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3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K43" i="5" l="1"/>
  <c r="L42" i="5"/>
  <c r="K42" i="5"/>
  <c r="N43" i="5"/>
  <c r="N42" i="5"/>
  <c r="M36" i="5"/>
  <c r="K36" i="5" l="1"/>
  <c r="N27" i="5" l="1"/>
  <c r="E4" i="5" l="1"/>
  <c r="C32" i="5"/>
  <c r="C6" i="5"/>
  <c r="E32" i="5"/>
  <c r="E39" i="5"/>
  <c r="C39" i="5"/>
  <c r="G4" i="5" l="1"/>
  <c r="E6" i="5"/>
  <c r="G32" i="5"/>
  <c r="G39" i="5"/>
  <c r="G6" i="5"/>
  <c r="C71" i="5"/>
  <c r="C46" i="5"/>
  <c r="I4" i="5" l="1"/>
  <c r="I6" i="5"/>
  <c r="C78" i="5"/>
  <c r="I32" i="5"/>
  <c r="I39" i="5"/>
  <c r="K4" i="5" l="1"/>
  <c r="K6" i="5"/>
  <c r="K32" i="5"/>
  <c r="K39" i="5"/>
  <c r="M4" i="5" l="1"/>
  <c r="M32" i="5"/>
  <c r="E46" i="5"/>
  <c r="M6" i="5"/>
  <c r="E78" i="5"/>
  <c r="E71" i="5"/>
  <c r="O4" i="5" l="1"/>
  <c r="O6" i="5"/>
  <c r="O32" i="5"/>
  <c r="M39" i="5"/>
  <c r="Q4" i="5" l="1"/>
  <c r="S4" i="5" s="1"/>
  <c r="Q6" i="5"/>
  <c r="G46" i="5"/>
  <c r="Q32" i="5"/>
  <c r="G71" i="5"/>
  <c r="O39" i="5"/>
  <c r="S32" i="5"/>
  <c r="S39" i="5"/>
  <c r="U4" i="5" l="1"/>
  <c r="U32" i="5"/>
  <c r="G78" i="5"/>
  <c r="S6" i="5"/>
  <c r="U39" i="5"/>
  <c r="Q39" i="5"/>
  <c r="W4" i="5" l="1"/>
  <c r="W39" i="5"/>
  <c r="U6" i="5"/>
  <c r="W32" i="5"/>
  <c r="Y4" i="5" l="1"/>
  <c r="I71" i="5"/>
  <c r="Y32" i="5"/>
  <c r="Y6" i="5"/>
  <c r="I78" i="5"/>
  <c r="I46" i="5"/>
  <c r="Y39" i="5"/>
  <c r="W6" i="5"/>
</calcChain>
</file>

<file path=xl/sharedStrings.xml><?xml version="1.0" encoding="utf-8"?>
<sst xmlns="http://schemas.openxmlformats.org/spreadsheetml/2006/main" count="179" uniqueCount="47">
  <si>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</si>
  <si>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</si>
  <si>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</si>
  <si>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</si>
  <si>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</si>
  <si>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</si>
  <si>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</si>
  <si>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</si>
  <si>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</si>
  <si>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</si>
  <si>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</si>
  <si>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</si>
  <si>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</si>
  <si>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</si>
  <si>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</si>
  <si>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</si>
  <si>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</si>
  <si>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</si>
  <si>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</si>
  <si>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תעודות סל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</si>
  <si>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</si>
  <si>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</si>
  <si>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</si>
  <si>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</si>
  <si>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</si>
  <si>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</si>
  <si>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</si>
  <si>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</si>
  <si>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</si>
  <si>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</si>
  <si>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</si>
  <si>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</si>
  <si>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</si>
  <si>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</si>
  <si>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</si>
  <si>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</si>
  <si>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</si>
  <si>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</si>
  <si>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</si>
  <si>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</si>
  <si>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</si>
  <si>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</si>
  <si>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</si>
  <si>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</si>
  <si>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</si>
  <si>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</si>
  <si>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1092עמי גמל בני 50 ומטה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</si>
</sst>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F1" workbookViewId="0">
      <selection activeCell="S41" sqref="S41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45</v>
      </c>
    </row>
    <row r="3" spans="2:31" ht="18.75">
      <c r="B3" s="22" t="s">
        <v>46</v>
      </c>
      <c r="C3" s="24" t="s">
        <v>41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5" t="s">
        <v>1</v>
      </c>
    </row>
    <row r="6" spans="2:31" ht="15.75">
      <c r="B6" s="23" t="s">
        <v>42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-1E-4</v>
      </c>
      <c r="D8" s="11">
        <v>7.7893061995075494E-2</v>
      </c>
      <c r="E8" s="29">
        <v>-1E-4</v>
      </c>
      <c r="F8" s="30">
        <v>8.4160960302634202E-2</v>
      </c>
      <c r="G8" s="10">
        <v>-2.0000000000000001E-4</v>
      </c>
      <c r="H8" s="11">
        <v>9.30153827066134E-2</v>
      </c>
      <c r="I8" s="29">
        <v>0</v>
      </c>
      <c r="J8" s="30">
        <v>3.4725533345383301E-2</v>
      </c>
      <c r="K8" s="10">
        <v>0</v>
      </c>
      <c r="L8" s="11">
        <v>8.0212888664144E-2</v>
      </c>
      <c r="M8" s="29">
        <v>-1E-4</v>
      </c>
      <c r="N8" s="30">
        <v>6.5555040671739007E-2</v>
      </c>
      <c r="O8" s="10">
        <v>-1E-4</v>
      </c>
      <c r="P8" s="11">
        <v>7.1132667680436107E-2</v>
      </c>
      <c r="Q8" s="29">
        <v>0</v>
      </c>
      <c r="R8" s="30">
        <v>7.8847988700536095E-2</v>
      </c>
      <c r="S8" s="10">
        <v>0</v>
      </c>
      <c r="T8" s="11">
        <v>5.76195268092934E-2</v>
      </c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2.2000000000000001E-3</v>
      </c>
      <c r="D9" s="11">
        <v>0.23347476754580701</v>
      </c>
      <c r="E9" s="29">
        <v>1.1000000000000001E-3</v>
      </c>
      <c r="F9" s="30">
        <v>0.25660098092773198</v>
      </c>
      <c r="G9" s="10">
        <v>1.4E-3</v>
      </c>
      <c r="H9" s="11">
        <v>0.249011038312483</v>
      </c>
      <c r="I9" s="29">
        <v>8.9999999999999998E-4</v>
      </c>
      <c r="J9" s="30">
        <v>0.277922967062252</v>
      </c>
      <c r="K9" s="10">
        <v>6.9999999999999999E-4</v>
      </c>
      <c r="L9" s="11">
        <v>0.27248498417981598</v>
      </c>
      <c r="M9" s="29">
        <v>1.5E-3</v>
      </c>
      <c r="N9" s="30">
        <v>0.28296047490040399</v>
      </c>
      <c r="O9" s="10">
        <v>2.5999999999999999E-3</v>
      </c>
      <c r="P9" s="11">
        <v>0.28398234125615301</v>
      </c>
      <c r="Q9" s="29">
        <v>6.9999999999999999E-4</v>
      </c>
      <c r="R9" s="30">
        <v>0.284737969952637</v>
      </c>
      <c r="S9" s="10">
        <v>1.1999999999999999E-3</v>
      </c>
      <c r="T9" s="11">
        <v>0.28489529736831198</v>
      </c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3.3E-3</v>
      </c>
      <c r="D12" s="11">
        <v>0.212444203452513</v>
      </c>
      <c r="E12" s="29">
        <v>1.9E-3</v>
      </c>
      <c r="F12" s="30">
        <v>0.19529430353531099</v>
      </c>
      <c r="G12" s="10">
        <v>1.2999999999999999E-3</v>
      </c>
      <c r="H12" s="11">
        <v>0.17682274767105099</v>
      </c>
      <c r="I12" s="29">
        <v>1.2999999999999999E-3</v>
      </c>
      <c r="J12" s="30">
        <v>0.19672647104500501</v>
      </c>
      <c r="K12" s="10">
        <v>1E-4</v>
      </c>
      <c r="L12" s="11">
        <v>0.19100075310813999</v>
      </c>
      <c r="M12" s="29">
        <v>1.5E-3</v>
      </c>
      <c r="N12" s="30">
        <v>0.18063612441229601</v>
      </c>
      <c r="O12" s="10">
        <v>1.4E-3</v>
      </c>
      <c r="P12" s="11">
        <v>0.17578658060666599</v>
      </c>
      <c r="Q12" s="29">
        <v>-4.0000000000000002E-4</v>
      </c>
      <c r="R12" s="30">
        <v>0.17438324794365301</v>
      </c>
      <c r="S12" s="10">
        <v>1E-3</v>
      </c>
      <c r="T12" s="11">
        <v>0.17823788914042199</v>
      </c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1.1512973647859401E-3</v>
      </c>
      <c r="E13" s="29">
        <v>0</v>
      </c>
      <c r="F13" s="30">
        <v>1.06685739925996E-3</v>
      </c>
      <c r="G13" s="10">
        <v>1E-4</v>
      </c>
      <c r="H13" s="11">
        <v>9.9528235892759392E-4</v>
      </c>
      <c r="I13" s="29">
        <v>-1E-4</v>
      </c>
      <c r="J13" s="30">
        <v>9.9541244334920998E-4</v>
      </c>
      <c r="K13" s="10">
        <v>1E-4</v>
      </c>
      <c r="L13" s="11">
        <v>9.7258159011565201E-4</v>
      </c>
      <c r="M13" s="29">
        <v>0</v>
      </c>
      <c r="N13" s="30">
        <v>8.8315541640898395E-4</v>
      </c>
      <c r="O13" s="10">
        <v>0</v>
      </c>
      <c r="P13" s="11">
        <v>3.9487019585462803E-3</v>
      </c>
      <c r="Q13" s="29">
        <v>0</v>
      </c>
      <c r="R13" s="30">
        <v>3.9864883318867601E-3</v>
      </c>
      <c r="S13" s="10">
        <v>0</v>
      </c>
      <c r="T13" s="11">
        <v>3.9777835256876301E-3</v>
      </c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1.2200000000000001E-2</v>
      </c>
      <c r="D14" s="11">
        <v>0.211454769096452</v>
      </c>
      <c r="E14" s="29">
        <v>4.4999999999999997E-3</v>
      </c>
      <c r="F14" s="30">
        <v>0.200730416151298</v>
      </c>
      <c r="G14" s="10">
        <v>-1.5E-3</v>
      </c>
      <c r="H14" s="11">
        <v>0.199594044883879</v>
      </c>
      <c r="I14" s="29">
        <v>1.03E-2</v>
      </c>
      <c r="J14" s="30">
        <v>0.21792786175918399</v>
      </c>
      <c r="K14" s="10">
        <v>-3.8999999999999998E-3</v>
      </c>
      <c r="L14" s="11">
        <v>0.205468555780038</v>
      </c>
      <c r="M14" s="29">
        <v>6.1999999999999998E-3</v>
      </c>
      <c r="N14" s="30">
        <v>0.20878663641828599</v>
      </c>
      <c r="O14" s="10">
        <v>2.2000000000000001E-3</v>
      </c>
      <c r="P14" s="11">
        <v>0.212749168689747</v>
      </c>
      <c r="Q14" s="29">
        <v>-7.0000000000000001E-3</v>
      </c>
      <c r="R14" s="30">
        <v>0.21080701372612201</v>
      </c>
      <c r="S14" s="10">
        <v>5.5999999999999999E-3</v>
      </c>
      <c r="T14" s="11">
        <v>0.22512192830677</v>
      </c>
      <c r="U14" s="29"/>
      <c r="V14" s="30"/>
      <c r="W14" s="10"/>
      <c r="X14" s="11"/>
      <c r="Y14" s="29"/>
      <c r="Z14" s="30"/>
      <c r="AE14" s="5" t="s">
        <v>20</v>
      </c>
    </row>
    <row r="15" spans="2:31">
      <c r="B15" s="12" t="s">
        <v>19</v>
      </c>
      <c r="C15" s="10">
        <v>1.1299999999999999E-2</v>
      </c>
      <c r="D15" s="11">
        <v>0.22897582513404599</v>
      </c>
      <c r="E15" s="29">
        <v>4.8999999999999998E-3</v>
      </c>
      <c r="F15" s="30">
        <v>0.22711091738896799</v>
      </c>
      <c r="G15" s="10">
        <v>4.3E-3</v>
      </c>
      <c r="H15" s="11">
        <v>0.24592994871571799</v>
      </c>
      <c r="I15" s="29">
        <v>6.8999999999999999E-3</v>
      </c>
      <c r="J15" s="30">
        <v>0.23866423694090599</v>
      </c>
      <c r="K15" s="10">
        <v>-1.1599999999999999E-2</v>
      </c>
      <c r="L15" s="11">
        <v>0.21953725668759</v>
      </c>
      <c r="M15" s="29">
        <v>8.6999999999999994E-3</v>
      </c>
      <c r="N15" s="30">
        <v>0.23155826831415</v>
      </c>
      <c r="O15" s="10">
        <v>-3.2000000000000002E-3</v>
      </c>
      <c r="P15" s="11">
        <v>0.227810217869305</v>
      </c>
      <c r="Q15" s="29">
        <v>-1.2999999999999999E-3</v>
      </c>
      <c r="R15" s="30">
        <v>0.22307687164561099</v>
      </c>
      <c r="S15" s="10">
        <v>5.4000000000000003E-3</v>
      </c>
      <c r="T15" s="11">
        <v>0.22657657718559501</v>
      </c>
      <c r="U15" s="29"/>
      <c r="V15" s="30"/>
      <c r="W15" s="10"/>
      <c r="X15" s="11"/>
      <c r="Y15" s="29"/>
      <c r="Z15" s="30"/>
      <c r="AE15" s="5" t="s">
        <v>22</v>
      </c>
    </row>
    <row r="16" spans="2:31">
      <c r="B16" s="12" t="s">
        <v>21</v>
      </c>
      <c r="C16" s="10">
        <v>-1E-4</v>
      </c>
      <c r="D16" s="11">
        <v>2.9965721126177701E-2</v>
      </c>
      <c r="E16" s="29">
        <v>-2.0000000000000001E-4</v>
      </c>
      <c r="F16" s="30">
        <v>3.0126915852276299E-2</v>
      </c>
      <c r="G16" s="10">
        <v>1E-3</v>
      </c>
      <c r="H16" s="11">
        <v>3.0254886804964399E-2</v>
      </c>
      <c r="I16" s="29">
        <v>1E-4</v>
      </c>
      <c r="J16" s="30">
        <v>3.0310565820004302E-2</v>
      </c>
      <c r="K16" s="10">
        <v>-1.1000000000000001E-3</v>
      </c>
      <c r="L16" s="11">
        <v>2.8243381938228999E-2</v>
      </c>
      <c r="M16" s="29">
        <v>-1E-4</v>
      </c>
      <c r="N16" s="30">
        <v>2.68555235781574E-2</v>
      </c>
      <c r="O16" s="10">
        <v>-4.0000000000000002E-4</v>
      </c>
      <c r="P16" s="11">
        <v>2.0082562428420901E-2</v>
      </c>
      <c r="Q16" s="29">
        <v>-2.0000000000000001E-4</v>
      </c>
      <c r="R16" s="30">
        <v>2.0068710726700901E-2</v>
      </c>
      <c r="S16" s="10">
        <v>2.9999999999999997E-4</v>
      </c>
      <c r="T16" s="11">
        <v>2.02968004834977E-2</v>
      </c>
      <c r="U16" s="29"/>
      <c r="V16" s="30"/>
      <c r="W16" s="10"/>
      <c r="X16" s="11"/>
      <c r="Y16" s="29"/>
      <c r="Z16" s="30"/>
      <c r="AE16" s="5" t="s">
        <v>24</v>
      </c>
    </row>
    <row r="17" spans="2:31">
      <c r="B17" s="12" t="s">
        <v>23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>
        <v>0</v>
      </c>
      <c r="P17" s="11">
        <v>0</v>
      </c>
      <c r="Q17" s="29">
        <v>0</v>
      </c>
      <c r="R17" s="30">
        <v>0</v>
      </c>
      <c r="S17" s="10">
        <v>0</v>
      </c>
      <c r="T17" s="11">
        <v>0</v>
      </c>
      <c r="U17" s="29"/>
      <c r="V17" s="30"/>
      <c r="W17" s="10"/>
      <c r="X17" s="11"/>
      <c r="Y17" s="29"/>
      <c r="Z17" s="30"/>
    </row>
    <row r="18" spans="2:31">
      <c r="B18" s="12" t="s">
        <v>25</v>
      </c>
      <c r="C18" s="10">
        <v>0</v>
      </c>
      <c r="D18" s="11">
        <v>1.21661006598871E-4</v>
      </c>
      <c r="E18" s="29">
        <v>1E-4</v>
      </c>
      <c r="F18" s="30">
        <v>1.80061707897902E-4</v>
      </c>
      <c r="G18" s="10">
        <v>1E-4</v>
      </c>
      <c r="H18" s="11">
        <v>1.7110730577077601E-4</v>
      </c>
      <c r="I18" s="29">
        <v>-1E-4</v>
      </c>
      <c r="J18" s="30">
        <v>1.38556057668072E-4</v>
      </c>
      <c r="K18" s="10">
        <v>1E-4</v>
      </c>
      <c r="L18" s="11">
        <v>1.40047643975712E-4</v>
      </c>
      <c r="M18" s="29">
        <v>0</v>
      </c>
      <c r="N18" s="30">
        <v>1.29749821209068E-4</v>
      </c>
      <c r="O18" s="10">
        <v>0</v>
      </c>
      <c r="P18" s="11">
        <v>1.38261072075514E-4</v>
      </c>
      <c r="Q18" s="29">
        <v>0</v>
      </c>
      <c r="R18" s="30">
        <v>1.5230450359577399E-4</v>
      </c>
      <c r="S18" s="10">
        <v>0</v>
      </c>
      <c r="T18" s="11">
        <v>1.7279029936643101E-4</v>
      </c>
      <c r="U18" s="29"/>
      <c r="V18" s="30"/>
      <c r="W18" s="10"/>
      <c r="X18" s="11"/>
      <c r="Y18" s="29"/>
      <c r="Z18" s="30"/>
      <c r="AE18" s="5"/>
    </row>
    <row r="19" spans="2:31">
      <c r="B19" s="12" t="s">
        <v>26</v>
      </c>
      <c r="C19" s="10">
        <v>2.5999999999999999E-3</v>
      </c>
      <c r="D19" s="11">
        <v>1.6041116944455901E-3</v>
      </c>
      <c r="E19" s="29">
        <v>8.9999999999999998E-4</v>
      </c>
      <c r="F19" s="30">
        <v>2.0281790959071001E-3</v>
      </c>
      <c r="G19" s="10">
        <v>-1E-4</v>
      </c>
      <c r="H19" s="11">
        <v>1.67559736622738E-3</v>
      </c>
      <c r="I19" s="29">
        <v>2.0000000000000001E-4</v>
      </c>
      <c r="J19" s="30">
        <v>5.4320576206741597E-5</v>
      </c>
      <c r="K19" s="10">
        <v>0</v>
      </c>
      <c r="L19" s="11">
        <v>-5.2559541069826003E-4</v>
      </c>
      <c r="M19" s="29">
        <v>5.9999999999999995E-4</v>
      </c>
      <c r="N19" s="30">
        <v>2.6565859427994399E-4</v>
      </c>
      <c r="O19" s="10">
        <v>1.8E-3</v>
      </c>
      <c r="P19" s="11">
        <v>2.0583935886224901E-3</v>
      </c>
      <c r="Q19" s="29">
        <v>-5.0000000000000001E-4</v>
      </c>
      <c r="R19" s="30">
        <v>1.6276315413152401E-3</v>
      </c>
      <c r="S19" s="10">
        <v>2.9999999999999997E-4</v>
      </c>
      <c r="T19" s="11">
        <v>7.8343604948899004E-4</v>
      </c>
      <c r="U19" s="29"/>
      <c r="V19" s="30"/>
      <c r="W19" s="10"/>
      <c r="X19" s="11"/>
      <c r="Y19" s="29"/>
      <c r="Z19" s="30"/>
      <c r="AE19" s="5"/>
    </row>
    <row r="20" spans="2:31">
      <c r="B20" s="12" t="s">
        <v>27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3.2623414641360997E-10</v>
      </c>
      <c r="S20" s="10">
        <v>0</v>
      </c>
      <c r="T20" s="11">
        <v>0</v>
      </c>
      <c r="U20" s="29"/>
      <c r="V20" s="30"/>
      <c r="W20" s="10"/>
      <c r="X20" s="11"/>
      <c r="Y20" s="29"/>
      <c r="Z20" s="30"/>
      <c r="AE20" s="5"/>
    </row>
    <row r="21" spans="2:31">
      <c r="B21" s="12" t="s">
        <v>28</v>
      </c>
      <c r="C21" s="10">
        <v>-1.0000000000000099E-4</v>
      </c>
      <c r="D21" s="11">
        <v>3.1603130087487401E-3</v>
      </c>
      <c r="E21" s="29">
        <v>2.0000000000000101E-4</v>
      </c>
      <c r="F21" s="30">
        <v>2.7451443470015101E-3</v>
      </c>
      <c r="G21" s="10">
        <v>-8.6736173798840396E-20</v>
      </c>
      <c r="H21" s="11">
        <v>2.5521955630366999E-3</v>
      </c>
      <c r="I21" s="29">
        <v>1.3010426069826101E-19</v>
      </c>
      <c r="J21" s="30">
        <v>2.6501178520470601E-3</v>
      </c>
      <c r="K21" s="10">
        <v>2.0000000000000001E-4</v>
      </c>
      <c r="L21" s="11">
        <v>2.5620807894655801E-3</v>
      </c>
      <c r="M21" s="29">
        <v>0</v>
      </c>
      <c r="N21" s="30">
        <v>2.3942910192986501E-3</v>
      </c>
      <c r="O21" s="10">
        <v>-1.78351257373865E-19</v>
      </c>
      <c r="P21" s="11">
        <v>2.5189314048263299E-3</v>
      </c>
      <c r="Q21" s="29">
        <v>1E-4</v>
      </c>
      <c r="R21" s="30">
        <v>2.8690414918124902E-3</v>
      </c>
      <c r="S21" s="10">
        <v>9.9999999999998704E-5</v>
      </c>
      <c r="T21" s="11">
        <v>2.95263985410493E-3</v>
      </c>
      <c r="U21" s="29"/>
      <c r="V21" s="30"/>
      <c r="W21" s="10"/>
      <c r="X21" s="11"/>
      <c r="Y21" s="29"/>
      <c r="Z21" s="30"/>
    </row>
    <row r="22" spans="2:31">
      <c r="B22" s="12" t="s">
        <v>29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>
        <v>0</v>
      </c>
      <c r="P22" s="11">
        <v>0</v>
      </c>
      <c r="Q22" s="29">
        <v>0</v>
      </c>
      <c r="R22" s="30">
        <v>0</v>
      </c>
      <c r="S22" s="10">
        <v>0</v>
      </c>
      <c r="T22" s="11">
        <v>0</v>
      </c>
      <c r="U22" s="29"/>
      <c r="V22" s="30"/>
      <c r="W22" s="10"/>
      <c r="X22" s="11"/>
      <c r="Y22" s="29"/>
      <c r="Z22" s="30"/>
    </row>
    <row r="23" spans="2:31">
      <c r="B23" s="12" t="s">
        <v>30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/>
      <c r="V23" s="30"/>
      <c r="W23" s="10"/>
      <c r="X23" s="11"/>
      <c r="Y23" s="29"/>
      <c r="Z23" s="30"/>
    </row>
    <row r="24" spans="2:31">
      <c r="B24" s="12" t="s">
        <v>31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/>
      <c r="V24" s="30"/>
      <c r="W24" s="10"/>
      <c r="X24" s="11"/>
      <c r="Y24" s="29"/>
      <c r="Z24" s="30"/>
    </row>
    <row r="25" spans="2:31">
      <c r="B25" s="12" t="s">
        <v>32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>
        <v>0</v>
      </c>
      <c r="P25" s="11">
        <v>0</v>
      </c>
      <c r="Q25" s="29">
        <v>0</v>
      </c>
      <c r="R25" s="30">
        <v>0</v>
      </c>
      <c r="S25" s="10">
        <v>0</v>
      </c>
      <c r="T25" s="11">
        <v>0</v>
      </c>
      <c r="U25" s="29"/>
      <c r="V25" s="30"/>
      <c r="W25" s="10"/>
      <c r="X25" s="11"/>
      <c r="Y25" s="29"/>
      <c r="Z25" s="30"/>
    </row>
    <row r="26" spans="2:31">
      <c r="B26" s="12" t="s">
        <v>33</v>
      </c>
      <c r="C26" s="10">
        <v>0</v>
      </c>
      <c r="D26" s="11">
        <v>-2.4573142465069401E-4</v>
      </c>
      <c r="E26" s="29">
        <v>0</v>
      </c>
      <c r="F26" s="30">
        <v>-4.4736708285836001E-5</v>
      </c>
      <c r="G26" s="10">
        <v>0</v>
      </c>
      <c r="H26" s="11">
        <v>-2.2231688670660701E-5</v>
      </c>
      <c r="I26" s="29">
        <v>0</v>
      </c>
      <c r="J26" s="30">
        <v>-1.1604290200573901E-4</v>
      </c>
      <c r="K26" s="10">
        <v>0</v>
      </c>
      <c r="L26" s="11">
        <v>-9.6934970815893798E-5</v>
      </c>
      <c r="M26" s="29">
        <v>0</v>
      </c>
      <c r="N26" s="30">
        <v>-2.49231462279551E-5</v>
      </c>
      <c r="O26" s="10">
        <v>0</v>
      </c>
      <c r="P26" s="11">
        <v>-2.0782655479851801E-4</v>
      </c>
      <c r="Q26" s="29">
        <v>0</v>
      </c>
      <c r="R26" s="30">
        <v>-5.5726889010379902E-4</v>
      </c>
      <c r="S26" s="10">
        <v>0</v>
      </c>
      <c r="T26" s="11">
        <v>-6.3466902253811095E-4</v>
      </c>
      <c r="U26" s="29"/>
      <c r="V26" s="30"/>
      <c r="W26" s="10"/>
      <c r="X26" s="11"/>
      <c r="Y26" s="29"/>
      <c r="Z26" s="30"/>
    </row>
    <row r="27" spans="2:31">
      <c r="B27" s="13" t="s">
        <v>34</v>
      </c>
      <c r="C27" s="14">
        <v>3.1300000000000001E-2</v>
      </c>
      <c r="D27" s="15">
        <v>1</v>
      </c>
      <c r="E27" s="31">
        <v>1.3299999999999999E-2</v>
      </c>
      <c r="F27" s="32">
        <v>1</v>
      </c>
      <c r="G27" s="14">
        <v>6.4000000000000003E-3</v>
      </c>
      <c r="H27" s="15">
        <v>1</v>
      </c>
      <c r="I27" s="31">
        <v>1.95E-2</v>
      </c>
      <c r="J27" s="32">
        <v>1</v>
      </c>
      <c r="K27" s="14">
        <v>-1.54E-2</v>
      </c>
      <c r="L27" s="15">
        <v>1</v>
      </c>
      <c r="M27" s="31">
        <v>1.83E-2</v>
      </c>
      <c r="N27" s="31">
        <f>SUM(N8:N26)</f>
        <v>1.0000000000000009</v>
      </c>
      <c r="O27" s="14">
        <v>4.3E-3</v>
      </c>
      <c r="P27" s="15">
        <v>1</v>
      </c>
      <c r="Q27" s="31">
        <v>-8.6E-3</v>
      </c>
      <c r="R27" s="32">
        <v>1</v>
      </c>
      <c r="S27" s="14">
        <v>1.3899999999999999E-2</v>
      </c>
      <c r="T27" s="15">
        <v>1</v>
      </c>
      <c r="U27" s="31"/>
      <c r="V27" s="32"/>
      <c r="W27" s="14"/>
      <c r="X27" s="15"/>
      <c r="Y27" s="31"/>
      <c r="Z27" s="32"/>
    </row>
    <row r="28" spans="2:31">
      <c r="B28" s="35" t="s">
        <v>40</v>
      </c>
      <c r="C28" s="37">
        <v>700.83745999999803</v>
      </c>
      <c r="D28" s="38"/>
      <c r="E28" s="39">
        <v>322.50900000000001</v>
      </c>
      <c r="F28" s="40"/>
      <c r="G28" s="37">
        <v>171.342849999999</v>
      </c>
      <c r="H28" s="38"/>
      <c r="I28" s="39">
        <v>541.406800000001</v>
      </c>
      <c r="J28" s="40"/>
      <c r="K28" s="37">
        <v>-435.90324999999899</v>
      </c>
      <c r="L28" s="38"/>
      <c r="M28" s="39">
        <v>530.97610999999802</v>
      </c>
      <c r="N28" s="40"/>
      <c r="O28" s="37">
        <v>129.19348000000201</v>
      </c>
      <c r="P28" s="38"/>
      <c r="Q28" s="39">
        <v>-266.32862999999998</v>
      </c>
      <c r="R28" s="40"/>
      <c r="S28" s="37">
        <v>423.37373999999801</v>
      </c>
      <c r="T28" s="38"/>
      <c r="U28" s="39"/>
      <c r="V28" s="40"/>
      <c r="W28" s="37"/>
      <c r="X28" s="38"/>
      <c r="Y28" s="39"/>
      <c r="Z28" s="40"/>
    </row>
    <row r="29" spans="2:31">
      <c r="B29" s="36" t="s">
        <v>43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>
      <c r="B32" s="23" t="s">
        <v>42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35</v>
      </c>
      <c r="C34" s="18">
        <v>1.89E-2</v>
      </c>
      <c r="D34" s="19">
        <v>0.75183354885311404</v>
      </c>
      <c r="E34" s="33">
        <v>8.5000000000000006E-3</v>
      </c>
      <c r="F34" s="34">
        <v>0.75001849993929304</v>
      </c>
      <c r="G34" s="18">
        <v>-2.0000000000000001E-4</v>
      </c>
      <c r="H34" s="19">
        <v>0.72541321423909799</v>
      </c>
      <c r="I34" s="33">
        <v>1.14E-2</v>
      </c>
      <c r="J34" s="34">
        <v>0.72032819477457699</v>
      </c>
      <c r="K34" s="18">
        <v>-5.9999999999999995E-4</v>
      </c>
      <c r="L34" s="19">
        <v>0.74534781141259798</v>
      </c>
      <c r="M34" s="33">
        <v>8.8699999999999994E-3</v>
      </c>
      <c r="N34" s="34">
        <v>0.73354106077139403</v>
      </c>
      <c r="O34" s="18">
        <v>8.0999999999999996E-3</v>
      </c>
      <c r="P34" s="19">
        <v>0.73848562322115296</v>
      </c>
      <c r="Q34" s="33">
        <v>-3.8999999999999998E-3</v>
      </c>
      <c r="R34" s="34">
        <v>0.73815614719243405</v>
      </c>
      <c r="S34" s="18">
        <v>8.2000000000000007E-3</v>
      </c>
      <c r="T34" s="19">
        <v>0.73360843422101296</v>
      </c>
      <c r="U34" s="33"/>
      <c r="V34" s="34"/>
      <c r="W34" s="18"/>
      <c r="X34" s="19"/>
      <c r="Y34" s="33"/>
      <c r="Z34" s="34"/>
    </row>
    <row r="35" spans="2:26">
      <c r="B35" s="12" t="s">
        <v>36</v>
      </c>
      <c r="C35" s="10">
        <v>1.24E-2</v>
      </c>
      <c r="D35" s="11">
        <v>0.24816645114688601</v>
      </c>
      <c r="E35" s="29">
        <v>4.7999999999999996E-3</v>
      </c>
      <c r="F35" s="30">
        <v>0.24998150006070699</v>
      </c>
      <c r="G35" s="10">
        <v>6.6E-3</v>
      </c>
      <c r="H35" s="11">
        <v>0.27458678576090201</v>
      </c>
      <c r="I35" s="29">
        <v>8.0999999999999996E-3</v>
      </c>
      <c r="J35" s="30">
        <v>0.27967180522542301</v>
      </c>
      <c r="K35" s="10">
        <v>-1.4800000000000001E-2</v>
      </c>
      <c r="L35" s="11">
        <v>0.25465218858740202</v>
      </c>
      <c r="M35" s="29">
        <v>9.4299999999999991E-3</v>
      </c>
      <c r="N35" s="30">
        <v>0.26645893922860597</v>
      </c>
      <c r="O35" s="10">
        <v>-3.8E-3</v>
      </c>
      <c r="P35" s="11">
        <v>0.26151437677884698</v>
      </c>
      <c r="Q35" s="29">
        <v>-4.7000000000000002E-3</v>
      </c>
      <c r="R35" s="30">
        <v>0.261843852807566</v>
      </c>
      <c r="S35" s="10">
        <v>5.7000000000000002E-3</v>
      </c>
      <c r="T35" s="11">
        <v>0.26639156577898698</v>
      </c>
      <c r="U35" s="29"/>
      <c r="V35" s="30"/>
      <c r="W35" s="10"/>
      <c r="X35" s="11"/>
      <c r="Y35" s="29"/>
      <c r="Z35" s="30"/>
    </row>
    <row r="36" spans="2:26">
      <c r="B36" s="13" t="s">
        <v>34</v>
      </c>
      <c r="C36" s="14">
        <v>3.1300000000000001E-2</v>
      </c>
      <c r="D36" s="15">
        <v>1</v>
      </c>
      <c r="E36" s="31">
        <v>1.3299999999999999E-2</v>
      </c>
      <c r="F36" s="32">
        <v>1</v>
      </c>
      <c r="G36" s="14">
        <v>6.4000000000000003E-3</v>
      </c>
      <c r="H36" s="15">
        <v>1</v>
      </c>
      <c r="I36" s="31">
        <v>1.95E-2</v>
      </c>
      <c r="J36" s="32">
        <v>1</v>
      </c>
      <c r="K36" s="14">
        <f>SUM(K34:K35)</f>
        <v>-1.54E-2</v>
      </c>
      <c r="L36" s="15">
        <v>1</v>
      </c>
      <c r="M36" s="31">
        <f>SUM(M34:M35)</f>
        <v>1.8299999999999997E-2</v>
      </c>
      <c r="N36" s="32">
        <v>1</v>
      </c>
      <c r="O36" s="14">
        <v>4.3E-3</v>
      </c>
      <c r="P36" s="15">
        <v>1</v>
      </c>
      <c r="Q36" s="31">
        <v>-8.6E-3</v>
      </c>
      <c r="R36" s="32">
        <v>1</v>
      </c>
      <c r="S36" s="14">
        <v>1.3899999999999999E-2</v>
      </c>
      <c r="T36" s="15">
        <v>1</v>
      </c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>
      <c r="B39" s="23" t="s">
        <v>42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37</v>
      </c>
      <c r="C41" s="18">
        <v>2.9000000000000001E-2</v>
      </c>
      <c r="D41" s="19">
        <v>0.99724459127920195</v>
      </c>
      <c r="E41" s="33">
        <v>1.23E-2</v>
      </c>
      <c r="F41" s="34">
        <v>0.99690496352032099</v>
      </c>
      <c r="G41" s="18">
        <v>6.1999999999999998E-3</v>
      </c>
      <c r="H41" s="19">
        <v>0.99732912048587397</v>
      </c>
      <c r="I41" s="33">
        <v>1.95E-2</v>
      </c>
      <c r="J41" s="34">
        <v>0.99895026710638402</v>
      </c>
      <c r="K41" s="18">
        <v>-1.5599999999999999E-2</v>
      </c>
      <c r="L41" s="19">
        <v>0.99955301367857297</v>
      </c>
      <c r="M41" s="33">
        <v>1.77E-2</v>
      </c>
      <c r="N41" s="34">
        <v>0.99870000000000003</v>
      </c>
      <c r="O41" s="18">
        <v>2.5000000000000001E-3</v>
      </c>
      <c r="P41" s="19">
        <v>0.99340312437049205</v>
      </c>
      <c r="Q41" s="33">
        <v>-8.2000000000000007E-3</v>
      </c>
      <c r="R41" s="34">
        <v>0.99379230183579903</v>
      </c>
      <c r="S41" s="18">
        <v>1.3599999999999999E-2</v>
      </c>
      <c r="T41" s="19">
        <v>0.994635131875654</v>
      </c>
      <c r="U41" s="33"/>
      <c r="V41" s="34"/>
      <c r="W41" s="18"/>
      <c r="X41" s="19"/>
      <c r="Y41" s="33"/>
      <c r="Z41" s="34"/>
    </row>
    <row r="42" spans="2:26">
      <c r="B42" s="12" t="s">
        <v>38</v>
      </c>
      <c r="C42" s="10">
        <v>2.3E-3</v>
      </c>
      <c r="D42" s="11">
        <v>2.7554087207974599E-3</v>
      </c>
      <c r="E42" s="29">
        <v>1E-3</v>
      </c>
      <c r="F42" s="30">
        <v>3.0950364796785098E-3</v>
      </c>
      <c r="G42" s="10">
        <v>2.0000000000000101E-4</v>
      </c>
      <c r="H42" s="11">
        <v>2.67087951412625E-3</v>
      </c>
      <c r="I42" s="29">
        <v>1.11022302462516E-18</v>
      </c>
      <c r="J42" s="30">
        <v>1.04973289361558E-3</v>
      </c>
      <c r="K42" s="10">
        <f>+K11+K13+K17+K18+K22+K23+K24+K25+K26+K19</f>
        <v>2.0000000000000001E-4</v>
      </c>
      <c r="L42" s="11">
        <f>+L11+L13+L17+L18+L22+L23+L24+L25+L26+L19</f>
        <v>4.9009885257721034E-4</v>
      </c>
      <c r="M42" s="29">
        <v>5.9999999999999995E-4</v>
      </c>
      <c r="N42" s="29">
        <f>+N11+N13+N17+N18+N22+N23+N24+N25+N26+N19</f>
        <v>1.2536406856700408E-3</v>
      </c>
      <c r="O42" s="10">
        <v>1.8E-3</v>
      </c>
      <c r="P42" s="11">
        <v>6.5968756295085099E-3</v>
      </c>
      <c r="Q42" s="29">
        <v>-4.0000000000000002E-4</v>
      </c>
      <c r="R42" s="30">
        <v>6.2076981642007296E-3</v>
      </c>
      <c r="S42" s="10">
        <v>2.9999999999999699E-4</v>
      </c>
      <c r="T42" s="11">
        <v>5.3648681243457699E-3</v>
      </c>
      <c r="U42" s="29"/>
      <c r="V42" s="30"/>
      <c r="W42" s="10"/>
      <c r="X42" s="11"/>
      <c r="Y42" s="29"/>
      <c r="Z42" s="30"/>
    </row>
    <row r="43" spans="2:26">
      <c r="B43" s="13" t="s">
        <v>34</v>
      </c>
      <c r="C43" s="14">
        <v>3.1300000000000001E-2</v>
      </c>
      <c r="D43" s="15">
        <v>1</v>
      </c>
      <c r="E43" s="31">
        <v>1.3299999999999999E-2</v>
      </c>
      <c r="F43" s="32">
        <v>1</v>
      </c>
      <c r="G43" s="14">
        <v>6.4000000000000003E-3</v>
      </c>
      <c r="H43" s="15">
        <v>1</v>
      </c>
      <c r="I43" s="31">
        <v>1.95E-2</v>
      </c>
      <c r="J43" s="32">
        <v>1</v>
      </c>
      <c r="K43" s="14">
        <f>SUM(K41:K42)</f>
        <v>-1.5399999999999999E-2</v>
      </c>
      <c r="L43" s="15">
        <v>1</v>
      </c>
      <c r="M43" s="31">
        <v>1.83E-2</v>
      </c>
      <c r="N43" s="31">
        <f>SUM(N41:N42)</f>
        <v>0.99995364068567005</v>
      </c>
      <c r="O43" s="14">
        <v>4.3E-3</v>
      </c>
      <c r="P43" s="15">
        <v>1</v>
      </c>
      <c r="Q43" s="31">
        <v>-8.6E-3</v>
      </c>
      <c r="R43" s="32">
        <v>1</v>
      </c>
      <c r="S43" s="14">
        <v>1.3899999999999999E-2</v>
      </c>
      <c r="T43" s="15">
        <v>1</v>
      </c>
      <c r="U43" s="31"/>
      <c r="V43" s="32"/>
      <c r="W43" s="14"/>
      <c r="X43" s="15"/>
      <c r="Y43" s="31"/>
      <c r="Z43" s="32"/>
    </row>
    <row r="45" spans="2:26" ht="15.7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>
      <c r="B46" s="23" t="s">
        <v>39</v>
      </c>
      <c r="C46" s="43" t="str">
        <f ca="1">CONCATENATE(INDIRECT(CONCATENATE($C$3,C4))," - ",INDIRECT(CONCATENATE($C$3,G4))," ",$B$4)</f>
        <v>ינואר - מרץ 2019</v>
      </c>
      <c r="D46" s="44"/>
      <c r="E46" s="41" t="str">
        <f ca="1">CONCATENATE(INDIRECT(CONCATENATE($C$3,C4))," - ",INDIRECT(CONCATENATE($C$3,M4))," ",$B$4)</f>
        <v>ינואר - יוני 2019</v>
      </c>
      <c r="F46" s="42"/>
      <c r="G46" s="43" t="str">
        <f ca="1">CONCATENATE(INDIRECT(CONCATENATE($C$3,C4))," - ",INDIRECT(CONCATENATE($C$3,S4))," ",$B$4)</f>
        <v>ינואר - ספטמבר 2019</v>
      </c>
      <c r="H46" s="44"/>
      <c r="I46" s="41" t="str">
        <f ca="1">CONCATENATE(INDIRECT(CONCATENATE($C$3,C4))," - ",INDIRECT(CONCATENATE($C$3,Y4))," ",$B$4)</f>
        <v>ינואר - דצמבר 2019</v>
      </c>
      <c r="J46" s="42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-3.9995000199988251E-4</v>
      </c>
      <c r="D48" s="11">
        <v>9.30153827066134E-2</v>
      </c>
      <c r="E48" s="29">
        <v>-4.9991000699967092E-4</v>
      </c>
      <c r="F48" s="30">
        <v>6.5555040671739007E-2</v>
      </c>
      <c r="G48" s="10">
        <v>-5.9986001599898753E-4</v>
      </c>
      <c r="H48" s="11">
        <v>5.76195268092934E-2</v>
      </c>
      <c r="I48" s="29"/>
      <c r="J48" s="30"/>
    </row>
    <row r="49" spans="2:10">
      <c r="B49" s="12" t="s">
        <v>7</v>
      </c>
      <c r="C49" s="10">
        <v>4.7070433880000984E-3</v>
      </c>
      <c r="D49" s="11">
        <v>0.249011038312483</v>
      </c>
      <c r="E49" s="29">
        <v>7.8246804342922971E-3</v>
      </c>
      <c r="F49" s="30">
        <v>0.28296047490040399</v>
      </c>
      <c r="G49" s="10">
        <v>1.2365718923988522E-2</v>
      </c>
      <c r="H49" s="11">
        <v>0.28489529736831198</v>
      </c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/>
      <c r="J51" s="30"/>
    </row>
    <row r="52" spans="2:10">
      <c r="B52" s="12" t="s">
        <v>13</v>
      </c>
      <c r="C52" s="10">
        <v>6.5130381510003499E-3</v>
      </c>
      <c r="D52" s="11">
        <v>0.17682274767105099</v>
      </c>
      <c r="E52" s="29">
        <v>9.4341706819836002E-3</v>
      </c>
      <c r="F52" s="30">
        <v>0.18063612441229601</v>
      </c>
      <c r="G52" s="10">
        <v>1.1453482609099508E-2</v>
      </c>
      <c r="H52" s="11">
        <v>0.17823788914042199</v>
      </c>
      <c r="I52" s="29"/>
      <c r="J52" s="30"/>
    </row>
    <row r="53" spans="2:10">
      <c r="B53" s="12" t="s">
        <v>15</v>
      </c>
      <c r="C53" s="10">
        <v>9.9999999999988987E-5</v>
      </c>
      <c r="D53" s="11">
        <v>9.9528235892759392E-4</v>
      </c>
      <c r="E53" s="29">
        <v>9.9989998999960861E-5</v>
      </c>
      <c r="F53" s="30">
        <v>8.8315541640898395E-4</v>
      </c>
      <c r="G53" s="10">
        <v>9.9989998999960861E-5</v>
      </c>
      <c r="H53" s="11">
        <v>3.9777835256876301E-3</v>
      </c>
      <c r="I53" s="29"/>
      <c r="J53" s="30"/>
    </row>
    <row r="54" spans="2:10">
      <c r="B54" s="12" t="s">
        <v>17</v>
      </c>
      <c r="C54" s="10">
        <v>1.572976765000017E-2</v>
      </c>
      <c r="D54" s="11">
        <v>0.199594044883879</v>
      </c>
      <c r="E54" s="29">
        <v>2.9227212043242488E-2</v>
      </c>
      <c r="F54" s="30">
        <v>0.20878663641828599</v>
      </c>
      <c r="G54" s="10">
        <v>3.0606989325796818E-2</v>
      </c>
      <c r="H54" s="11">
        <v>0.22512192830677</v>
      </c>
      <c r="I54" s="29"/>
      <c r="J54" s="30"/>
    </row>
    <row r="55" spans="2:10">
      <c r="B55" s="12" t="s">
        <v>19</v>
      </c>
      <c r="C55" s="10">
        <v>2.0625268091000182E-2</v>
      </c>
      <c r="D55" s="11">
        <v>0.24592994871571799</v>
      </c>
      <c r="E55" s="29">
        <v>2.4583634239329299E-2</v>
      </c>
      <c r="F55" s="30">
        <v>0.23155826831415</v>
      </c>
      <c r="G55" s="10">
        <v>2.5485147411998144E-2</v>
      </c>
      <c r="H55" s="11">
        <v>0.22657657718559501</v>
      </c>
      <c r="I55" s="29"/>
      <c r="J55" s="30"/>
    </row>
    <row r="56" spans="2:10">
      <c r="B56" s="12" t="s">
        <v>21</v>
      </c>
      <c r="C56" s="10">
        <v>6.997200199998499E-4</v>
      </c>
      <c r="D56" s="11">
        <v>3.0254886804964399E-2</v>
      </c>
      <c r="E56" s="29">
        <v>-4.0105966801173842E-4</v>
      </c>
      <c r="F56" s="30">
        <v>2.68555235781574E-2</v>
      </c>
      <c r="G56" s="10">
        <v>-7.0103928601494836E-4</v>
      </c>
      <c r="H56" s="11">
        <v>2.02968004834977E-2</v>
      </c>
      <c r="I56" s="29"/>
      <c r="J56" s="30"/>
    </row>
    <row r="57" spans="2:10">
      <c r="B57" s="12" t="s">
        <v>23</v>
      </c>
      <c r="C57" s="10">
        <v>0</v>
      </c>
      <c r="D57" s="11">
        <v>0</v>
      </c>
      <c r="E57" s="29">
        <v>0</v>
      </c>
      <c r="F57" s="30">
        <v>0</v>
      </c>
      <c r="G57" s="10">
        <v>0</v>
      </c>
      <c r="H57" s="11">
        <v>0</v>
      </c>
      <c r="I57" s="29"/>
      <c r="J57" s="30"/>
    </row>
    <row r="58" spans="2:10">
      <c r="B58" s="12" t="s">
        <v>25</v>
      </c>
      <c r="C58" s="10">
        <v>2.000099999999172E-4</v>
      </c>
      <c r="D58" s="11">
        <v>1.7110730577077601E-4</v>
      </c>
      <c r="E58" s="29">
        <v>1.9999999799980017E-4</v>
      </c>
      <c r="F58" s="30">
        <v>1.29749821209068E-4</v>
      </c>
      <c r="G58" s="10">
        <v>1.9999999799980017E-4</v>
      </c>
      <c r="H58" s="11">
        <v>1.7279029936643101E-4</v>
      </c>
      <c r="I58" s="29"/>
      <c r="J58" s="30"/>
    </row>
    <row r="59" spans="2:10">
      <c r="B59" s="12" t="s">
        <v>26</v>
      </c>
      <c r="C59" s="10">
        <v>3.4019897659998133E-3</v>
      </c>
      <c r="D59" s="11">
        <v>1.67559736622738E-3</v>
      </c>
      <c r="E59" s="29">
        <v>4.2048317660512424E-3</v>
      </c>
      <c r="F59" s="30">
        <v>2.6565859427994399E-4</v>
      </c>
      <c r="G59" s="10">
        <v>5.8110470812775539E-3</v>
      </c>
      <c r="H59" s="11">
        <v>7.8343604948899004E-4</v>
      </c>
      <c r="I59" s="29"/>
      <c r="J59" s="30"/>
    </row>
    <row r="60" spans="2:10">
      <c r="B60" s="12" t="s">
        <v>27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/>
      <c r="J60" s="30"/>
    </row>
    <row r="61" spans="2:10">
      <c r="B61" s="12" t="s">
        <v>28</v>
      </c>
      <c r="C61" s="10">
        <v>9.9979999999888491E-5</v>
      </c>
      <c r="D61" s="11">
        <v>2.5521955630366999E-3</v>
      </c>
      <c r="E61" s="29">
        <v>2.999999959998334E-4</v>
      </c>
      <c r="F61" s="30">
        <v>2.3942910192986501E-3</v>
      </c>
      <c r="G61" s="10">
        <v>5.0006999899898652E-4</v>
      </c>
      <c r="H61" s="11">
        <v>2.95263985410493E-3</v>
      </c>
      <c r="I61" s="29"/>
      <c r="J61" s="30"/>
    </row>
    <row r="62" spans="2:10">
      <c r="B62" s="12" t="s">
        <v>29</v>
      </c>
      <c r="C62" s="10">
        <v>0</v>
      </c>
      <c r="D62" s="11">
        <v>0</v>
      </c>
      <c r="E62" s="29">
        <v>0</v>
      </c>
      <c r="F62" s="30">
        <v>0</v>
      </c>
      <c r="G62" s="10">
        <v>0</v>
      </c>
      <c r="H62" s="11">
        <v>0</v>
      </c>
      <c r="I62" s="29"/>
      <c r="J62" s="30"/>
    </row>
    <row r="63" spans="2:10">
      <c r="B63" s="12" t="s">
        <v>30</v>
      </c>
      <c r="C63" s="10">
        <v>0</v>
      </c>
      <c r="D63" s="11">
        <v>0</v>
      </c>
      <c r="E63" s="29">
        <v>0</v>
      </c>
      <c r="F63" s="30">
        <v>0</v>
      </c>
      <c r="G63" s="10">
        <v>0</v>
      </c>
      <c r="H63" s="11">
        <v>0</v>
      </c>
      <c r="I63" s="29"/>
      <c r="J63" s="30"/>
    </row>
    <row r="64" spans="2:10">
      <c r="B64" s="12" t="s">
        <v>31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/>
      <c r="J64" s="30"/>
    </row>
    <row r="65" spans="2:10">
      <c r="B65" s="12" t="s">
        <v>32</v>
      </c>
      <c r="C65" s="10">
        <v>0</v>
      </c>
      <c r="D65" s="11">
        <v>0</v>
      </c>
      <c r="E65" s="29">
        <v>0</v>
      </c>
      <c r="F65" s="30">
        <v>0</v>
      </c>
      <c r="G65" s="10">
        <v>0</v>
      </c>
      <c r="H65" s="11">
        <v>0</v>
      </c>
      <c r="I65" s="29"/>
      <c r="J65" s="30"/>
    </row>
    <row r="66" spans="2:10">
      <c r="B66" s="12" t="s">
        <v>33</v>
      </c>
      <c r="C66" s="10">
        <v>0</v>
      </c>
      <c r="D66" s="11">
        <v>-2.2231688670660701E-5</v>
      </c>
      <c r="E66" s="29">
        <v>0</v>
      </c>
      <c r="F66" s="30">
        <v>-2.49231462279551E-5</v>
      </c>
      <c r="G66" s="10">
        <v>0</v>
      </c>
      <c r="H66" s="11">
        <v>-6.3466902253811095E-4</v>
      </c>
      <c r="I66" s="29"/>
      <c r="J66" s="30"/>
    </row>
    <row r="67" spans="2:10">
      <c r="B67" s="13" t="s">
        <v>44</v>
      </c>
      <c r="C67" s="15">
        <v>5.1676867064000376E-2</v>
      </c>
      <c r="D67" s="15">
        <v>1</v>
      </c>
      <c r="E67" s="31">
        <v>7.497354948288712E-2</v>
      </c>
      <c r="F67" s="32">
        <v>1</v>
      </c>
      <c r="G67" s="14">
        <v>8.5221546046145361E-2</v>
      </c>
      <c r="H67" s="15">
        <v>1</v>
      </c>
      <c r="I67" s="31"/>
      <c r="J67" s="32"/>
    </row>
    <row r="68" spans="2:10">
      <c r="B68" s="35" t="s">
        <v>40</v>
      </c>
      <c r="C68" s="37">
        <v>1194.689309999997</v>
      </c>
      <c r="D68" s="38"/>
      <c r="E68" s="39">
        <v>1831.1689699999972</v>
      </c>
      <c r="F68" s="40"/>
      <c r="G68" s="37">
        <v>2117.4075599999974</v>
      </c>
      <c r="H68" s="38"/>
      <c r="I68" s="39"/>
      <c r="J68" s="40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5" t="s">
        <v>0</v>
      </c>
      <c r="D70" s="46"/>
      <c r="E70" s="46"/>
      <c r="F70" s="46"/>
      <c r="G70" s="46"/>
      <c r="H70" s="46"/>
      <c r="I70" s="46"/>
      <c r="J70" s="47"/>
    </row>
    <row r="71" spans="2:10" ht="15.75">
      <c r="B71" s="23" t="s">
        <v>39</v>
      </c>
      <c r="C71" s="43" t="str">
        <f ca="1">CONCATENATE(INDIRECT(CONCATENATE($C$3,$C$4))," - ",INDIRECT(CONCATENATE($C$3,$G$4))," ",$B$4)</f>
        <v>ינואר - מרץ 2019</v>
      </c>
      <c r="D71" s="44"/>
      <c r="E71" s="41" t="str">
        <f ca="1">CONCATENATE(INDIRECT(CONCATENATE($C$3,$C$4))," - ",INDIRECT(CONCATENATE($C$3,$M4))," ",$B$4)</f>
        <v>ינואר - יוני 2019</v>
      </c>
      <c r="F71" s="42"/>
      <c r="G71" s="43" t="str">
        <f ca="1">CONCATENATE(INDIRECT(CONCATENATE($C$3,$C$4))," - ",INDIRECT(CONCATENATE($C$3,$S$4))," ",$B$4)</f>
        <v>ינואר - ספטמבר 2019</v>
      </c>
      <c r="H71" s="44"/>
      <c r="I71" s="41" t="str">
        <f ca="1">CONCATENATE(INDIRECT(CONCATENATE($C$3,$C$4))," - ",INDIRECT(CONCATENATE($C$3,$Y4))," ",$B$4)</f>
        <v>ינואר - דצמבר 2019</v>
      </c>
      <c r="J71" s="42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35</v>
      </c>
      <c r="C73" s="18">
        <v>2.775513786999988E-2</v>
      </c>
      <c r="D73" s="19">
        <v>0.72541321423909799</v>
      </c>
      <c r="E73" s="33">
        <v>4.8399999999999999E-2</v>
      </c>
      <c r="F73" s="34">
        <v>0.73354106077139403</v>
      </c>
      <c r="G73" s="18">
        <v>6.1502876364560657E-2</v>
      </c>
      <c r="H73" s="19">
        <v>0.73360843422101296</v>
      </c>
      <c r="I73" s="33"/>
      <c r="J73" s="34"/>
    </row>
    <row r="74" spans="2:10">
      <c r="B74" s="12" t="s">
        <v>36</v>
      </c>
      <c r="C74" s="18">
        <v>2.3973432831999819E-2</v>
      </c>
      <c r="D74" s="11">
        <v>0.27458678576090201</v>
      </c>
      <c r="E74" s="29">
        <v>2.6599999999999999E-2</v>
      </c>
      <c r="F74" s="30">
        <v>0.26645893922860597</v>
      </c>
      <c r="G74" s="10">
        <v>2.3694220815932976E-2</v>
      </c>
      <c r="H74" s="11">
        <v>0.26639156577898698</v>
      </c>
      <c r="I74" s="29"/>
      <c r="J74" s="30"/>
    </row>
    <row r="75" spans="2:10">
      <c r="B75" s="13" t="s">
        <v>44</v>
      </c>
      <c r="C75" s="14">
        <v>5.1728570701999696E-2</v>
      </c>
      <c r="D75" s="14">
        <v>1</v>
      </c>
      <c r="E75" s="31">
        <v>7.4999999999999997E-2</v>
      </c>
      <c r="F75" s="32">
        <v>1</v>
      </c>
      <c r="G75" s="14">
        <v>8.5197097180493633E-2</v>
      </c>
      <c r="H75" s="15">
        <v>1</v>
      </c>
      <c r="I75" s="31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5" t="s">
        <v>0</v>
      </c>
      <c r="D77" s="46"/>
      <c r="E77" s="46"/>
      <c r="F77" s="46"/>
      <c r="G77" s="46"/>
      <c r="H77" s="46"/>
      <c r="I77" s="46"/>
      <c r="J77" s="47"/>
    </row>
    <row r="78" spans="2:10" ht="15.75">
      <c r="B78" s="23" t="s">
        <v>39</v>
      </c>
      <c r="C78" s="43" t="str">
        <f ca="1">CONCATENATE(INDIRECT(CONCATENATE($C$3,$C$4))," - ",INDIRECT(CONCATENATE($C$3,$G$4))," ",$B$4)</f>
        <v>ינואר - מרץ 2019</v>
      </c>
      <c r="D78" s="44"/>
      <c r="E78" s="41" t="str">
        <f ca="1">CONCATENATE(INDIRECT(CONCATENATE($C$3,$C$4))," - ",INDIRECT(CONCATENATE($C$3,$M$4))," ",$B$4)</f>
        <v>ינואר - יוני 2019</v>
      </c>
      <c r="F78" s="42"/>
      <c r="G78" s="43" t="str">
        <f ca="1">CONCATENATE(INDIRECT(CONCATENATE($C$3,$C$4))," - ",INDIRECT(CONCATENATE($C$3,$S$4))," ",$B$4)</f>
        <v>ינואר - ספטמבר 2019</v>
      </c>
      <c r="H78" s="44"/>
      <c r="I78" s="41" t="str">
        <f ca="1">CONCATENATE(INDIRECT(CONCATENATE($C$3,$C$4))," - ",INDIRECT(CONCATENATE($C$3,$Y$4))," ",$B$4)</f>
        <v>ינואר - דצמבר 2019</v>
      </c>
      <c r="J78" s="42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37</v>
      </c>
      <c r="C80" s="18">
        <v>4.8214971539999776E-2</v>
      </c>
      <c r="D80" s="19">
        <v>0.99732912048587397</v>
      </c>
      <c r="E80" s="33">
        <v>7.0704262264607035E-2</v>
      </c>
      <c r="F80" s="34">
        <v>0.99824528428456105</v>
      </c>
      <c r="G80" s="18">
        <v>7.9157576992362047E-2</v>
      </c>
      <c r="H80" s="19">
        <v>0.994635131875654</v>
      </c>
      <c r="I80" s="33"/>
      <c r="J80" s="34"/>
    </row>
    <row r="81" spans="2:10">
      <c r="B81" s="12" t="s">
        <v>38</v>
      </c>
      <c r="C81" s="10">
        <v>3.5029604599998709E-3</v>
      </c>
      <c r="D81" s="11">
        <v>2.67087951412625E-3</v>
      </c>
      <c r="E81" s="29">
        <v>4.3058832487228305E-3</v>
      </c>
      <c r="F81" s="30">
        <v>1.75471571543925E-3</v>
      </c>
      <c r="G81" s="10">
        <v>6.0129017415506691E-3</v>
      </c>
      <c r="H81" s="11">
        <v>5.3648681243457699E-3</v>
      </c>
      <c r="I81" s="29"/>
      <c r="J81" s="30"/>
    </row>
    <row r="82" spans="2:10">
      <c r="B82" s="13" t="s">
        <v>44</v>
      </c>
      <c r="C82" s="14">
        <v>5.1717931999999647E-2</v>
      </c>
      <c r="D82" s="14">
        <v>1.0000000000000002</v>
      </c>
      <c r="E82" s="31">
        <v>7.5010145513329865E-2</v>
      </c>
      <c r="F82" s="32">
        <v>1</v>
      </c>
      <c r="G82" s="14">
        <v>8.5170478733912716E-2</v>
      </c>
      <c r="H82" s="15">
        <v>1</v>
      </c>
      <c r="I82" s="31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G28:H28"/>
    <mergeCell ref="I28:J28"/>
    <mergeCell ref="K28:L28"/>
    <mergeCell ref="Q28:R28"/>
    <mergeCell ref="O28:P28"/>
    <mergeCell ref="S28:T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a46656d4-8850-49b3-aebd-68bd05f7f43d"/>
    <ds:schemaRef ds:uri="http://schemas.openxmlformats.org/package/2006/metadata/core-properties"/>
    <ds:schemaRef ds:uri="http://schemas.microsoft.com/office/2006/documentManagement/typ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2019-11-04T17:10:36Z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