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4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L43" i="5" l="1"/>
  <c r="L42" i="5"/>
  <c r="K36" i="5" l="1"/>
  <c r="M36" i="5"/>
  <c r="M43" i="5"/>
  <c r="K43" i="5"/>
  <c r="K42" i="5"/>
  <c r="M27" i="5" l="1"/>
  <c r="E4" i="5" l="1"/>
  <c r="E32" i="5"/>
  <c r="C39" i="5"/>
  <c r="E39" i="5"/>
  <c r="C6" i="5"/>
  <c r="C32" i="5"/>
  <c r="G4" i="5" l="1"/>
  <c r="C71" i="5"/>
  <c r="G39" i="5"/>
  <c r="E6" i="5"/>
  <c r="G32" i="5"/>
  <c r="I4" i="5" l="1"/>
  <c r="G6" i="5"/>
  <c r="C46" i="5"/>
  <c r="I32" i="5"/>
  <c r="I39" i="5"/>
  <c r="I6" i="5"/>
  <c r="C78" i="5"/>
  <c r="K4" i="5" l="1"/>
  <c r="K6" i="5"/>
  <c r="K39" i="5"/>
  <c r="K32" i="5"/>
  <c r="M4" i="5" l="1"/>
  <c r="E78" i="5"/>
  <c r="M32" i="5"/>
  <c r="E46" i="5"/>
  <c r="O4" i="5" l="1"/>
  <c r="O6" i="5"/>
  <c r="M6" i="5"/>
  <c r="M39" i="5"/>
  <c r="O32" i="5"/>
  <c r="E71" i="5"/>
  <c r="Q4" i="5" l="1"/>
  <c r="S4" i="5" s="1"/>
  <c r="Q6" i="5"/>
  <c r="O39" i="5"/>
  <c r="G71" i="5"/>
  <c r="U4" i="5" l="1"/>
  <c r="G78" i="5"/>
  <c r="S6" i="5"/>
  <c r="Q39" i="5"/>
  <c r="G46" i="5"/>
  <c r="Q32" i="5"/>
  <c r="S32" i="5"/>
  <c r="U39" i="5"/>
  <c r="S39" i="5"/>
  <c r="W4" i="5" l="1"/>
  <c r="U32" i="5"/>
  <c r="U6" i="5"/>
  <c r="W39" i="5"/>
  <c r="Y4" i="5" l="1"/>
  <c r="Y32" i="5"/>
  <c r="Y39" i="5"/>
  <c r="I46" i="5"/>
  <c r="W6" i="5"/>
  <c r="I71" i="5"/>
  <c r="W32" i="5"/>
  <c r="Y6" i="5"/>
  <c r="I78" i="5"/>
</calcChain>
</file>

<file path=xl/sharedStrings.xml><?xml version="1.0" encoding="utf-8"?>
<sst xmlns="http://schemas.openxmlformats.org/spreadsheetml/2006/main" count="178" uniqueCount="46">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</sst>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19" workbookViewId="0">
      <selection activeCell="B29" sqref="B29:N2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37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  <c r="AE5" s="5" t="s">
        <v>1</v>
      </c>
    </row>
    <row r="6" spans="2:31" ht="15.75">
      <c r="B6" s="23" t="s">
        <v>41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45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-1E-4</v>
      </c>
      <c r="D8" s="11">
        <v>6.1793127656871602E-2</v>
      </c>
      <c r="E8" s="29">
        <v>0</v>
      </c>
      <c r="F8" s="30">
        <v>5.2222357612097398E-2</v>
      </c>
      <c r="G8" s="10">
        <v>0</v>
      </c>
      <c r="H8" s="11">
        <v>8.3129747915370797E-2</v>
      </c>
      <c r="I8" s="29">
        <v>0</v>
      </c>
      <c r="J8" s="30">
        <v>4.8324382901067803E-2</v>
      </c>
      <c r="K8" s="10">
        <v>0</v>
      </c>
      <c r="L8" s="11">
        <v>7.1560099502057994E-2</v>
      </c>
      <c r="M8" s="29">
        <v>-5.1256651044522999E-5</v>
      </c>
      <c r="N8" s="30">
        <v>7.5999999999999998E-2</v>
      </c>
      <c r="O8" s="10">
        <v>-1E-4</v>
      </c>
      <c r="P8" s="11">
        <v>9.8336606302703702E-2</v>
      </c>
      <c r="Q8" s="29">
        <v>0</v>
      </c>
      <c r="R8" s="30">
        <v>9.22734602847671E-2</v>
      </c>
      <c r="S8" s="10">
        <v>0</v>
      </c>
      <c r="T8" s="11">
        <v>7.0453558358084797E-2</v>
      </c>
      <c r="U8" s="29">
        <v>0</v>
      </c>
      <c r="V8" s="30">
        <v>8.65863311261343E-2</v>
      </c>
      <c r="W8" s="10">
        <v>0</v>
      </c>
      <c r="X8" s="11">
        <v>8.7002404128181193E-2</v>
      </c>
      <c r="Y8" s="29">
        <v>0</v>
      </c>
      <c r="Z8" s="30">
        <v>6.6486019561968396E-2</v>
      </c>
      <c r="AE8" s="5" t="s">
        <v>8</v>
      </c>
    </row>
    <row r="9" spans="2:31">
      <c r="B9" s="12" t="s">
        <v>7</v>
      </c>
      <c r="C9" s="10">
        <v>3.8E-3</v>
      </c>
      <c r="D9" s="11">
        <v>0.41337174191231102</v>
      </c>
      <c r="E9" s="29">
        <v>2E-3</v>
      </c>
      <c r="F9" s="30">
        <v>0.43848772513172901</v>
      </c>
      <c r="G9" s="10">
        <v>2.3999999999999998E-3</v>
      </c>
      <c r="H9" s="11">
        <v>0.428288107533009</v>
      </c>
      <c r="I9" s="29">
        <v>1.1999999999999999E-3</v>
      </c>
      <c r="J9" s="30">
        <v>0.44589352507159302</v>
      </c>
      <c r="K9" s="10">
        <v>8.9999999999999998E-4</v>
      </c>
      <c r="L9" s="11">
        <v>0.44484899675647799</v>
      </c>
      <c r="M9" s="29">
        <v>2.380437E-3</v>
      </c>
      <c r="N9" s="30">
        <v>0.43780000000000002</v>
      </c>
      <c r="O9" s="10">
        <v>4.7000000000000002E-3</v>
      </c>
      <c r="P9" s="11">
        <v>0.43638006444467697</v>
      </c>
      <c r="Q9" s="29">
        <v>2.0999999999999999E-3</v>
      </c>
      <c r="R9" s="30">
        <v>0.441807578869095</v>
      </c>
      <c r="S9" s="10">
        <v>1.2999999999999999E-3</v>
      </c>
      <c r="T9" s="11">
        <v>0.45082655144052403</v>
      </c>
      <c r="U9" s="29">
        <v>1E-3</v>
      </c>
      <c r="V9" s="30">
        <v>0.43760232801299298</v>
      </c>
      <c r="W9" s="10">
        <v>4.0000000000000002E-4</v>
      </c>
      <c r="X9" s="11">
        <v>0.43217683395562101</v>
      </c>
      <c r="Y9" s="29">
        <v>5.0000000000000001E-4</v>
      </c>
      <c r="Z9" s="30">
        <v>0.43718240787946</v>
      </c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>
        <v>0</v>
      </c>
      <c r="V10" s="30">
        <v>0</v>
      </c>
      <c r="W10" s="10">
        <v>0</v>
      </c>
      <c r="X10" s="11">
        <v>0</v>
      </c>
      <c r="Y10" s="29">
        <v>0</v>
      </c>
      <c r="Z10" s="30">
        <v>0</v>
      </c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>
        <v>0</v>
      </c>
      <c r="V11" s="30">
        <v>0</v>
      </c>
      <c r="W11" s="10">
        <v>0</v>
      </c>
      <c r="X11" s="11">
        <v>0</v>
      </c>
      <c r="Y11" s="29">
        <v>0</v>
      </c>
      <c r="Z11" s="30">
        <v>0</v>
      </c>
      <c r="AE11" s="5" t="s">
        <v>14</v>
      </c>
    </row>
    <row r="12" spans="2:31">
      <c r="B12" s="12" t="s">
        <v>13</v>
      </c>
      <c r="C12" s="10">
        <v>3.0999999999999999E-3</v>
      </c>
      <c r="D12" s="11">
        <v>0.241325449269741</v>
      </c>
      <c r="E12" s="29">
        <v>2.2000000000000001E-3</v>
      </c>
      <c r="F12" s="30">
        <v>0.23253012377114399</v>
      </c>
      <c r="G12" s="10">
        <v>1.2999999999999999E-3</v>
      </c>
      <c r="H12" s="11">
        <v>0.217533402034252</v>
      </c>
      <c r="I12" s="29">
        <v>1.6000000000000001E-3</v>
      </c>
      <c r="J12" s="30">
        <v>0.233396744637239</v>
      </c>
      <c r="K12" s="10">
        <v>1E-4</v>
      </c>
      <c r="L12" s="11">
        <v>0.22561450766699101</v>
      </c>
      <c r="M12" s="29">
        <v>1.8E-3</v>
      </c>
      <c r="N12" s="30">
        <v>0.22109999999999999</v>
      </c>
      <c r="O12" s="10">
        <v>1.6999999999999999E-3</v>
      </c>
      <c r="P12" s="11">
        <v>0.21206066288103201</v>
      </c>
      <c r="Q12" s="29">
        <v>-2.9999999999999997E-4</v>
      </c>
      <c r="R12" s="30">
        <v>0.21220169229621899</v>
      </c>
      <c r="S12" s="10">
        <v>1.2999999999999999E-3</v>
      </c>
      <c r="T12" s="11">
        <v>0.22489975375928201</v>
      </c>
      <c r="U12" s="29">
        <v>5.9999999999999995E-4</v>
      </c>
      <c r="V12" s="30">
        <v>0.221810868532276</v>
      </c>
      <c r="W12" s="10">
        <v>5.9999999999999995E-4</v>
      </c>
      <c r="X12" s="11">
        <v>0.22029374851094899</v>
      </c>
      <c r="Y12" s="29">
        <v>-1E-4</v>
      </c>
      <c r="Z12" s="30">
        <v>0.225003155185622</v>
      </c>
      <c r="AE12" s="5" t="s">
        <v>16</v>
      </c>
    </row>
    <row r="13" spans="2:31">
      <c r="B13" s="12" t="s">
        <v>15</v>
      </c>
      <c r="C13" s="10">
        <v>1E-4</v>
      </c>
      <c r="D13" s="11">
        <v>5.7262550879236601E-3</v>
      </c>
      <c r="E13" s="29">
        <v>0</v>
      </c>
      <c r="F13" s="30">
        <v>5.6132704037947997E-3</v>
      </c>
      <c r="G13" s="10">
        <v>1E-4</v>
      </c>
      <c r="H13" s="11">
        <v>5.5100785573836998E-3</v>
      </c>
      <c r="I13" s="29">
        <v>0</v>
      </c>
      <c r="J13" s="30">
        <v>5.4769322451122702E-3</v>
      </c>
      <c r="K13" s="10">
        <v>2.0000000000000001E-4</v>
      </c>
      <c r="L13" s="11">
        <v>5.3381996119788704E-3</v>
      </c>
      <c r="M13" s="29">
        <v>0</v>
      </c>
      <c r="N13" s="30">
        <v>5.3E-3</v>
      </c>
      <c r="O13" s="10">
        <v>0</v>
      </c>
      <c r="P13" s="11">
        <v>7.6228820452583597E-3</v>
      </c>
      <c r="Q13" s="29">
        <v>0</v>
      </c>
      <c r="R13" s="30">
        <v>7.7347985361515799E-3</v>
      </c>
      <c r="S13" s="10">
        <v>0</v>
      </c>
      <c r="T13" s="11">
        <v>7.52348755270703E-3</v>
      </c>
      <c r="U13" s="29">
        <v>0</v>
      </c>
      <c r="V13" s="30">
        <v>7.0423530849053999E-3</v>
      </c>
      <c r="W13" s="10">
        <v>0</v>
      </c>
      <c r="X13" s="11">
        <v>8.8557075249019301E-3</v>
      </c>
      <c r="Y13" s="29">
        <v>0</v>
      </c>
      <c r="Z13" s="30">
        <v>8.4790578778726807E-3</v>
      </c>
      <c r="AE13" s="5" t="s">
        <v>18</v>
      </c>
    </row>
    <row r="14" spans="2:31">
      <c r="B14" s="12" t="s">
        <v>17</v>
      </c>
      <c r="C14" s="10">
        <v>7.4000000000000003E-3</v>
      </c>
      <c r="D14" s="11">
        <v>0.113102003783306</v>
      </c>
      <c r="E14" s="29">
        <v>2.0999999999999999E-3</v>
      </c>
      <c r="F14" s="30">
        <v>0.11585129530916</v>
      </c>
      <c r="G14" s="10">
        <v>-2.9999999999999997E-4</v>
      </c>
      <c r="H14" s="11">
        <v>0.117078149614182</v>
      </c>
      <c r="I14" s="29">
        <v>5.7000000000000002E-3</v>
      </c>
      <c r="J14" s="30">
        <v>0.122009804682958</v>
      </c>
      <c r="K14" s="10">
        <v>-3.3999999999999998E-3</v>
      </c>
      <c r="L14" s="11">
        <v>0.11592386539908001</v>
      </c>
      <c r="M14" s="29">
        <v>3.3E-3</v>
      </c>
      <c r="N14" s="30">
        <v>0.11550000000000002</v>
      </c>
      <c r="O14" s="10">
        <v>1E-3</v>
      </c>
      <c r="P14" s="11">
        <v>0.116887399958007</v>
      </c>
      <c r="Q14" s="29">
        <v>-5.7999999999999996E-3</v>
      </c>
      <c r="R14" s="30">
        <v>0.116077122150036</v>
      </c>
      <c r="S14" s="10">
        <v>2.8E-3</v>
      </c>
      <c r="T14" s="11">
        <v>0.119471562419504</v>
      </c>
      <c r="U14" s="29">
        <v>4.4000000000000003E-3</v>
      </c>
      <c r="V14" s="30">
        <v>0.12190654075144899</v>
      </c>
      <c r="W14" s="10">
        <v>2.3E-3</v>
      </c>
      <c r="X14" s="11">
        <v>0.12819489270141801</v>
      </c>
      <c r="Y14" s="29">
        <v>1.6999999999999999E-3</v>
      </c>
      <c r="Z14" s="30">
        <v>0.138453486069544</v>
      </c>
      <c r="AE14" s="5" t="s">
        <v>19</v>
      </c>
    </row>
    <row r="15" spans="2:31">
      <c r="B15" s="12" t="s">
        <v>45</v>
      </c>
      <c r="C15" s="10">
        <v>4.7000000000000002E-3</v>
      </c>
      <c r="D15" s="11">
        <v>0.135195686961988</v>
      </c>
      <c r="E15" s="29">
        <v>2.3E-3</v>
      </c>
      <c r="F15" s="30">
        <v>0.126468434458126</v>
      </c>
      <c r="G15" s="10">
        <v>1.8E-3</v>
      </c>
      <c r="H15" s="11">
        <v>0.119766006859647</v>
      </c>
      <c r="I15" s="29">
        <v>1.9E-3</v>
      </c>
      <c r="J15" s="30">
        <v>0.116795651200712</v>
      </c>
      <c r="K15" s="10">
        <v>-2.8E-3</v>
      </c>
      <c r="L15" s="11">
        <v>0.109830959929545</v>
      </c>
      <c r="M15" s="29">
        <v>3.0999999999999999E-3</v>
      </c>
      <c r="N15" s="30">
        <v>0.1128</v>
      </c>
      <c r="O15" s="10">
        <v>-2.9999999999999997E-4</v>
      </c>
      <c r="P15" s="11">
        <v>0.105599909986527</v>
      </c>
      <c r="Q15" s="29">
        <v>1.9E-3</v>
      </c>
      <c r="R15" s="30">
        <v>0.106683435954167</v>
      </c>
      <c r="S15" s="10">
        <v>1.4E-3</v>
      </c>
      <c r="T15" s="11">
        <v>0.10433812946668899</v>
      </c>
      <c r="U15" s="29">
        <v>1.6999999999999999E-3</v>
      </c>
      <c r="V15" s="30">
        <v>0.103454624062774</v>
      </c>
      <c r="W15" s="10">
        <v>1E-3</v>
      </c>
      <c r="X15" s="11">
        <v>0.102012559478561</v>
      </c>
      <c r="Y15" s="29">
        <v>1.2999999999999999E-3</v>
      </c>
      <c r="Z15" s="30">
        <v>0.102658886167544</v>
      </c>
      <c r="AE15" s="5" t="s">
        <v>21</v>
      </c>
    </row>
    <row r="16" spans="2:31">
      <c r="B16" s="12" t="s">
        <v>20</v>
      </c>
      <c r="C16" s="10">
        <v>0</v>
      </c>
      <c r="D16" s="11">
        <v>2.56556493368327E-2</v>
      </c>
      <c r="E16" s="29">
        <v>-1E-4</v>
      </c>
      <c r="F16" s="30">
        <v>2.4928130513784001E-2</v>
      </c>
      <c r="G16" s="10">
        <v>5.9999999999999995E-4</v>
      </c>
      <c r="H16" s="11">
        <v>2.4939178936468E-2</v>
      </c>
      <c r="I16" s="29">
        <v>1E-4</v>
      </c>
      <c r="J16" s="30">
        <v>2.4711022553937999E-2</v>
      </c>
      <c r="K16" s="10">
        <v>-2.0000000000000001E-4</v>
      </c>
      <c r="L16" s="11">
        <v>2.36660088095327E-2</v>
      </c>
      <c r="M16" s="29">
        <v>0</v>
      </c>
      <c r="N16" s="30">
        <v>2.3900000000000001E-2</v>
      </c>
      <c r="O16" s="10">
        <v>-2.9999999999999997E-4</v>
      </c>
      <c r="P16" s="11">
        <v>1.9539858247895298E-2</v>
      </c>
      <c r="Q16" s="29">
        <v>0</v>
      </c>
      <c r="R16" s="30">
        <v>1.97478399426982E-2</v>
      </c>
      <c r="S16" s="10">
        <v>2.0000000000000001E-4</v>
      </c>
      <c r="T16" s="11">
        <v>1.93805066253071E-2</v>
      </c>
      <c r="U16" s="29">
        <v>1E-4</v>
      </c>
      <c r="V16" s="30">
        <v>1.8963711865164101E-2</v>
      </c>
      <c r="W16" s="10">
        <v>-2.0000000000000001E-4</v>
      </c>
      <c r="X16" s="11">
        <v>1.8477989824691499E-2</v>
      </c>
      <c r="Y16" s="29">
        <v>2.0000000000000001E-4</v>
      </c>
      <c r="Z16" s="30">
        <v>1.87478019653557E-2</v>
      </c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>
        <v>0</v>
      </c>
      <c r="V17" s="30">
        <v>0</v>
      </c>
      <c r="W17" s="10">
        <v>0</v>
      </c>
      <c r="X17" s="11">
        <v>0</v>
      </c>
      <c r="Y17" s="29">
        <v>0</v>
      </c>
      <c r="Z17" s="30">
        <v>0</v>
      </c>
    </row>
    <row r="18" spans="2:31">
      <c r="B18" s="12" t="s">
        <v>24</v>
      </c>
      <c r="C18" s="10">
        <v>0</v>
      </c>
      <c r="D18" s="11">
        <v>3.36081288671188E-5</v>
      </c>
      <c r="E18" s="29">
        <v>0</v>
      </c>
      <c r="F18" s="30">
        <v>6.2343863824655397E-5</v>
      </c>
      <c r="G18" s="10">
        <v>0</v>
      </c>
      <c r="H18" s="11">
        <v>6.3930809762707605E-5</v>
      </c>
      <c r="I18" s="29">
        <v>0</v>
      </c>
      <c r="J18" s="30">
        <v>5.8878261079281703E-5</v>
      </c>
      <c r="K18" s="10">
        <v>0</v>
      </c>
      <c r="L18" s="11">
        <v>5.7081220728283603E-5</v>
      </c>
      <c r="M18" s="29">
        <v>0</v>
      </c>
      <c r="N18" s="30">
        <v>0</v>
      </c>
      <c r="O18" s="10">
        <v>0</v>
      </c>
      <c r="P18" s="11">
        <v>6.6527999814740597E-5</v>
      </c>
      <c r="Q18" s="29">
        <v>0</v>
      </c>
      <c r="R18" s="30">
        <v>8.4686664964033403E-5</v>
      </c>
      <c r="S18" s="10">
        <v>0</v>
      </c>
      <c r="T18" s="11">
        <v>9.6028441081462095E-5</v>
      </c>
      <c r="U18" s="29">
        <v>0</v>
      </c>
      <c r="V18" s="30">
        <v>9.2066681190108602E-5</v>
      </c>
      <c r="W18" s="10">
        <v>0</v>
      </c>
      <c r="X18" s="11">
        <v>9.31652371262225E-5</v>
      </c>
      <c r="Y18" s="29">
        <v>0</v>
      </c>
      <c r="Z18" s="30">
        <v>9.9212228808222204E-5</v>
      </c>
      <c r="AE18" s="5"/>
    </row>
    <row r="19" spans="2:31">
      <c r="B19" s="12" t="s">
        <v>25</v>
      </c>
      <c r="C19" s="10">
        <v>2.9999999999999997E-4</v>
      </c>
      <c r="D19" s="11">
        <v>2.6860181933492102E-4</v>
      </c>
      <c r="E19" s="29">
        <v>1E-4</v>
      </c>
      <c r="F19" s="30">
        <v>3.6346274593535E-4</v>
      </c>
      <c r="G19" s="10">
        <v>0</v>
      </c>
      <c r="H19" s="11">
        <v>2.7380512877936799E-4</v>
      </c>
      <c r="I19" s="29">
        <v>0</v>
      </c>
      <c r="J19" s="30">
        <v>-5.3054302340804103E-5</v>
      </c>
      <c r="K19" s="10">
        <v>1E-4</v>
      </c>
      <c r="L19" s="11">
        <v>-1.3255684571175701E-4</v>
      </c>
      <c r="M19" s="29">
        <v>2.0000000000000001E-4</v>
      </c>
      <c r="N19" s="30">
        <v>0</v>
      </c>
      <c r="O19" s="10">
        <v>4.0000000000000002E-4</v>
      </c>
      <c r="P19" s="11">
        <v>4.8257450949952801E-4</v>
      </c>
      <c r="Q19" s="29">
        <v>-1E-4</v>
      </c>
      <c r="R19" s="30">
        <v>3.5022086034519699E-4</v>
      </c>
      <c r="S19" s="10">
        <v>1E-4</v>
      </c>
      <c r="T19" s="11">
        <v>3.9981731988952201E-5</v>
      </c>
      <c r="U19" s="29">
        <v>-4.0000000000000002E-4</v>
      </c>
      <c r="V19" s="30">
        <v>-3.49488787057304E-4</v>
      </c>
      <c r="W19" s="10">
        <v>4.0000000000000002E-4</v>
      </c>
      <c r="X19" s="11">
        <v>7.4446347345754805E-5</v>
      </c>
      <c r="Y19" s="29">
        <v>-1E-4</v>
      </c>
      <c r="Z19" s="30">
        <v>6.0160761010695101E-5</v>
      </c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>
        <v>0</v>
      </c>
      <c r="V20" s="30">
        <v>0</v>
      </c>
      <c r="W20" s="10">
        <v>0</v>
      </c>
      <c r="X20" s="11">
        <v>0</v>
      </c>
      <c r="Y20" s="29">
        <v>0</v>
      </c>
      <c r="Z20" s="30">
        <v>0</v>
      </c>
      <c r="AE20" s="5"/>
    </row>
    <row r="21" spans="2:31">
      <c r="B21" s="12" t="s">
        <v>27</v>
      </c>
      <c r="C21" s="10">
        <v>9.9999999999999802E-5</v>
      </c>
      <c r="D21" s="11">
        <v>3.5147215713485199E-3</v>
      </c>
      <c r="E21" s="29">
        <v>2.0000000000000001E-4</v>
      </c>
      <c r="F21" s="30">
        <v>3.4681089812647402E-3</v>
      </c>
      <c r="G21" s="10">
        <v>-1.90819582357449E-19</v>
      </c>
      <c r="H21" s="11">
        <v>3.4244058116787001E-3</v>
      </c>
      <c r="I21" s="29">
        <v>8.7603535536828798E-19</v>
      </c>
      <c r="J21" s="30">
        <v>3.3781202909943498E-3</v>
      </c>
      <c r="K21" s="10">
        <v>1E-4</v>
      </c>
      <c r="L21" s="11">
        <v>3.2814877595210398E-3</v>
      </c>
      <c r="M21" s="29">
        <v>0</v>
      </c>
      <c r="N21" s="30">
        <v>-1.17E-2</v>
      </c>
      <c r="O21" s="10">
        <v>1E-4</v>
      </c>
      <c r="P21" s="11">
        <v>3.0342917721079702E-3</v>
      </c>
      <c r="Q21" s="29">
        <v>-3.7730235602495602E-19</v>
      </c>
      <c r="R21" s="30">
        <v>3.0283040756789101E-3</v>
      </c>
      <c r="S21" s="10">
        <v>9.9999999999998893E-5</v>
      </c>
      <c r="T21" s="11">
        <v>2.9676491554587602E-3</v>
      </c>
      <c r="U21" s="29">
        <v>1E-4</v>
      </c>
      <c r="V21" s="30">
        <v>2.8887499336230499E-3</v>
      </c>
      <c r="W21" s="10">
        <v>1E-4</v>
      </c>
      <c r="X21" s="11">
        <v>2.9363632355743998E-3</v>
      </c>
      <c r="Y21" s="29">
        <v>-3.27429056090622E-19</v>
      </c>
      <c r="Z21" s="30">
        <v>2.8333695277481599E-3</v>
      </c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>
        <v>0</v>
      </c>
      <c r="V22" s="30">
        <v>0</v>
      </c>
      <c r="W22" s="10">
        <v>0</v>
      </c>
      <c r="X22" s="11">
        <v>0</v>
      </c>
      <c r="Y22" s="29">
        <v>0</v>
      </c>
      <c r="Z22" s="30">
        <v>0</v>
      </c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>
        <v>0</v>
      </c>
      <c r="V23" s="30">
        <v>0</v>
      </c>
      <c r="W23" s="10">
        <v>0</v>
      </c>
      <c r="X23" s="11">
        <v>0</v>
      </c>
      <c r="Y23" s="29">
        <v>0</v>
      </c>
      <c r="Z23" s="30">
        <v>0</v>
      </c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>
        <v>0</v>
      </c>
      <c r="V24" s="30">
        <v>0</v>
      </c>
      <c r="W24" s="10">
        <v>0</v>
      </c>
      <c r="X24" s="11">
        <v>0</v>
      </c>
      <c r="Y24" s="29">
        <v>0</v>
      </c>
      <c r="Z24" s="30">
        <v>0</v>
      </c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>
        <v>0</v>
      </c>
      <c r="V25" s="30">
        <v>0</v>
      </c>
      <c r="W25" s="10">
        <v>0</v>
      </c>
      <c r="X25" s="11">
        <v>0</v>
      </c>
      <c r="Y25" s="29">
        <v>0</v>
      </c>
      <c r="Z25" s="30">
        <v>0</v>
      </c>
    </row>
    <row r="26" spans="2:31">
      <c r="B26" s="12" t="s">
        <v>32</v>
      </c>
      <c r="C26" s="10">
        <v>0</v>
      </c>
      <c r="D26" s="11">
        <v>1.31544714752912E-5</v>
      </c>
      <c r="E26" s="29">
        <v>0</v>
      </c>
      <c r="F26" s="30">
        <v>4.7472091403039702E-6</v>
      </c>
      <c r="G26" s="10">
        <v>0</v>
      </c>
      <c r="H26" s="11">
        <v>-6.8132005329438599E-6</v>
      </c>
      <c r="I26" s="29">
        <v>0</v>
      </c>
      <c r="J26" s="30">
        <v>7.9924576471158202E-6</v>
      </c>
      <c r="K26" s="10">
        <v>0</v>
      </c>
      <c r="L26" s="11">
        <v>1.1350189798538E-5</v>
      </c>
      <c r="M26" s="29">
        <v>0</v>
      </c>
      <c r="N26" s="30">
        <v>1.1350189798538E-5</v>
      </c>
      <c r="O26" s="10">
        <v>0</v>
      </c>
      <c r="P26" s="11">
        <v>-1.0778147522714099E-5</v>
      </c>
      <c r="Q26" s="29">
        <v>0</v>
      </c>
      <c r="R26" s="30">
        <v>1.08603658781657E-5</v>
      </c>
      <c r="S26" s="10">
        <v>0</v>
      </c>
      <c r="T26" s="11">
        <v>2.79104937393955E-6</v>
      </c>
      <c r="U26" s="29">
        <v>0</v>
      </c>
      <c r="V26" s="30">
        <v>1.91473654865783E-6</v>
      </c>
      <c r="W26" s="10">
        <v>0</v>
      </c>
      <c r="X26" s="11">
        <v>-1.18110944369433E-4</v>
      </c>
      <c r="Y26" s="29">
        <v>0</v>
      </c>
      <c r="Z26" s="30">
        <v>-3.55722493456089E-6</v>
      </c>
    </row>
    <row r="27" spans="2:31">
      <c r="B27" s="13" t="s">
        <v>33</v>
      </c>
      <c r="C27" s="14">
        <v>1.9400000000000001E-2</v>
      </c>
      <c r="D27" s="15">
        <v>1</v>
      </c>
      <c r="E27" s="31">
        <v>8.8000000000000005E-3</v>
      </c>
      <c r="F27" s="32">
        <v>1</v>
      </c>
      <c r="G27" s="14">
        <v>5.8999999999999999E-3</v>
      </c>
      <c r="H27" s="15">
        <v>1</v>
      </c>
      <c r="I27" s="31">
        <v>1.0500000000000001E-2</v>
      </c>
      <c r="J27" s="32">
        <v>1</v>
      </c>
      <c r="K27" s="14">
        <v>-5.0000000000000001E-3</v>
      </c>
      <c r="L27" s="15">
        <v>1</v>
      </c>
      <c r="M27" s="31">
        <f>SUM(M8:M26)</f>
        <v>1.0729180348955477E-2</v>
      </c>
      <c r="N27" s="32">
        <v>1</v>
      </c>
      <c r="O27" s="14">
        <v>7.1999999999999998E-3</v>
      </c>
      <c r="P27" s="15">
        <v>1</v>
      </c>
      <c r="Q27" s="31">
        <v>-2.2000000000000001E-3</v>
      </c>
      <c r="R27" s="32">
        <v>1</v>
      </c>
      <c r="S27" s="14">
        <v>7.1999999999999998E-3</v>
      </c>
      <c r="T27" s="15">
        <v>1</v>
      </c>
      <c r="U27" s="31">
        <v>7.4999999999999997E-3</v>
      </c>
      <c r="V27" s="32">
        <v>1</v>
      </c>
      <c r="W27" s="14">
        <v>4.5999999999999999E-3</v>
      </c>
      <c r="X27" s="15">
        <v>1</v>
      </c>
      <c r="Y27" s="31">
        <v>3.5000000000000001E-3</v>
      </c>
      <c r="Z27" s="32">
        <v>1</v>
      </c>
    </row>
    <row r="28" spans="2:31">
      <c r="B28" s="35" t="s">
        <v>39</v>
      </c>
      <c r="C28" s="46">
        <v>941.02681000000302</v>
      </c>
      <c r="D28" s="47"/>
      <c r="E28" s="44">
        <v>442.22605000000101</v>
      </c>
      <c r="F28" s="45"/>
      <c r="G28" s="46">
        <v>308.045839999995</v>
      </c>
      <c r="H28" s="47"/>
      <c r="I28" s="44">
        <v>556.00151000000199</v>
      </c>
      <c r="J28" s="45"/>
      <c r="K28" s="46">
        <v>-265.72273000000303</v>
      </c>
      <c r="L28" s="47"/>
      <c r="M28" s="44">
        <v>592.23777000000098</v>
      </c>
      <c r="N28" s="45"/>
      <c r="O28" s="46">
        <v>410.31209000000598</v>
      </c>
      <c r="P28" s="47"/>
      <c r="Q28" s="44">
        <v>-128.28201999999999</v>
      </c>
      <c r="R28" s="45"/>
      <c r="S28" s="46">
        <v>437.31096999999698</v>
      </c>
      <c r="T28" s="47"/>
      <c r="U28" s="44">
        <v>467.42463999999899</v>
      </c>
      <c r="V28" s="45"/>
      <c r="W28" s="46">
        <v>291.19909000000399</v>
      </c>
      <c r="X28" s="47"/>
      <c r="Y28" s="44">
        <v>221.46931999999401</v>
      </c>
      <c r="Z28" s="45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7" t="s">
        <v>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2:31" ht="15.75">
      <c r="B32" s="23" t="s">
        <v>41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45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1.2800000000000001E-2</v>
      </c>
      <c r="D34" s="19">
        <v>0.87323038763145</v>
      </c>
      <c r="E34" s="33">
        <v>6.7000000000000002E-3</v>
      </c>
      <c r="F34" s="34">
        <v>0.87351487350561796</v>
      </c>
      <c r="G34" s="18">
        <v>3.0999999999999999E-3</v>
      </c>
      <c r="H34" s="19">
        <v>0.87442591393152902</v>
      </c>
      <c r="I34" s="33">
        <v>6.7000000000000002E-3</v>
      </c>
      <c r="J34" s="34">
        <v>0.874656702202398</v>
      </c>
      <c r="K34" s="18">
        <v>8.9927989999999999E-4</v>
      </c>
      <c r="L34" s="19">
        <v>0.88401121438838803</v>
      </c>
      <c r="M34" s="33">
        <v>6.8708090999999999E-3</v>
      </c>
      <c r="N34" s="34">
        <v>0.88088116493426405</v>
      </c>
      <c r="O34" s="18">
        <v>8.3000000000000001E-3</v>
      </c>
      <c r="P34" s="19">
        <v>0.88429260078346095</v>
      </c>
      <c r="Q34" s="33">
        <v>2.9999999999999997E-4</v>
      </c>
      <c r="R34" s="34">
        <v>0.88151768439125899</v>
      </c>
      <c r="S34" s="18">
        <v>5.1999999999999998E-3</v>
      </c>
      <c r="T34" s="19">
        <v>0.88276617974432403</v>
      </c>
      <c r="U34" s="33">
        <v>3.3999999999999998E-3</v>
      </c>
      <c r="V34" s="34">
        <v>0.87972154687326198</v>
      </c>
      <c r="W34" s="18">
        <v>3.3E-3</v>
      </c>
      <c r="X34" s="19">
        <v>0.87818476383020505</v>
      </c>
      <c r="Y34" s="33">
        <v>8.9999999999999998E-4</v>
      </c>
      <c r="Z34" s="34">
        <v>0.87088530246407803</v>
      </c>
    </row>
    <row r="35" spans="2:26">
      <c r="B35" s="12" t="s">
        <v>35</v>
      </c>
      <c r="C35" s="10">
        <v>6.6E-3</v>
      </c>
      <c r="D35" s="11">
        <v>0.12676961236855</v>
      </c>
      <c r="E35" s="29">
        <v>2.0999999999999999E-3</v>
      </c>
      <c r="F35" s="30">
        <v>0.12648512649438201</v>
      </c>
      <c r="G35" s="10">
        <v>2.8E-3</v>
      </c>
      <c r="H35" s="11">
        <v>0.12557408606847101</v>
      </c>
      <c r="I35" s="29">
        <v>3.8E-3</v>
      </c>
      <c r="J35" s="30">
        <v>0.125343297797602</v>
      </c>
      <c r="K35" s="10">
        <v>-5.926265E-3</v>
      </c>
      <c r="L35" s="11">
        <v>0.11598878561161199</v>
      </c>
      <c r="M35" s="29">
        <v>3.8284456E-3</v>
      </c>
      <c r="N35" s="30">
        <v>0.11911883506573601</v>
      </c>
      <c r="O35" s="10">
        <v>-1.1000000000000001E-3</v>
      </c>
      <c r="P35" s="11">
        <v>0.115707399216539</v>
      </c>
      <c r="Q35" s="29">
        <v>-2.5000000000000001E-3</v>
      </c>
      <c r="R35" s="30">
        <v>0.11848231560874101</v>
      </c>
      <c r="S35" s="10">
        <v>2E-3</v>
      </c>
      <c r="T35" s="11">
        <v>0.117233820255676</v>
      </c>
      <c r="U35" s="29">
        <v>4.1000000000000003E-3</v>
      </c>
      <c r="V35" s="30">
        <v>0.120278453126738</v>
      </c>
      <c r="W35" s="10">
        <v>1.2999999999999999E-3</v>
      </c>
      <c r="X35" s="11">
        <v>0.121815236169795</v>
      </c>
      <c r="Y35" s="29">
        <v>2.5999999999999999E-3</v>
      </c>
      <c r="Z35" s="30">
        <v>0.129114697535922</v>
      </c>
    </row>
    <row r="36" spans="2:26">
      <c r="B36" s="13" t="s">
        <v>33</v>
      </c>
      <c r="C36" s="14">
        <v>1.9400000000000001E-2</v>
      </c>
      <c r="D36" s="15">
        <v>1</v>
      </c>
      <c r="E36" s="31">
        <v>8.8000000000000005E-3</v>
      </c>
      <c r="F36" s="32">
        <v>1</v>
      </c>
      <c r="G36" s="14">
        <v>5.8999999999999999E-3</v>
      </c>
      <c r="H36" s="15">
        <v>1</v>
      </c>
      <c r="I36" s="31">
        <v>1.0500000000000001E-2</v>
      </c>
      <c r="J36" s="32">
        <v>1</v>
      </c>
      <c r="K36" s="14">
        <f>SUM(K34:K35)</f>
        <v>-5.0269850999999999E-3</v>
      </c>
      <c r="L36" s="15">
        <v>1</v>
      </c>
      <c r="M36" s="31">
        <f>SUM(M34:M35)</f>
        <v>1.0699254700000001E-2</v>
      </c>
      <c r="N36" s="32">
        <v>1</v>
      </c>
      <c r="O36" s="14">
        <v>7.1999999999999998E-3</v>
      </c>
      <c r="P36" s="15">
        <v>1</v>
      </c>
      <c r="Q36" s="31">
        <v>-2.2000000000000001E-3</v>
      </c>
      <c r="R36" s="32">
        <v>1</v>
      </c>
      <c r="S36" s="14">
        <v>7.1999999999999998E-3</v>
      </c>
      <c r="T36" s="15">
        <v>1</v>
      </c>
      <c r="U36" s="31">
        <v>7.4999999999999997E-3</v>
      </c>
      <c r="V36" s="32">
        <v>1</v>
      </c>
      <c r="W36" s="14">
        <v>4.5999999999999999E-3</v>
      </c>
      <c r="X36" s="15">
        <v>1</v>
      </c>
      <c r="Y36" s="31">
        <v>3.5000000000000001E-3</v>
      </c>
      <c r="Z36" s="32">
        <v>1</v>
      </c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7" t="s"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9"/>
    </row>
    <row r="39" spans="2:26" ht="15.75">
      <c r="B39" s="23" t="s">
        <v>41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45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1.9099999999999999E-2</v>
      </c>
      <c r="D41" s="19">
        <v>0.99400514300250697</v>
      </c>
      <c r="E41" s="33">
        <v>8.6E-3</v>
      </c>
      <c r="F41" s="34">
        <v>0.994023266877893</v>
      </c>
      <c r="G41" s="18">
        <v>5.7999999999999996E-3</v>
      </c>
      <c r="H41" s="19">
        <v>0.99421611625871398</v>
      </c>
      <c r="I41" s="33">
        <v>1.06E-2</v>
      </c>
      <c r="J41" s="34">
        <v>0.99457612204545598</v>
      </c>
      <c r="K41" s="18">
        <v>-5.1999999999999998E-3</v>
      </c>
      <c r="L41" s="19">
        <v>0.99460000000000004</v>
      </c>
      <c r="M41" s="33">
        <v>1.0500000000000001E-2</v>
      </c>
      <c r="N41" s="34">
        <v>0.99452670149107003</v>
      </c>
      <c r="O41" s="18">
        <v>6.7999999999999996E-3</v>
      </c>
      <c r="P41" s="19">
        <v>0.99166708260063097</v>
      </c>
      <c r="Q41" s="33">
        <v>-2.2000000000000001E-3</v>
      </c>
      <c r="R41" s="34">
        <v>0.99168493663375601</v>
      </c>
      <c r="S41" s="18">
        <v>7.1000000000000004E-3</v>
      </c>
      <c r="T41" s="19">
        <v>0.99220797103315195</v>
      </c>
      <c r="U41" s="33">
        <v>7.9000000000000008E-3</v>
      </c>
      <c r="V41" s="34">
        <v>0.99309377965096501</v>
      </c>
      <c r="W41" s="18">
        <v>4.1999999999999997E-3</v>
      </c>
      <c r="X41" s="19">
        <v>0.99086646561069203</v>
      </c>
      <c r="Y41" s="33">
        <v>3.5999999999999999E-3</v>
      </c>
      <c r="Z41" s="34">
        <v>0.99125634479589997</v>
      </c>
    </row>
    <row r="42" spans="2:26">
      <c r="B42" s="12" t="s">
        <v>37</v>
      </c>
      <c r="C42" s="10">
        <v>2.9999999999999997E-4</v>
      </c>
      <c r="D42" s="11">
        <v>5.9948569974932501E-3</v>
      </c>
      <c r="E42" s="29">
        <v>2.0000000000000001E-4</v>
      </c>
      <c r="F42" s="30">
        <v>5.9767331221069501E-3</v>
      </c>
      <c r="G42" s="10">
        <v>9.9999999999999503E-5</v>
      </c>
      <c r="H42" s="11">
        <v>5.78388374128622E-3</v>
      </c>
      <c r="I42" s="29">
        <v>-1.0000000000000099E-4</v>
      </c>
      <c r="J42" s="30">
        <v>5.42387795454434E-3</v>
      </c>
      <c r="K42" s="10">
        <f>+K11+K13+K17+K18+K22+K23+K24+K25+K26</f>
        <v>2.0000000000000001E-4</v>
      </c>
      <c r="L42" s="10">
        <f>+L11+L13+L17+L18+L22+L23+L24+L25+L26</f>
        <v>5.406631022505692E-3</v>
      </c>
      <c r="M42" s="29">
        <v>2.0000000000000001E-4</v>
      </c>
      <c r="N42" s="30">
        <v>5.4732985089294703E-3</v>
      </c>
      <c r="O42" s="10">
        <v>3.9999999999999899E-4</v>
      </c>
      <c r="P42" s="11">
        <v>8.3329173993690105E-3</v>
      </c>
      <c r="Q42" s="29">
        <v>1.38777878078145E-19</v>
      </c>
      <c r="R42" s="30">
        <v>8.3150633662436892E-3</v>
      </c>
      <c r="S42" s="10">
        <v>1E-4</v>
      </c>
      <c r="T42" s="11">
        <v>7.7920289668482398E-3</v>
      </c>
      <c r="U42" s="29">
        <v>-4.0000000000000002E-4</v>
      </c>
      <c r="V42" s="30">
        <v>6.90622034903532E-3</v>
      </c>
      <c r="W42" s="10">
        <v>4.0000000000000002E-4</v>
      </c>
      <c r="X42" s="11">
        <v>9.1335343893076699E-3</v>
      </c>
      <c r="Y42" s="29">
        <v>-1E-4</v>
      </c>
      <c r="Z42" s="30">
        <v>8.7436552040994799E-3</v>
      </c>
    </row>
    <row r="43" spans="2:26">
      <c r="B43" s="13" t="s">
        <v>33</v>
      </c>
      <c r="C43" s="14">
        <v>1.9400000000000001E-2</v>
      </c>
      <c r="D43" s="15">
        <v>1</v>
      </c>
      <c r="E43" s="31">
        <v>8.8000000000000005E-3</v>
      </c>
      <c r="F43" s="32">
        <v>1</v>
      </c>
      <c r="G43" s="14">
        <v>5.8999999999999999E-3</v>
      </c>
      <c r="H43" s="15">
        <v>1</v>
      </c>
      <c r="I43" s="31">
        <v>1.0500000000000001E-2</v>
      </c>
      <c r="J43" s="32">
        <v>1</v>
      </c>
      <c r="K43" s="14">
        <f>SUM(K41:K42)</f>
        <v>-5.0000000000000001E-3</v>
      </c>
      <c r="L43" s="15">
        <f>SUM(L41:L42)</f>
        <v>1.0000066310225058</v>
      </c>
      <c r="M43" s="31">
        <f>SUM(M41:M42)</f>
        <v>1.0700000000000001E-2</v>
      </c>
      <c r="N43" s="32">
        <v>1</v>
      </c>
      <c r="O43" s="14">
        <v>7.1999999999999998E-3</v>
      </c>
      <c r="P43" s="15">
        <v>1</v>
      </c>
      <c r="Q43" s="31">
        <v>-2.2000000000000001E-3</v>
      </c>
      <c r="R43" s="32">
        <v>1</v>
      </c>
      <c r="S43" s="14">
        <v>7.1999999999999998E-3</v>
      </c>
      <c r="T43" s="15">
        <v>1</v>
      </c>
      <c r="U43" s="31">
        <v>7.4999999999999997E-3</v>
      </c>
      <c r="V43" s="32">
        <v>1</v>
      </c>
      <c r="W43" s="14">
        <v>4.5999999999999999E-3</v>
      </c>
      <c r="X43" s="15">
        <v>1</v>
      </c>
      <c r="Y43" s="31">
        <v>3.5000000000000001E-3</v>
      </c>
      <c r="Z43" s="32">
        <v>1</v>
      </c>
    </row>
    <row r="45" spans="2:26" ht="15.75">
      <c r="C45" s="37" t="s">
        <v>0</v>
      </c>
      <c r="D45" s="38"/>
      <c r="E45" s="38"/>
      <c r="F45" s="38"/>
      <c r="G45" s="38"/>
      <c r="H45" s="38"/>
      <c r="I45" s="38"/>
      <c r="J45" s="39"/>
    </row>
    <row r="46" spans="2:26" ht="15.75">
      <c r="B46" s="23" t="s">
        <v>38</v>
      </c>
      <c r="C46" s="40" t="str">
        <f ca="1">CONCATENATE(INDIRECT(CONCATENATE($C$3,C4))," - ",INDIRECT(CONCATENATE($C$3,G4))," ",$B$4)</f>
        <v>ינואר - מרץ 2019</v>
      </c>
      <c r="D46" s="41"/>
      <c r="E46" s="42" t="str">
        <f ca="1">CONCATENATE(INDIRECT(CONCATENATE($C$3,C4))," - ",INDIRECT(CONCATENATE($C$3,M4))," ",$B$4)</f>
        <v>ינואר - יוני 2019</v>
      </c>
      <c r="F46" s="43"/>
      <c r="G46" s="40" t="str">
        <f ca="1">CONCATENATE(INDIRECT(CONCATENATE($C$3,C4))," - ",INDIRECT(CONCATENATE($C$3,S4))," ",$B$4)</f>
        <v>ינואר - ספטמבר 2019</v>
      </c>
      <c r="H46" s="41"/>
      <c r="I46" s="42" t="str">
        <f ca="1">CONCATENATE(INDIRECT(CONCATENATE($C$3,C4))," - ",INDIRECT(CONCATENATE($C$3,Y4))," ",$B$4)</f>
        <v>ינואר - דצמבר 2019</v>
      </c>
      <c r="J46" s="43"/>
    </row>
    <row r="47" spans="2:26" ht="45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-9.9999999999988987E-5</v>
      </c>
      <c r="D48" s="11">
        <v>8.3129747915370797E-2</v>
      </c>
      <c r="E48" s="29">
        <v>-1.5125152537942554E-4</v>
      </c>
      <c r="F48" s="30">
        <v>6.4500952059856995E-2</v>
      </c>
      <c r="G48" s="10">
        <v>-2.5123640022683968E-4</v>
      </c>
      <c r="H48" s="11">
        <v>7.0453558358084797E-2</v>
      </c>
      <c r="I48" s="29">
        <v>-2.5123640022683968E-4</v>
      </c>
      <c r="J48" s="30">
        <v>6.6486019561968396E-2</v>
      </c>
    </row>
    <row r="49" spans="2:10">
      <c r="B49" s="12" t="s">
        <v>7</v>
      </c>
      <c r="C49" s="10">
        <v>8.521538239999937E-3</v>
      </c>
      <c r="D49" s="11">
        <v>0.428288107533009</v>
      </c>
      <c r="E49" s="29">
        <v>1.3046288767436742E-2</v>
      </c>
      <c r="F49" s="30">
        <v>0.457013760133752</v>
      </c>
      <c r="G49" s="10">
        <v>2.1270930800912691E-2</v>
      </c>
      <c r="H49" s="11">
        <v>0.45082655144052403</v>
      </c>
      <c r="I49" s="29">
        <v>2.371246917171238E-2</v>
      </c>
      <c r="J49" s="30">
        <v>0.43718240787946</v>
      </c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>
        <v>0</v>
      </c>
      <c r="J50" s="30">
        <v>0</v>
      </c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>
        <v>0</v>
      </c>
      <c r="J51" s="30">
        <v>0</v>
      </c>
    </row>
    <row r="52" spans="2:10">
      <c r="B52" s="12" t="s">
        <v>13</v>
      </c>
      <c r="C52" s="10">
        <v>6.6137188660002622E-3</v>
      </c>
      <c r="D52" s="11">
        <v>0.217533402034252</v>
      </c>
      <c r="E52" s="29">
        <v>1.0140108468110753E-2</v>
      </c>
      <c r="F52" s="30">
        <v>0.219106782794695</v>
      </c>
      <c r="G52" s="10">
        <v>1.2868809374793955E-2</v>
      </c>
      <c r="H52" s="11">
        <v>0.22489975375928201</v>
      </c>
      <c r="I52" s="29">
        <v>1.398320811715692E-2</v>
      </c>
      <c r="J52" s="30">
        <v>0.225003155185622</v>
      </c>
    </row>
    <row r="53" spans="2:10">
      <c r="B53" s="12" t="s">
        <v>15</v>
      </c>
      <c r="C53" s="10">
        <v>2.000099999999172E-4</v>
      </c>
      <c r="D53" s="11">
        <v>5.5100785573836998E-3</v>
      </c>
      <c r="E53" s="29">
        <v>4.0005000199982987E-4</v>
      </c>
      <c r="F53" s="30">
        <v>5.1147167701975603E-3</v>
      </c>
      <c r="G53" s="10">
        <v>4.0005000199982987E-4</v>
      </c>
      <c r="H53" s="11">
        <v>7.52348755270703E-3</v>
      </c>
      <c r="I53" s="29">
        <v>4.0005000199982987E-4</v>
      </c>
      <c r="J53" s="30">
        <v>8.4790578778726807E-3</v>
      </c>
    </row>
    <row r="54" spans="2:10">
      <c r="B54" s="12" t="s">
        <v>17</v>
      </c>
      <c r="C54" s="10">
        <v>9.2126853380001261E-3</v>
      </c>
      <c r="D54" s="11">
        <v>0.117078149614182</v>
      </c>
      <c r="E54" s="29">
        <v>1.5352313215145019E-2</v>
      </c>
      <c r="F54" s="30">
        <v>0.11609848901330699</v>
      </c>
      <c r="G54" s="10">
        <v>1.3702056720886579E-2</v>
      </c>
      <c r="H54" s="11">
        <v>0.119471562419504</v>
      </c>
      <c r="I54" s="29">
        <v>2.2638976168312164E-2</v>
      </c>
      <c r="J54" s="30">
        <v>0.138453486069544</v>
      </c>
    </row>
    <row r="55" spans="2:10">
      <c r="B55" s="12" t="s">
        <v>45</v>
      </c>
      <c r="C55" s="10">
        <v>8.823429457999854E-3</v>
      </c>
      <c r="D55" s="11">
        <v>0.119766006859647</v>
      </c>
      <c r="E55" s="29">
        <v>1.1034642807278505E-2</v>
      </c>
      <c r="F55" s="30">
        <v>0.11192117933206699</v>
      </c>
      <c r="G55" s="10">
        <v>1.4069434356748012E-2</v>
      </c>
      <c r="H55" s="11">
        <v>0.10433812946668899</v>
      </c>
      <c r="I55" s="29">
        <v>1.813099763702164E-2</v>
      </c>
      <c r="J55" s="30">
        <v>0.102658886167544</v>
      </c>
    </row>
    <row r="56" spans="2:10">
      <c r="B56" s="12" t="s">
        <v>20</v>
      </c>
      <c r="C56" s="10">
        <v>4.9993999999986549E-4</v>
      </c>
      <c r="D56" s="11">
        <v>2.4939178936468E-2</v>
      </c>
      <c r="E56" s="29">
        <v>3.9986999600105655E-4</v>
      </c>
      <c r="F56" s="30">
        <v>2.28403621385493E-2</v>
      </c>
      <c r="G56" s="10">
        <v>2.9976998500935714E-4</v>
      </c>
      <c r="H56" s="11">
        <v>1.93805066253071E-2</v>
      </c>
      <c r="I56" s="29">
        <v>3.9975994601570974E-4</v>
      </c>
      <c r="J56" s="30">
        <v>1.87478019653557E-2</v>
      </c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>
        <v>0</v>
      </c>
      <c r="J57" s="30">
        <v>0</v>
      </c>
    </row>
    <row r="58" spans="2:10">
      <c r="B58" s="12" t="s">
        <v>24</v>
      </c>
      <c r="C58" s="10">
        <v>0</v>
      </c>
      <c r="D58" s="11">
        <v>6.3930809762707605E-5</v>
      </c>
      <c r="E58" s="29">
        <v>0</v>
      </c>
      <c r="F58" s="30">
        <v>5.3949311703322097E-5</v>
      </c>
      <c r="G58" s="10">
        <v>0</v>
      </c>
      <c r="H58" s="11">
        <v>9.6028441081462095E-5</v>
      </c>
      <c r="I58" s="29">
        <v>0</v>
      </c>
      <c r="J58" s="30">
        <v>9.9212228808222204E-5</v>
      </c>
    </row>
    <row r="59" spans="2:10">
      <c r="B59" s="12" t="s">
        <v>25</v>
      </c>
      <c r="C59" s="10">
        <v>4.0002999999999567E-4</v>
      </c>
      <c r="D59" s="11">
        <v>2.7380512877936799E-4</v>
      </c>
      <c r="E59" s="29">
        <v>7.0017001700062309E-4</v>
      </c>
      <c r="F59" s="30">
        <v>1.1469802536785801E-4</v>
      </c>
      <c r="G59" s="10">
        <v>1.1004400740028952E-3</v>
      </c>
      <c r="H59" s="11">
        <v>3.9981731988952201E-5</v>
      </c>
      <c r="I59" s="29">
        <v>1.0001698699426687E-3</v>
      </c>
      <c r="J59" s="30">
        <v>6.0160761010695101E-5</v>
      </c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>
        <v>0</v>
      </c>
      <c r="J60" s="30">
        <v>0</v>
      </c>
    </row>
    <row r="61" spans="2:10">
      <c r="B61" s="12" t="s">
        <v>27</v>
      </c>
      <c r="C61" s="10">
        <v>3.0002000000006745E-4</v>
      </c>
      <c r="D61" s="11">
        <v>3.4244058116787001E-3</v>
      </c>
      <c r="E61" s="29">
        <v>4.0005000200005192E-4</v>
      </c>
      <c r="F61" s="30">
        <v>3.2277346110874401E-3</v>
      </c>
      <c r="G61" s="10">
        <v>6.0014001600094957E-4</v>
      </c>
      <c r="H61" s="11">
        <v>2.9676491554587602E-3</v>
      </c>
      <c r="I61" s="29">
        <v>8.0027005000538054E-4</v>
      </c>
      <c r="J61" s="30">
        <v>2.8333695277481599E-3</v>
      </c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>
        <v>0</v>
      </c>
      <c r="J62" s="30">
        <v>0</v>
      </c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>
        <v>0</v>
      </c>
      <c r="J63" s="30">
        <v>0</v>
      </c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>
        <v>0</v>
      </c>
      <c r="J64" s="30">
        <v>0</v>
      </c>
    </row>
    <row r="65" spans="2:10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>
        <v>0</v>
      </c>
      <c r="J65" s="30">
        <v>0</v>
      </c>
    </row>
    <row r="66" spans="2:10">
      <c r="B66" s="12" t="s">
        <v>32</v>
      </c>
      <c r="C66" s="10">
        <v>0</v>
      </c>
      <c r="D66" s="11">
        <v>-6.8132005329438599E-6</v>
      </c>
      <c r="E66" s="29">
        <v>0</v>
      </c>
      <c r="F66" s="30">
        <v>7.3758094165895604E-6</v>
      </c>
      <c r="G66" s="10">
        <v>0</v>
      </c>
      <c r="H66" s="11">
        <v>2.79104937393955E-6</v>
      </c>
      <c r="I66" s="29">
        <v>0</v>
      </c>
      <c r="J66" s="30">
        <v>-3.55722493456089E-6</v>
      </c>
    </row>
    <row r="67" spans="2:10">
      <c r="B67" s="13" t="s">
        <v>42</v>
      </c>
      <c r="C67" s="15">
        <v>3.4471371902000038E-2</v>
      </c>
      <c r="D67" s="15">
        <v>1.0000000000000007</v>
      </c>
      <c r="E67" s="31">
        <v>5.1322241749593156E-2</v>
      </c>
      <c r="F67" s="32">
        <v>1</v>
      </c>
      <c r="G67" s="14">
        <v>6.4060394930127426E-2</v>
      </c>
      <c r="H67" s="15">
        <v>1</v>
      </c>
      <c r="I67" s="31">
        <v>8.081466456193985E-2</v>
      </c>
      <c r="J67" s="32">
        <v>1</v>
      </c>
    </row>
    <row r="68" spans="2:10">
      <c r="B68" s="35" t="s">
        <v>39</v>
      </c>
      <c r="C68" s="46">
        <v>1691.2986999999991</v>
      </c>
      <c r="D68" s="47"/>
      <c r="E68" s="44">
        <v>2573.8152499999992</v>
      </c>
      <c r="F68" s="45"/>
      <c r="G68" s="46">
        <v>3293.1562900000017</v>
      </c>
      <c r="H68" s="47"/>
      <c r="I68" s="44">
        <v>4273.2493399999985</v>
      </c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37" t="s">
        <v>0</v>
      </c>
      <c r="D70" s="38"/>
      <c r="E70" s="38"/>
      <c r="F70" s="38"/>
      <c r="G70" s="38"/>
      <c r="H70" s="38"/>
      <c r="I70" s="38"/>
      <c r="J70" s="39"/>
    </row>
    <row r="71" spans="2:10" ht="15.75">
      <c r="B71" s="23" t="s">
        <v>38</v>
      </c>
      <c r="C71" s="40" t="str">
        <f ca="1">CONCATENATE(INDIRECT(CONCATENATE($C$3,$C$4))," - ",INDIRECT(CONCATENATE($C$3,$G$4))," ",$B$4)</f>
        <v>ינואר - מרץ 2019</v>
      </c>
      <c r="D71" s="41"/>
      <c r="E71" s="42" t="str">
        <f ca="1">CONCATENATE(INDIRECT(CONCATENATE($C$3,$C$4))," - ",INDIRECT(CONCATENATE($C$3,$M4))," ",$B$4)</f>
        <v>ינואר - יוני 2019</v>
      </c>
      <c r="F71" s="43"/>
      <c r="G71" s="40" t="str">
        <f ca="1">CONCATENATE(INDIRECT(CONCATENATE($C$3,$C$4))," - ",INDIRECT(CONCATENATE($C$3,$S$4))," ",$B$4)</f>
        <v>ינואר - ספטמבר 2019</v>
      </c>
      <c r="H71" s="41"/>
      <c r="I71" s="42" t="str">
        <f ca="1">CONCATENATE(INDIRECT(CONCATENATE($C$3,$C$4))," - ",INDIRECT(CONCATENATE($C$3,$Y4))," ",$B$4)</f>
        <v>ינואר - דצמבר 2019</v>
      </c>
      <c r="J71" s="43"/>
    </row>
    <row r="72" spans="2:10" ht="45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8">
        <v>2.2946475855999869E-2</v>
      </c>
      <c r="D73" s="19">
        <v>0.87442591393152902</v>
      </c>
      <c r="E73" s="33">
        <v>3.8108219493964181E-2</v>
      </c>
      <c r="F73" s="34">
        <v>0.88088116493426405</v>
      </c>
      <c r="G73" s="18">
        <v>5.2483135453448293E-2</v>
      </c>
      <c r="H73" s="19">
        <v>0.88276617974432403</v>
      </c>
      <c r="I73" s="34">
        <v>6.1100173244955938E-2</v>
      </c>
      <c r="J73" s="34">
        <v>0.87088530246407803</v>
      </c>
    </row>
    <row r="74" spans="2:10">
      <c r="B74" s="12" t="s">
        <v>35</v>
      </c>
      <c r="C74" s="18">
        <v>1.1538258807999746E-2</v>
      </c>
      <c r="D74" s="19">
        <v>0.12557408606847101</v>
      </c>
      <c r="E74" s="29">
        <v>1.3228978536647062E-2</v>
      </c>
      <c r="F74" s="30">
        <v>0.11911883506573601</v>
      </c>
      <c r="G74" s="10">
        <v>1.160330887479355E-2</v>
      </c>
      <c r="H74" s="11">
        <v>0.117233820255676</v>
      </c>
      <c r="I74" s="30">
        <v>1.9715744120683665E-2</v>
      </c>
      <c r="J74" s="30">
        <v>0.129114697535922</v>
      </c>
    </row>
    <row r="75" spans="2:10">
      <c r="B75" s="13" t="s">
        <v>42</v>
      </c>
      <c r="C75" s="15">
        <v>3.4484734663999615E-2</v>
      </c>
      <c r="D75" s="15">
        <v>1</v>
      </c>
      <c r="E75" s="31">
        <v>5.1337198030611243E-2</v>
      </c>
      <c r="F75" s="32">
        <v>1</v>
      </c>
      <c r="G75" s="14">
        <v>6.4086444328241843E-2</v>
      </c>
      <c r="H75" s="15">
        <v>1</v>
      </c>
      <c r="I75" s="32">
        <v>8.0815917365639603E-2</v>
      </c>
      <c r="J75" s="32">
        <v>1</v>
      </c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37" t="s">
        <v>0</v>
      </c>
      <c r="D77" s="38"/>
      <c r="E77" s="38"/>
      <c r="F77" s="38"/>
      <c r="G77" s="38"/>
      <c r="H77" s="38"/>
      <c r="I77" s="38"/>
      <c r="J77" s="39"/>
    </row>
    <row r="78" spans="2:10" ht="15.75">
      <c r="B78" s="23" t="s">
        <v>38</v>
      </c>
      <c r="C78" s="40" t="str">
        <f ca="1">CONCATENATE(INDIRECT(CONCATENATE($C$3,$C$4))," - ",INDIRECT(CONCATENATE($C$3,$G$4))," ",$B$4)</f>
        <v>ינואר - מרץ 2019</v>
      </c>
      <c r="D78" s="41"/>
      <c r="E78" s="42" t="str">
        <f ca="1">CONCATENATE(INDIRECT(CONCATENATE($C$3,$C$4))," - ",INDIRECT(CONCATENATE($C$3,$M$4))," ",$B$4)</f>
        <v>ינואר - יוני 2019</v>
      </c>
      <c r="F78" s="43"/>
      <c r="G78" s="40" t="str">
        <f ca="1">CONCATENATE(INDIRECT(CONCATENATE($C$3,$C$4))," - ",INDIRECT(CONCATENATE($C$3,$S$4))," ",$B$4)</f>
        <v>ינואר - ספטמבר 2019</v>
      </c>
      <c r="H78" s="41"/>
      <c r="I78" s="42" t="str">
        <f ca="1">CONCATENATE(INDIRECT(CONCATENATE($C$3,$C$4))," - ",INDIRECT(CONCATENATE($C$3,$Y$4))," ",$B$4)</f>
        <v>ינואר - דצמבר 2019</v>
      </c>
      <c r="J78" s="43"/>
    </row>
    <row r="79" spans="2:10" ht="45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8">
        <v>3.3925872707999863E-2</v>
      </c>
      <c r="D80" s="19">
        <v>0.99421611625871398</v>
      </c>
      <c r="E80" s="33">
        <v>5.04E-2</v>
      </c>
      <c r="F80" s="34">
        <v>0.99452670149107003</v>
      </c>
      <c r="G80" s="18">
        <v>6.2708160510713595E-2</v>
      </c>
      <c r="H80" s="19">
        <v>0.99220797103315195</v>
      </c>
      <c r="I80" s="34">
        <v>7.9474357793333672E-2</v>
      </c>
      <c r="J80" s="34">
        <v>0.99125634479589997</v>
      </c>
    </row>
    <row r="81" spans="2:10">
      <c r="B81" s="12" t="s">
        <v>37</v>
      </c>
      <c r="C81" s="18">
        <v>6.0011000600002085E-4</v>
      </c>
      <c r="D81" s="11">
        <v>5.78388374128622E-3</v>
      </c>
      <c r="E81" s="29">
        <v>8.9999999999999998E-4</v>
      </c>
      <c r="F81" s="30">
        <v>5.4732985089294703E-3</v>
      </c>
      <c r="G81" s="10">
        <v>1.4004900359998462E-3</v>
      </c>
      <c r="H81" s="11">
        <v>7.7920289668482398E-3</v>
      </c>
      <c r="I81" s="30">
        <v>1.3001897789401973E-3</v>
      </c>
      <c r="J81" s="30">
        <v>8.7436552040994799E-3</v>
      </c>
    </row>
    <row r="82" spans="2:10">
      <c r="B82" s="13" t="s">
        <v>42</v>
      </c>
      <c r="C82" s="15">
        <v>3.4525982713999884E-2</v>
      </c>
      <c r="D82" s="15">
        <v>1.0000000000000002</v>
      </c>
      <c r="E82" s="31">
        <v>5.1274369713481205E-2</v>
      </c>
      <c r="F82" s="32">
        <v>1</v>
      </c>
      <c r="G82" s="14">
        <v>6.4108650546713442E-2</v>
      </c>
      <c r="H82" s="15">
        <v>1</v>
      </c>
      <c r="I82" s="32">
        <v>8.0774547572273869E-2</v>
      </c>
      <c r="J82" s="32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G28:H28"/>
    <mergeCell ref="I28:J28"/>
    <mergeCell ref="K28:L28"/>
    <mergeCell ref="Q28:R28"/>
    <mergeCell ref="O28:P28"/>
    <mergeCell ref="S28:T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a46656d4-8850-49b3-aebd-68bd05f7f43d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2020-01-28T12:56:09Z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