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4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I68" i="5" l="1"/>
  <c r="G67" i="5" l="1"/>
  <c r="S27" i="5"/>
  <c r="R27" i="5" l="1"/>
  <c r="F82" i="5" l="1"/>
  <c r="F75" i="5"/>
  <c r="L27" i="5" l="1"/>
  <c r="K27" i="5"/>
  <c r="J27" i="5"/>
  <c r="I27" i="5"/>
  <c r="H27" i="5"/>
  <c r="G27" i="5"/>
  <c r="F27" i="5"/>
  <c r="M43" i="5"/>
  <c r="N43" i="5"/>
  <c r="N36" i="5"/>
  <c r="F67" i="5"/>
  <c r="E54" i="5"/>
  <c r="E73" i="5"/>
  <c r="E80" i="5" l="1"/>
  <c r="M36" i="5"/>
  <c r="M27" i="5" l="1"/>
  <c r="E68" i="5" l="1"/>
  <c r="E81" i="5" l="1"/>
  <c r="E82" i="5" s="1"/>
  <c r="E74" i="5"/>
  <c r="E75" i="5" s="1"/>
  <c r="E66" i="5"/>
  <c r="E65" i="5"/>
  <c r="E64" i="5"/>
  <c r="E63" i="5"/>
  <c r="E62" i="5"/>
  <c r="E61" i="5"/>
  <c r="E60" i="5"/>
  <c r="E59" i="5"/>
  <c r="E58" i="5"/>
  <c r="E57" i="5"/>
  <c r="E56" i="5"/>
  <c r="E55" i="5"/>
  <c r="E53" i="5"/>
  <c r="E52" i="5"/>
  <c r="E51" i="5"/>
  <c r="E50" i="5"/>
  <c r="E49" i="5"/>
  <c r="E48" i="5"/>
  <c r="E67" i="5" l="1"/>
  <c r="E4" i="5"/>
  <c r="E32" i="5"/>
  <c r="C32" i="5"/>
  <c r="E39" i="5"/>
  <c r="C39" i="5"/>
  <c r="C6" i="5"/>
  <c r="G4" i="5" l="1"/>
  <c r="G32" i="5"/>
  <c r="G39" i="5"/>
  <c r="E6" i="5"/>
  <c r="C71" i="5"/>
  <c r="I4" i="5" l="1"/>
  <c r="I32" i="5"/>
  <c r="G6" i="5"/>
  <c r="I39" i="5"/>
  <c r="C78" i="5"/>
  <c r="I6" i="5"/>
  <c r="C46" i="5"/>
  <c r="K4" i="5" l="1"/>
  <c r="K39" i="5"/>
  <c r="K32" i="5"/>
  <c r="K6" i="5"/>
  <c r="M4" i="5" l="1"/>
  <c r="E78" i="5"/>
  <c r="M32" i="5"/>
  <c r="E46" i="5"/>
  <c r="O4" i="5" l="1"/>
  <c r="M6" i="5"/>
  <c r="M39" i="5"/>
  <c r="E71" i="5"/>
  <c r="O6" i="5"/>
  <c r="O32" i="5"/>
  <c r="Q4" i="5" l="1"/>
  <c r="S4" i="5" s="1"/>
  <c r="G71" i="5"/>
  <c r="Q6" i="5"/>
  <c r="O39" i="5"/>
  <c r="U4" i="5" l="1"/>
  <c r="Q32" i="5"/>
  <c r="U39" i="5"/>
  <c r="Q39" i="5"/>
  <c r="S6" i="5"/>
  <c r="G46" i="5"/>
  <c r="G78" i="5"/>
  <c r="S32" i="5"/>
  <c r="S39" i="5"/>
  <c r="W4" i="5" l="1"/>
  <c r="W39" i="5"/>
  <c r="U32" i="5"/>
  <c r="U6" i="5"/>
  <c r="Y4" i="5" l="1"/>
  <c r="W32" i="5"/>
  <c r="Y6" i="5"/>
  <c r="Y39" i="5"/>
  <c r="I78" i="5"/>
  <c r="Y32" i="5"/>
  <c r="I46" i="5"/>
  <c r="W6" i="5"/>
  <c r="I71" i="5"/>
</calcChain>
</file>

<file path=xl/sharedStrings.xml><?xml version="1.0" encoding="utf-8"?>
<sst xmlns="http://schemas.openxmlformats.org/spreadsheetml/2006/main" count="169" uniqueCount="47">
  <si>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</si>
  <si>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</si>
  <si>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</si>
  <si>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</si>
  <si>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</si>
  <si>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</si>
  <si>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</si>
  <si>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</si>
  <si>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</si>
  <si>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</si>
  <si>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</si>
  <si>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</si>
  <si>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</si>
  <si>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</si>
  <si>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</si>
  <si>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</si>
  <si>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</si>
  <si>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</si>
  <si>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</si>
  <si>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</si>
  <si>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</si>
  <si>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</si>
  <si>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</si>
  <si>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</si>
  <si>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</si>
  <si>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</si>
  <si>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</si>
  <si>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</si>
  <si>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</si>
  <si>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</si>
  <si>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</si>
  <si>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</si>
  <si>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</si>
  <si>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</si>
  <si>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</si>
  <si>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</si>
  <si>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</si>
  <si>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</si>
  <si>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</si>
  <si>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</si>
  <si>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</si>
  <si>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</si>
  <si>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</si>
  <si>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</si>
  <si>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</si>
  <si>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המסלול החל את פעילותן בחודש יוני 2019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</si>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</sst>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#,##0.0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4" fontId="3" fillId="2" borderId="15" xfId="421" applyNumberFormat="1" applyFont="1" applyFill="1" applyBorder="1" applyAlignment="1">
      <alignment horizontal="center"/>
    </xf>
    <xf numFmtId="4" fontId="3" fillId="2" borderId="16" xfId="421" applyNumberFormat="1" applyFont="1" applyFill="1" applyBorder="1" applyAlignment="1">
      <alignment horizontal="center"/>
    </xf>
    <xf numFmtId="177" fontId="3" fillId="4" borderId="15" xfId="421" applyNumberFormat="1" applyFont="1" applyFill="1" applyBorder="1" applyAlignment="1">
      <alignment horizontal="center"/>
    </xf>
    <xf numFmtId="177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4" fontId="3" fillId="4" borderId="15" xfId="421" applyNumberFormat="1" applyFont="1" applyFill="1" applyBorder="1" applyAlignment="1">
      <alignment horizontal="center"/>
    </xf>
    <xf numFmtId="4" fontId="3" fillId="4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58" workbookViewId="0">
      <selection activeCell="M81" sqref="M8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44</v>
      </c>
      <c r="C3" s="24" t="s">
        <v>40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45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0</v>
      </c>
      <c r="E8" s="29">
        <v>0</v>
      </c>
      <c r="F8" s="30">
        <v>0</v>
      </c>
      <c r="G8" s="10">
        <v>0</v>
      </c>
      <c r="H8" s="11">
        <v>0</v>
      </c>
      <c r="I8" s="29">
        <v>0</v>
      </c>
      <c r="J8" s="30">
        <v>0</v>
      </c>
      <c r="K8" s="10">
        <v>0</v>
      </c>
      <c r="L8" s="11">
        <v>0</v>
      </c>
      <c r="M8" s="29">
        <v>0</v>
      </c>
      <c r="N8" s="30">
        <v>0.1736</v>
      </c>
      <c r="O8" s="10">
        <v>-3.0999999999999999E-3</v>
      </c>
      <c r="P8" s="11">
        <v>0.16750000000000001</v>
      </c>
      <c r="Q8" s="29">
        <v>-1.4E-3</v>
      </c>
      <c r="R8" s="30">
        <v>0.18340000000000001</v>
      </c>
      <c r="S8" s="10">
        <v>-1.5E-3</v>
      </c>
      <c r="T8" s="11">
        <v>0.27579999999999999</v>
      </c>
      <c r="U8" s="29">
        <v>-2.9999999999999997E-4</v>
      </c>
      <c r="V8" s="30">
        <v>0.162385149945659</v>
      </c>
      <c r="W8" s="10">
        <v>-1.1000000000000001E-3</v>
      </c>
      <c r="X8" s="11">
        <v>0.15255537063312199</v>
      </c>
      <c r="Y8" s="29">
        <v>-1E-4</v>
      </c>
      <c r="Z8" s="30">
        <v>0.16412900710314901</v>
      </c>
      <c r="AE8" s="5" t="s">
        <v>8</v>
      </c>
    </row>
    <row r="9" spans="2:31">
      <c r="B9" s="12" t="s">
        <v>7</v>
      </c>
      <c r="C9" s="10">
        <v>0</v>
      </c>
      <c r="D9" s="11">
        <v>0</v>
      </c>
      <c r="E9" s="29">
        <v>0</v>
      </c>
      <c r="F9" s="30">
        <v>0</v>
      </c>
      <c r="G9" s="10">
        <v>0</v>
      </c>
      <c r="H9" s="11">
        <v>0</v>
      </c>
      <c r="I9" s="29">
        <v>0</v>
      </c>
      <c r="J9" s="30">
        <v>0</v>
      </c>
      <c r="K9" s="10">
        <v>0</v>
      </c>
      <c r="L9" s="11">
        <v>0</v>
      </c>
      <c r="M9" s="29">
        <v>0</v>
      </c>
      <c r="N9" s="30">
        <v>0</v>
      </c>
      <c r="O9" s="10">
        <v>0</v>
      </c>
      <c r="P9" s="11">
        <v>0</v>
      </c>
      <c r="Q9" s="29">
        <v>0</v>
      </c>
      <c r="R9" s="30">
        <v>0</v>
      </c>
      <c r="S9" s="10">
        <v>0</v>
      </c>
      <c r="T9" s="11">
        <v>0</v>
      </c>
      <c r="U9" s="29">
        <v>0</v>
      </c>
      <c r="V9" s="30">
        <v>0</v>
      </c>
      <c r="W9" s="10">
        <v>0</v>
      </c>
      <c r="X9" s="11">
        <v>0</v>
      </c>
      <c r="Y9" s="29">
        <v>0</v>
      </c>
      <c r="Z9" s="30">
        <v>0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0</v>
      </c>
      <c r="D12" s="11">
        <v>0</v>
      </c>
      <c r="E12" s="29">
        <v>0</v>
      </c>
      <c r="F12" s="30">
        <v>0</v>
      </c>
      <c r="G12" s="10">
        <v>0</v>
      </c>
      <c r="H12" s="11">
        <v>0</v>
      </c>
      <c r="I12" s="29">
        <v>0</v>
      </c>
      <c r="J12" s="30">
        <v>0</v>
      </c>
      <c r="K12" s="10">
        <v>0</v>
      </c>
      <c r="L12" s="11">
        <v>0</v>
      </c>
      <c r="M12" s="29">
        <v>0</v>
      </c>
      <c r="N12" s="30">
        <v>0</v>
      </c>
      <c r="O12" s="10">
        <v>0</v>
      </c>
      <c r="P12" s="11">
        <v>0</v>
      </c>
      <c r="Q12" s="29">
        <v>0</v>
      </c>
      <c r="R12" s="30">
        <v>0</v>
      </c>
      <c r="S12" s="10">
        <v>0</v>
      </c>
      <c r="T12" s="11">
        <v>0</v>
      </c>
      <c r="U12" s="29">
        <v>0</v>
      </c>
      <c r="V12" s="30">
        <v>0</v>
      </c>
      <c r="W12" s="10">
        <v>0</v>
      </c>
      <c r="X12" s="11">
        <v>0</v>
      </c>
      <c r="Y12" s="29">
        <v>0</v>
      </c>
      <c r="Z12" s="30">
        <v>0</v>
      </c>
      <c r="AE12" s="5" t="s">
        <v>16</v>
      </c>
    </row>
    <row r="13" spans="2:31">
      <c r="B13" s="12" t="s">
        <v>15</v>
      </c>
      <c r="C13" s="10">
        <v>0</v>
      </c>
      <c r="D13" s="11">
        <v>0</v>
      </c>
      <c r="E13" s="29">
        <v>0</v>
      </c>
      <c r="F13" s="30">
        <v>0</v>
      </c>
      <c r="G13" s="10">
        <v>0</v>
      </c>
      <c r="H13" s="11">
        <v>0</v>
      </c>
      <c r="I13" s="29">
        <v>0</v>
      </c>
      <c r="J13" s="30">
        <v>0</v>
      </c>
      <c r="K13" s="10">
        <v>0</v>
      </c>
      <c r="L13" s="11">
        <v>0</v>
      </c>
      <c r="M13" s="29">
        <v>0</v>
      </c>
      <c r="N13" s="30">
        <v>0</v>
      </c>
      <c r="O13" s="10">
        <v>0</v>
      </c>
      <c r="P13" s="11">
        <v>0</v>
      </c>
      <c r="Q13" s="29">
        <v>0</v>
      </c>
      <c r="R13" s="30">
        <v>0</v>
      </c>
      <c r="S13" s="10">
        <v>0</v>
      </c>
      <c r="T13" s="11">
        <v>0</v>
      </c>
      <c r="U13" s="29">
        <v>0</v>
      </c>
      <c r="V13" s="30">
        <v>0</v>
      </c>
      <c r="W13" s="10">
        <v>0</v>
      </c>
      <c r="X13" s="11">
        <v>0</v>
      </c>
      <c r="Y13" s="29">
        <v>0</v>
      </c>
      <c r="Z13" s="30">
        <v>0</v>
      </c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>
        <v>0</v>
      </c>
      <c r="P14" s="11">
        <v>0</v>
      </c>
      <c r="Q14" s="29">
        <v>0</v>
      </c>
      <c r="R14" s="30">
        <v>0</v>
      </c>
      <c r="S14" s="10">
        <v>0</v>
      </c>
      <c r="T14" s="11">
        <v>0</v>
      </c>
      <c r="U14" s="29">
        <v>0</v>
      </c>
      <c r="V14" s="30">
        <v>0</v>
      </c>
      <c r="W14" s="10">
        <v>0</v>
      </c>
      <c r="X14" s="11">
        <v>0</v>
      </c>
      <c r="Y14" s="29">
        <v>0</v>
      </c>
      <c r="Z14" s="30">
        <v>0</v>
      </c>
      <c r="AE14" s="5" t="s">
        <v>19</v>
      </c>
    </row>
    <row r="15" spans="2:31">
      <c r="B15" s="12" t="s">
        <v>46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>
        <v>-6.0000000000000001E-3</v>
      </c>
      <c r="P15" s="11">
        <v>0.74729999999999996</v>
      </c>
      <c r="Q15" s="29">
        <v>-2.4799999999999999E-2</v>
      </c>
      <c r="R15" s="30">
        <v>0.75770000000000004</v>
      </c>
      <c r="S15" s="10">
        <v>1.23E-2</v>
      </c>
      <c r="T15" s="11">
        <v>0.71560000000000001</v>
      </c>
      <c r="U15" s="29">
        <v>2.69E-2</v>
      </c>
      <c r="V15" s="30">
        <v>0.82942398925961003</v>
      </c>
      <c r="W15" s="10">
        <v>1.84E-2</v>
      </c>
      <c r="X15" s="11">
        <v>0.83862152949446001</v>
      </c>
      <c r="Y15" s="29">
        <v>9.9000000000000008E-3</v>
      </c>
      <c r="Z15" s="30">
        <v>0.82769651446386305</v>
      </c>
      <c r="AE15" s="5" t="s">
        <v>21</v>
      </c>
    </row>
    <row r="16" spans="2:31">
      <c r="B16" s="12" t="s">
        <v>20</v>
      </c>
      <c r="C16" s="10">
        <v>0</v>
      </c>
      <c r="D16" s="11">
        <v>0</v>
      </c>
      <c r="E16" s="29">
        <v>0</v>
      </c>
      <c r="F16" s="30">
        <v>0</v>
      </c>
      <c r="G16" s="10">
        <v>0</v>
      </c>
      <c r="H16" s="11">
        <v>0</v>
      </c>
      <c r="I16" s="29">
        <v>0</v>
      </c>
      <c r="J16" s="30">
        <v>0</v>
      </c>
      <c r="K16" s="10">
        <v>0</v>
      </c>
      <c r="L16" s="11">
        <v>0</v>
      </c>
      <c r="M16" s="29">
        <v>0</v>
      </c>
      <c r="N16" s="30">
        <v>0</v>
      </c>
      <c r="O16" s="10">
        <v>1.4E-3</v>
      </c>
      <c r="P16" s="11">
        <v>8.2600000000000007E-2</v>
      </c>
      <c r="Q16" s="29">
        <v>-1.6000000000000001E-3</v>
      </c>
      <c r="R16" s="30">
        <v>5.7099999999999998E-2</v>
      </c>
      <c r="S16" s="10">
        <v>5.9999999999999995E-4</v>
      </c>
      <c r="T16" s="11">
        <v>8.8999999999999999E-3</v>
      </c>
      <c r="U16" s="29">
        <v>2.9999999999999997E-4</v>
      </c>
      <c r="V16" s="30">
        <v>8.85177848739278E-3</v>
      </c>
      <c r="W16" s="10">
        <v>2.9999999999999997E-4</v>
      </c>
      <c r="X16" s="11">
        <v>8.2917608068547796E-3</v>
      </c>
      <c r="Y16" s="29">
        <v>-1E-4</v>
      </c>
      <c r="Z16" s="30">
        <v>8.05121724208821E-3</v>
      </c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>
        <v>0</v>
      </c>
      <c r="V17" s="30">
        <v>0</v>
      </c>
      <c r="W17" s="10">
        <v>0</v>
      </c>
      <c r="X17" s="11">
        <v>0</v>
      </c>
      <c r="Y17" s="29">
        <v>0</v>
      </c>
      <c r="Z17" s="30">
        <v>0</v>
      </c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>
        <v>0</v>
      </c>
      <c r="P18" s="11">
        <v>0</v>
      </c>
      <c r="Q18" s="29">
        <v>0</v>
      </c>
      <c r="R18" s="30">
        <v>0</v>
      </c>
      <c r="S18" s="10">
        <v>0</v>
      </c>
      <c r="T18" s="11">
        <v>0</v>
      </c>
      <c r="U18" s="29">
        <v>0</v>
      </c>
      <c r="V18" s="30">
        <v>0</v>
      </c>
      <c r="W18" s="10">
        <v>0</v>
      </c>
      <c r="X18" s="11">
        <v>0</v>
      </c>
      <c r="Y18" s="29">
        <v>0</v>
      </c>
      <c r="Z18" s="30">
        <v>0</v>
      </c>
      <c r="AE18" s="5"/>
    </row>
    <row r="19" spans="2:31">
      <c r="B19" s="12" t="s">
        <v>25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>
        <v>2.8999999999999998E-3</v>
      </c>
      <c r="P19" s="11">
        <v>2.8E-3</v>
      </c>
      <c r="Q19" s="29">
        <v>-1E-4</v>
      </c>
      <c r="R19" s="30">
        <v>2.0999999999999999E-3</v>
      </c>
      <c r="S19" s="10">
        <v>-2.0000000000000001E-4</v>
      </c>
      <c r="T19" s="11">
        <v>0</v>
      </c>
      <c r="U19" s="29">
        <v>-8.0000000000000199E-4</v>
      </c>
      <c r="V19" s="30">
        <v>-5.7727803429836002E-4</v>
      </c>
      <c r="W19" s="10">
        <v>1.2999999999999999E-3</v>
      </c>
      <c r="X19" s="11">
        <v>6.0741492826173801E-4</v>
      </c>
      <c r="Y19" s="29">
        <v>-6.9999999999999999E-4</v>
      </c>
      <c r="Z19" s="30">
        <v>1.97557517533302E-4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>
        <v>0</v>
      </c>
      <c r="P21" s="11">
        <v>0</v>
      </c>
      <c r="Q21" s="29">
        <v>0</v>
      </c>
      <c r="R21" s="30">
        <v>0</v>
      </c>
      <c r="S21" s="10">
        <v>0</v>
      </c>
      <c r="T21" s="11">
        <v>0</v>
      </c>
      <c r="U21" s="29">
        <v>0</v>
      </c>
      <c r="V21" s="30">
        <v>0</v>
      </c>
      <c r="W21" s="10">
        <v>0</v>
      </c>
      <c r="X21" s="11">
        <v>0</v>
      </c>
      <c r="Y21" s="29">
        <v>0</v>
      </c>
      <c r="Z21" s="30">
        <v>0</v>
      </c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>
        <v>0</v>
      </c>
      <c r="V22" s="30">
        <v>0</v>
      </c>
      <c r="W22" s="10">
        <v>0</v>
      </c>
      <c r="X22" s="11">
        <v>0</v>
      </c>
      <c r="Y22" s="29">
        <v>0</v>
      </c>
      <c r="Z22" s="30">
        <v>0</v>
      </c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>
        <v>0</v>
      </c>
      <c r="V25" s="30">
        <v>0</v>
      </c>
      <c r="W25" s="10">
        <v>0</v>
      </c>
      <c r="X25" s="11">
        <v>0</v>
      </c>
      <c r="Y25" s="29">
        <v>0</v>
      </c>
      <c r="Z25" s="30">
        <v>0</v>
      </c>
    </row>
    <row r="26" spans="2:31">
      <c r="B26" s="12" t="s">
        <v>32</v>
      </c>
      <c r="C26" s="10">
        <v>0</v>
      </c>
      <c r="D26" s="11">
        <v>0</v>
      </c>
      <c r="E26" s="29">
        <v>0</v>
      </c>
      <c r="F26" s="30">
        <v>0</v>
      </c>
      <c r="G26" s="10">
        <v>0</v>
      </c>
      <c r="H26" s="11">
        <v>0</v>
      </c>
      <c r="I26" s="29">
        <v>0</v>
      </c>
      <c r="J26" s="30">
        <v>0</v>
      </c>
      <c r="K26" s="10">
        <v>0</v>
      </c>
      <c r="L26" s="11">
        <v>0</v>
      </c>
      <c r="M26" s="29">
        <v>0</v>
      </c>
      <c r="N26" s="30">
        <v>0.82640000000000002</v>
      </c>
      <c r="O26" s="10">
        <v>0</v>
      </c>
      <c r="P26" s="11">
        <v>-2.0000000000000001E-4</v>
      </c>
      <c r="Q26" s="29">
        <v>0</v>
      </c>
      <c r="R26" s="30">
        <v>-2.9999999999999997E-4</v>
      </c>
      <c r="S26" s="10">
        <v>0</v>
      </c>
      <c r="T26" s="11">
        <v>-2.9999999999999997E-4</v>
      </c>
      <c r="U26" s="29">
        <v>0</v>
      </c>
      <c r="V26" s="30">
        <v>-8.3639658363308304E-5</v>
      </c>
      <c r="W26" s="10">
        <v>0</v>
      </c>
      <c r="X26" s="11">
        <v>-7.6075862698384293E-5</v>
      </c>
      <c r="Y26" s="29">
        <v>0</v>
      </c>
      <c r="Z26" s="30">
        <v>-7.4296326633848503E-5</v>
      </c>
    </row>
    <row r="27" spans="2:31">
      <c r="B27" s="13" t="s">
        <v>33</v>
      </c>
      <c r="C27" s="14">
        <v>0</v>
      </c>
      <c r="D27" s="15">
        <v>0</v>
      </c>
      <c r="E27" s="31">
        <v>0</v>
      </c>
      <c r="F27" s="32">
        <f t="shared" ref="F27:M27" si="0">SUM(F8:F26)</f>
        <v>0</v>
      </c>
      <c r="G27" s="14">
        <f t="shared" si="0"/>
        <v>0</v>
      </c>
      <c r="H27" s="15">
        <f t="shared" si="0"/>
        <v>0</v>
      </c>
      <c r="I27" s="31">
        <f t="shared" si="0"/>
        <v>0</v>
      </c>
      <c r="J27" s="32">
        <f t="shared" si="0"/>
        <v>0</v>
      </c>
      <c r="K27" s="14">
        <f t="shared" si="0"/>
        <v>0</v>
      </c>
      <c r="L27" s="15">
        <f t="shared" si="0"/>
        <v>0</v>
      </c>
      <c r="M27" s="31">
        <f t="shared" si="0"/>
        <v>0</v>
      </c>
      <c r="N27" s="32">
        <v>1</v>
      </c>
      <c r="O27" s="14">
        <v>-4.7999999999999996E-3</v>
      </c>
      <c r="P27" s="15">
        <v>1</v>
      </c>
      <c r="Q27" s="31">
        <v>-2.7900000000000001E-2</v>
      </c>
      <c r="R27" s="32">
        <f>SUM(R8:R26)</f>
        <v>1.0000000000000002</v>
      </c>
      <c r="S27" s="14">
        <f>SUM(S8:S26)</f>
        <v>1.12E-2</v>
      </c>
      <c r="T27" s="15">
        <v>1</v>
      </c>
      <c r="U27" s="31">
        <v>2.6100000000000002E-2</v>
      </c>
      <c r="V27" s="32">
        <v>1</v>
      </c>
      <c r="W27" s="14">
        <v>1.89E-2</v>
      </c>
      <c r="X27" s="15">
        <v>1</v>
      </c>
      <c r="Y27" s="31">
        <v>8.9999999999999993E-3</v>
      </c>
      <c r="Z27" s="32">
        <v>1</v>
      </c>
    </row>
    <row r="28" spans="2:31">
      <c r="B28" s="35" t="s">
        <v>39</v>
      </c>
      <c r="C28" s="38">
        <v>0</v>
      </c>
      <c r="D28" s="39"/>
      <c r="E28" s="40">
        <v>0</v>
      </c>
      <c r="F28" s="41"/>
      <c r="G28" s="38">
        <v>0</v>
      </c>
      <c r="H28" s="39"/>
      <c r="I28" s="40">
        <v>0</v>
      </c>
      <c r="J28" s="41"/>
      <c r="K28" s="38">
        <v>0</v>
      </c>
      <c r="L28" s="39"/>
      <c r="M28" s="40">
        <v>0.38</v>
      </c>
      <c r="N28" s="41"/>
      <c r="O28" s="42">
        <v>-7.0000000000000007E-2</v>
      </c>
      <c r="P28" s="43"/>
      <c r="Q28" s="53">
        <v>-0.49</v>
      </c>
      <c r="R28" s="54"/>
      <c r="S28" s="42">
        <v>-1</v>
      </c>
      <c r="T28" s="43"/>
      <c r="U28" s="53">
        <v>3.6533000000000002</v>
      </c>
      <c r="V28" s="54"/>
      <c r="W28" s="42">
        <v>2.8374500000000098</v>
      </c>
      <c r="X28" s="43"/>
      <c r="Y28" s="53">
        <v>1.4385300000000001</v>
      </c>
      <c r="Z28" s="54"/>
    </row>
    <row r="29" spans="2:31">
      <c r="B29" s="36" t="s">
        <v>42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75">
      <c r="B32" s="23" t="s">
        <v>41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45">
      <c r="B33" s="6"/>
      <c r="C33" s="7"/>
      <c r="D33" s="8"/>
      <c r="E33" s="27"/>
      <c r="F33" s="28"/>
      <c r="G33" s="7"/>
      <c r="H33" s="8"/>
      <c r="I33" s="27"/>
      <c r="J33" s="28"/>
      <c r="K33" s="7"/>
      <c r="L33" s="8"/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0</v>
      </c>
      <c r="D34" s="19">
        <v>0</v>
      </c>
      <c r="E34" s="33">
        <v>0</v>
      </c>
      <c r="F34" s="34">
        <v>0</v>
      </c>
      <c r="G34" s="18">
        <v>0</v>
      </c>
      <c r="H34" s="19">
        <v>0</v>
      </c>
      <c r="I34" s="33">
        <v>0</v>
      </c>
      <c r="J34" s="34">
        <v>0</v>
      </c>
      <c r="K34" s="18">
        <v>0</v>
      </c>
      <c r="L34" s="19">
        <v>0</v>
      </c>
      <c r="M34" s="33">
        <v>0</v>
      </c>
      <c r="N34" s="34">
        <v>1</v>
      </c>
      <c r="O34" s="18">
        <v>7.1999999999999998E-3</v>
      </c>
      <c r="P34" s="19">
        <v>0.67410000000000003</v>
      </c>
      <c r="Q34" s="33">
        <v>-1.6799999999999999E-2</v>
      </c>
      <c r="R34" s="34">
        <v>0.61350000000000005</v>
      </c>
      <c r="S34" s="18">
        <v>2.3E-3</v>
      </c>
      <c r="T34" s="19">
        <v>0.60060000000000002</v>
      </c>
      <c r="U34" s="33">
        <v>9.7999999999999997E-3</v>
      </c>
      <c r="V34" s="34">
        <v>0.53457153700331395</v>
      </c>
      <c r="W34" s="18">
        <v>1.0800000000000001E-2</v>
      </c>
      <c r="X34" s="19">
        <v>0.52753443521393495</v>
      </c>
      <c r="Y34" s="33">
        <v>-1.4E-3</v>
      </c>
      <c r="Z34" s="34">
        <v>0.52938262274439296</v>
      </c>
    </row>
    <row r="35" spans="2:26">
      <c r="B35" s="12" t="s">
        <v>35</v>
      </c>
      <c r="C35" s="10">
        <v>0</v>
      </c>
      <c r="D35" s="11">
        <v>0</v>
      </c>
      <c r="E35" s="29">
        <v>0</v>
      </c>
      <c r="F35" s="30">
        <v>0</v>
      </c>
      <c r="G35" s="10">
        <v>0</v>
      </c>
      <c r="H35" s="11">
        <v>0</v>
      </c>
      <c r="I35" s="29">
        <v>0</v>
      </c>
      <c r="J35" s="30">
        <v>0</v>
      </c>
      <c r="K35" s="10">
        <v>0</v>
      </c>
      <c r="L35" s="11">
        <v>0</v>
      </c>
      <c r="M35" s="29">
        <v>0</v>
      </c>
      <c r="N35" s="30">
        <v>0</v>
      </c>
      <c r="O35" s="10">
        <v>-1.2E-2</v>
      </c>
      <c r="P35" s="11">
        <v>0.32590000000000002</v>
      </c>
      <c r="Q35" s="29">
        <v>-1.11E-2</v>
      </c>
      <c r="R35" s="30">
        <v>0.38650000000000001</v>
      </c>
      <c r="S35" s="10">
        <v>8.8999999999999999E-3</v>
      </c>
      <c r="T35" s="11">
        <v>0.39939999999999998</v>
      </c>
      <c r="U35" s="29">
        <v>1.6299999999999999E-2</v>
      </c>
      <c r="V35" s="30">
        <v>0.465428462996686</v>
      </c>
      <c r="W35" s="10">
        <v>8.0999999999999996E-3</v>
      </c>
      <c r="X35" s="11">
        <v>0.472465564786065</v>
      </c>
      <c r="Y35" s="29">
        <v>1.04E-2</v>
      </c>
      <c r="Z35" s="30">
        <v>0.47061737725560698</v>
      </c>
    </row>
    <row r="36" spans="2:26">
      <c r="B36" s="13" t="s">
        <v>33</v>
      </c>
      <c r="C36" s="14">
        <v>0</v>
      </c>
      <c r="D36" s="15">
        <v>0</v>
      </c>
      <c r="E36" s="31">
        <v>0</v>
      </c>
      <c r="F36" s="32">
        <v>0</v>
      </c>
      <c r="G36" s="14">
        <v>0</v>
      </c>
      <c r="H36" s="15">
        <v>0</v>
      </c>
      <c r="I36" s="31">
        <v>0</v>
      </c>
      <c r="J36" s="32">
        <v>0</v>
      </c>
      <c r="K36" s="14">
        <v>0</v>
      </c>
      <c r="L36" s="15">
        <v>0</v>
      </c>
      <c r="M36" s="31">
        <f>SUM(M34:M35)</f>
        <v>0</v>
      </c>
      <c r="N36" s="32">
        <f>SUM(N34:N35)</f>
        <v>1</v>
      </c>
      <c r="O36" s="14">
        <v>-4.7999999999999996E-3</v>
      </c>
      <c r="P36" s="15">
        <v>1</v>
      </c>
      <c r="Q36" s="31">
        <v>-2.7900000000000001E-2</v>
      </c>
      <c r="R36" s="32">
        <v>1</v>
      </c>
      <c r="S36" s="14">
        <v>1.12E-2</v>
      </c>
      <c r="T36" s="15">
        <v>1</v>
      </c>
      <c r="U36" s="31">
        <v>2.6100000000000002E-2</v>
      </c>
      <c r="V36" s="32">
        <v>1</v>
      </c>
      <c r="W36" s="14">
        <v>1.89E-2</v>
      </c>
      <c r="X36" s="15">
        <v>1</v>
      </c>
      <c r="Y36" s="31">
        <v>8.9999999999999993E-3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75">
      <c r="B39" s="23" t="s">
        <v>41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45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0</v>
      </c>
      <c r="D41" s="19">
        <v>0</v>
      </c>
      <c r="E41" s="33">
        <v>0</v>
      </c>
      <c r="F41" s="34">
        <v>0</v>
      </c>
      <c r="G41" s="18">
        <v>0</v>
      </c>
      <c r="H41" s="19">
        <v>0</v>
      </c>
      <c r="I41" s="33">
        <v>0</v>
      </c>
      <c r="J41" s="34">
        <v>0</v>
      </c>
      <c r="K41" s="18">
        <v>0</v>
      </c>
      <c r="L41" s="19">
        <v>0</v>
      </c>
      <c r="M41" s="33">
        <v>0</v>
      </c>
      <c r="N41" s="34">
        <v>0.1736</v>
      </c>
      <c r="O41" s="18">
        <v>-7.7000000000000002E-3</v>
      </c>
      <c r="P41" s="19">
        <v>0.99739999999999995</v>
      </c>
      <c r="Q41" s="33">
        <v>-2.7799999999999998E-2</v>
      </c>
      <c r="R41" s="34">
        <v>0.99819999999999998</v>
      </c>
      <c r="S41" s="18">
        <v>1.14E-2</v>
      </c>
      <c r="T41" s="19">
        <v>1.0003</v>
      </c>
      <c r="U41" s="33">
        <v>2.6800000000000001E-2</v>
      </c>
      <c r="V41" s="34">
        <v>1.00066091769266</v>
      </c>
      <c r="W41" s="18">
        <v>1.7600000000000001E-2</v>
      </c>
      <c r="X41" s="19">
        <v>0.99946866093443698</v>
      </c>
      <c r="Y41" s="33">
        <v>9.7000000000000003E-3</v>
      </c>
      <c r="Z41" s="34">
        <v>0.9998767388091</v>
      </c>
    </row>
    <row r="42" spans="2:26">
      <c r="B42" s="12" t="s">
        <v>37</v>
      </c>
      <c r="C42" s="10">
        <v>0</v>
      </c>
      <c r="D42" s="11">
        <v>0</v>
      </c>
      <c r="E42" s="29">
        <v>0</v>
      </c>
      <c r="F42" s="30">
        <v>0</v>
      </c>
      <c r="G42" s="10">
        <v>0</v>
      </c>
      <c r="H42" s="11">
        <v>0</v>
      </c>
      <c r="I42" s="29">
        <v>0</v>
      </c>
      <c r="J42" s="30">
        <v>0</v>
      </c>
      <c r="K42" s="10">
        <v>0</v>
      </c>
      <c r="L42" s="11">
        <v>0</v>
      </c>
      <c r="M42" s="29">
        <v>0</v>
      </c>
      <c r="N42" s="30">
        <v>0.82640000000000002</v>
      </c>
      <c r="O42" s="10">
        <v>2.8999999999999998E-3</v>
      </c>
      <c r="P42" s="11">
        <v>2.5999999999999999E-3</v>
      </c>
      <c r="Q42" s="29">
        <v>-1E-4</v>
      </c>
      <c r="R42" s="30">
        <v>1.8E-3</v>
      </c>
      <c r="S42" s="10">
        <v>-2.0000000000000001E-4</v>
      </c>
      <c r="T42" s="11">
        <v>-2.9999999999999997E-4</v>
      </c>
      <c r="U42" s="29">
        <v>-7.0000000000000097E-4</v>
      </c>
      <c r="V42" s="30">
        <v>-6.6091769266145696E-4</v>
      </c>
      <c r="W42" s="10">
        <v>1.2999999999999999E-3</v>
      </c>
      <c r="X42" s="11">
        <v>5.3133906556303702E-4</v>
      </c>
      <c r="Y42" s="29">
        <v>-6.9999999999999999E-4</v>
      </c>
      <c r="Z42" s="30">
        <v>1.2326119089970099E-4</v>
      </c>
    </row>
    <row r="43" spans="2:26">
      <c r="B43" s="13" t="s">
        <v>33</v>
      </c>
      <c r="C43" s="14">
        <v>0</v>
      </c>
      <c r="D43" s="15">
        <v>0</v>
      </c>
      <c r="E43" s="31">
        <v>0</v>
      </c>
      <c r="F43" s="32">
        <v>0</v>
      </c>
      <c r="G43" s="14">
        <v>0</v>
      </c>
      <c r="H43" s="15">
        <v>0</v>
      </c>
      <c r="I43" s="31">
        <v>0</v>
      </c>
      <c r="J43" s="32">
        <v>0</v>
      </c>
      <c r="K43" s="14">
        <v>0</v>
      </c>
      <c r="L43" s="15">
        <v>0</v>
      </c>
      <c r="M43" s="31">
        <f>SUM(M41:M42)</f>
        <v>0</v>
      </c>
      <c r="N43" s="32">
        <f>SUM(N41:N42)</f>
        <v>1</v>
      </c>
      <c r="O43" s="14">
        <v>-4.7999999999999996E-3</v>
      </c>
      <c r="P43" s="15">
        <v>1</v>
      </c>
      <c r="Q43" s="31">
        <v>-2.7900000000000001E-2</v>
      </c>
      <c r="R43" s="32">
        <v>1</v>
      </c>
      <c r="S43" s="14">
        <v>1.12E-2</v>
      </c>
      <c r="T43" s="15">
        <v>1</v>
      </c>
      <c r="U43" s="31">
        <v>2.6100000000000002E-2</v>
      </c>
      <c r="V43" s="32">
        <v>1</v>
      </c>
      <c r="W43" s="14">
        <v>1.89E-2</v>
      </c>
      <c r="X43" s="15">
        <v>1</v>
      </c>
      <c r="Y43" s="31">
        <v>8.9999999999999993E-3</v>
      </c>
      <c r="Z43" s="32">
        <v>1</v>
      </c>
    </row>
    <row r="45" spans="2:26" ht="15.7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75">
      <c r="B46" s="23" t="s">
        <v>38</v>
      </c>
      <c r="C46" s="48" t="str">
        <f ca="1">CONCATENATE(INDIRECT(CONCATENATE($C$3,C4))," - ",INDIRECT(CONCATENATE($C$3,G4))," ",$B$4)</f>
        <v>ינואר - מרץ 2019</v>
      </c>
      <c r="D46" s="49"/>
      <c r="E46" s="46" t="str">
        <f ca="1">CONCATENATE(INDIRECT(CONCATENATE($C$3,C4))," - ",INDIRECT(CONCATENATE($C$3,M4))," ",$B$4)</f>
        <v>ינואר - יוני 2019</v>
      </c>
      <c r="F46" s="47"/>
      <c r="G46" s="48" t="str">
        <f ca="1">CONCATENATE(INDIRECT(CONCATENATE($C$3,C4))," - ",INDIRECT(CONCATENATE($C$3,S4))," ",$B$4)</f>
        <v>ינואר - ספטמבר 2019</v>
      </c>
      <c r="H46" s="49"/>
      <c r="I46" s="46" t="str">
        <f ca="1">CONCATENATE(INDIRECT(CONCATENATE($C$3,C4))," - ",INDIRECT(CONCATENATE($C$3,Y4))," ",$B$4)</f>
        <v>ינואר - דצמבר 2019</v>
      </c>
      <c r="J46" s="47"/>
      <c r="S46" s="37"/>
    </row>
    <row r="47" spans="2:26" ht="45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0</v>
      </c>
      <c r="D48" s="11">
        <v>0</v>
      </c>
      <c r="E48" s="29">
        <f>(1+C48)*(1+I8)*(1+K8)*(1+M8)-1</f>
        <v>0</v>
      </c>
      <c r="F48" s="30">
        <v>0.1736</v>
      </c>
      <c r="G48" s="10">
        <v>-5.9889165099998865E-3</v>
      </c>
      <c r="H48" s="11">
        <v>0.27579999999999999</v>
      </c>
      <c r="I48" s="29">
        <v>-7.4794659828278931E-3</v>
      </c>
      <c r="J48" s="30">
        <v>0.16412900710314901</v>
      </c>
    </row>
    <row r="49" spans="2:10">
      <c r="B49" s="12" t="s">
        <v>7</v>
      </c>
      <c r="C49" s="10">
        <v>0</v>
      </c>
      <c r="D49" s="11">
        <v>0</v>
      </c>
      <c r="E49" s="29">
        <f t="shared" ref="E49:E66" si="1">(1+C49)*(1+I9)*(1+K9)*(1+M9)-1</f>
        <v>0</v>
      </c>
      <c r="F49" s="30">
        <v>0</v>
      </c>
      <c r="G49" s="10">
        <v>0</v>
      </c>
      <c r="H49" s="11">
        <v>0</v>
      </c>
      <c r="I49" s="29">
        <v>0</v>
      </c>
      <c r="J49" s="30">
        <v>0</v>
      </c>
    </row>
    <row r="50" spans="2:10">
      <c r="B50" s="12" t="s">
        <v>9</v>
      </c>
      <c r="C50" s="10">
        <v>0</v>
      </c>
      <c r="D50" s="11">
        <v>0</v>
      </c>
      <c r="E50" s="29">
        <f t="shared" si="1"/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0">
      <c r="B51" s="12" t="s">
        <v>11</v>
      </c>
      <c r="C51" s="10">
        <v>0</v>
      </c>
      <c r="D51" s="11">
        <v>0</v>
      </c>
      <c r="E51" s="29">
        <f t="shared" si="1"/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0">
      <c r="B52" s="12" t="s">
        <v>13</v>
      </c>
      <c r="C52" s="10">
        <v>0</v>
      </c>
      <c r="D52" s="11">
        <v>0</v>
      </c>
      <c r="E52" s="29">
        <f t="shared" si="1"/>
        <v>0</v>
      </c>
      <c r="F52" s="30">
        <v>0</v>
      </c>
      <c r="G52" s="10">
        <v>0</v>
      </c>
      <c r="H52" s="11">
        <v>0</v>
      </c>
      <c r="I52" s="29">
        <v>0</v>
      </c>
      <c r="J52" s="30">
        <v>0</v>
      </c>
    </row>
    <row r="53" spans="2:10">
      <c r="B53" s="12" t="s">
        <v>15</v>
      </c>
      <c r="C53" s="10">
        <v>0</v>
      </c>
      <c r="D53" s="11">
        <v>0</v>
      </c>
      <c r="E53" s="29">
        <f t="shared" si="1"/>
        <v>0</v>
      </c>
      <c r="F53" s="30">
        <v>0</v>
      </c>
      <c r="G53" s="10">
        <v>0</v>
      </c>
      <c r="H53" s="11">
        <v>0</v>
      </c>
      <c r="I53" s="29">
        <v>0</v>
      </c>
      <c r="J53" s="30">
        <v>0</v>
      </c>
    </row>
    <row r="54" spans="2:10">
      <c r="B54" s="12" t="s">
        <v>17</v>
      </c>
      <c r="C54" s="10">
        <v>0</v>
      </c>
      <c r="D54" s="11">
        <v>0</v>
      </c>
      <c r="E54" s="29">
        <f>(1+C54)*(1+I14)*(1+K14)*(1+M14)-1</f>
        <v>0</v>
      </c>
      <c r="F54" s="30">
        <v>0</v>
      </c>
      <c r="G54" s="10">
        <v>0</v>
      </c>
      <c r="H54" s="11">
        <v>0</v>
      </c>
      <c r="I54" s="29">
        <v>0</v>
      </c>
      <c r="J54" s="30">
        <v>0</v>
      </c>
    </row>
    <row r="55" spans="2:10">
      <c r="B55" s="12" t="s">
        <v>46</v>
      </c>
      <c r="C55" s="10">
        <v>0</v>
      </c>
      <c r="D55" s="11">
        <v>0</v>
      </c>
      <c r="E55" s="29">
        <f t="shared" si="1"/>
        <v>0</v>
      </c>
      <c r="F55" s="30">
        <v>0</v>
      </c>
      <c r="G55" s="10">
        <v>-1.8728209760000114E-2</v>
      </c>
      <c r="H55" s="11">
        <v>0.71560000000000001</v>
      </c>
      <c r="I55" s="29">
        <v>3.6168562640138215E-2</v>
      </c>
      <c r="J55" s="30">
        <v>0.82769651446386305</v>
      </c>
    </row>
    <row r="56" spans="2:10">
      <c r="B56" s="12" t="s">
        <v>20</v>
      </c>
      <c r="C56" s="10">
        <v>0</v>
      </c>
      <c r="D56" s="11">
        <v>0</v>
      </c>
      <c r="E56" s="29">
        <f t="shared" si="1"/>
        <v>0</v>
      </c>
      <c r="F56" s="30">
        <v>0</v>
      </c>
      <c r="G56" s="10">
        <v>3.9763865599984349E-4</v>
      </c>
      <c r="H56" s="11">
        <v>8.8999999999999999E-3</v>
      </c>
      <c r="I56" s="29">
        <v>8.9786747825337798E-4</v>
      </c>
      <c r="J56" s="30">
        <v>8.05121724208821E-3</v>
      </c>
    </row>
    <row r="57" spans="2:10">
      <c r="B57" s="12" t="s">
        <v>22</v>
      </c>
      <c r="C57" s="10">
        <v>0</v>
      </c>
      <c r="D57" s="11">
        <v>0</v>
      </c>
      <c r="E57" s="29">
        <f t="shared" si="1"/>
        <v>0</v>
      </c>
      <c r="F57" s="30">
        <v>0</v>
      </c>
      <c r="G57" s="10">
        <v>0</v>
      </c>
      <c r="H57" s="11">
        <v>0</v>
      </c>
      <c r="I57" s="29">
        <v>0</v>
      </c>
      <c r="J57" s="30">
        <v>0</v>
      </c>
    </row>
    <row r="58" spans="2:10">
      <c r="B58" s="12" t="s">
        <v>24</v>
      </c>
      <c r="C58" s="10">
        <v>0</v>
      </c>
      <c r="D58" s="11">
        <v>0</v>
      </c>
      <c r="E58" s="29">
        <f t="shared" si="1"/>
        <v>0</v>
      </c>
      <c r="F58" s="30">
        <v>0</v>
      </c>
      <c r="G58" s="10">
        <v>0</v>
      </c>
      <c r="H58" s="11">
        <v>0</v>
      </c>
      <c r="I58" s="29">
        <v>0</v>
      </c>
      <c r="J58" s="30">
        <v>0</v>
      </c>
    </row>
    <row r="59" spans="2:10">
      <c r="B59" s="12" t="s">
        <v>25</v>
      </c>
      <c r="C59" s="10">
        <v>0</v>
      </c>
      <c r="D59" s="11">
        <v>0</v>
      </c>
      <c r="E59" s="29">
        <f t="shared" si="1"/>
        <v>0</v>
      </c>
      <c r="F59" s="30">
        <v>0</v>
      </c>
      <c r="G59" s="10">
        <v>2.5991500579998217E-3</v>
      </c>
      <c r="H59" s="11">
        <v>0</v>
      </c>
      <c r="I59" s="29">
        <v>2.397237345061809E-3</v>
      </c>
      <c r="J59" s="30">
        <v>1.97557517533302E-4</v>
      </c>
    </row>
    <row r="60" spans="2:10">
      <c r="B60" s="12" t="s">
        <v>26</v>
      </c>
      <c r="C60" s="10">
        <v>0</v>
      </c>
      <c r="D60" s="11">
        <v>0</v>
      </c>
      <c r="E60" s="29">
        <f t="shared" si="1"/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0">
      <c r="B61" s="12" t="s">
        <v>27</v>
      </c>
      <c r="C61" s="10">
        <v>0</v>
      </c>
      <c r="D61" s="11">
        <v>0</v>
      </c>
      <c r="E61" s="29">
        <f t="shared" si="1"/>
        <v>0</v>
      </c>
      <c r="F61" s="30">
        <v>0</v>
      </c>
      <c r="G61" s="10">
        <v>0</v>
      </c>
      <c r="H61" s="11">
        <v>0</v>
      </c>
      <c r="I61" s="29">
        <v>0</v>
      </c>
      <c r="J61" s="30">
        <v>0</v>
      </c>
    </row>
    <row r="62" spans="2:10">
      <c r="B62" s="12" t="s">
        <v>28</v>
      </c>
      <c r="C62" s="10">
        <v>0</v>
      </c>
      <c r="D62" s="11">
        <v>0</v>
      </c>
      <c r="E62" s="29">
        <f t="shared" si="1"/>
        <v>0</v>
      </c>
      <c r="F62" s="30">
        <v>0</v>
      </c>
      <c r="G62" s="10">
        <v>0</v>
      </c>
      <c r="H62" s="11">
        <v>0</v>
      </c>
      <c r="I62" s="29">
        <v>0</v>
      </c>
      <c r="J62" s="30">
        <v>0</v>
      </c>
    </row>
    <row r="63" spans="2:10">
      <c r="B63" s="12" t="s">
        <v>29</v>
      </c>
      <c r="C63" s="10">
        <v>0</v>
      </c>
      <c r="D63" s="11">
        <v>0</v>
      </c>
      <c r="E63" s="29">
        <f t="shared" si="1"/>
        <v>0</v>
      </c>
      <c r="F63" s="30">
        <v>0</v>
      </c>
      <c r="G63" s="10">
        <v>0</v>
      </c>
      <c r="H63" s="11">
        <v>0</v>
      </c>
      <c r="I63" s="29">
        <v>0</v>
      </c>
      <c r="J63" s="30">
        <v>0</v>
      </c>
    </row>
    <row r="64" spans="2:10">
      <c r="B64" s="12" t="s">
        <v>30</v>
      </c>
      <c r="C64" s="10">
        <v>0</v>
      </c>
      <c r="D64" s="11">
        <v>0</v>
      </c>
      <c r="E64" s="29">
        <f t="shared" si="1"/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0</v>
      </c>
      <c r="E65" s="29">
        <f t="shared" si="1"/>
        <v>0</v>
      </c>
      <c r="F65" s="30">
        <v>0</v>
      </c>
      <c r="G65" s="10">
        <v>0</v>
      </c>
      <c r="H65" s="11">
        <v>0</v>
      </c>
      <c r="I65" s="29">
        <v>0</v>
      </c>
      <c r="J65" s="30">
        <v>0</v>
      </c>
    </row>
    <row r="66" spans="2:10">
      <c r="B66" s="12" t="s">
        <v>32</v>
      </c>
      <c r="C66" s="10">
        <v>0</v>
      </c>
      <c r="D66" s="11">
        <v>0</v>
      </c>
      <c r="E66" s="29">
        <f t="shared" si="1"/>
        <v>0</v>
      </c>
      <c r="F66" s="30">
        <v>0.82640000000000002</v>
      </c>
      <c r="G66" s="10">
        <v>0</v>
      </c>
      <c r="H66" s="11">
        <v>-2.9999999999999997E-4</v>
      </c>
      <c r="I66" s="29">
        <v>0</v>
      </c>
      <c r="J66" s="30">
        <v>-7.4296326633848503E-5</v>
      </c>
    </row>
    <row r="67" spans="2:10">
      <c r="B67" s="13" t="s">
        <v>43</v>
      </c>
      <c r="C67" s="15">
        <v>0</v>
      </c>
      <c r="D67" s="15">
        <v>0</v>
      </c>
      <c r="E67" s="31">
        <f>SUM(E48:E66)</f>
        <v>0</v>
      </c>
      <c r="F67" s="31">
        <f>SUM(F48:F66)</f>
        <v>1</v>
      </c>
      <c r="G67" s="14">
        <f>SUM(G48:G66)</f>
        <v>-2.1720337556000335E-2</v>
      </c>
      <c r="H67" s="15">
        <v>1</v>
      </c>
      <c r="I67" s="31">
        <v>3.1984201480625508E-2</v>
      </c>
      <c r="J67" s="32">
        <v>1</v>
      </c>
    </row>
    <row r="68" spans="2:10">
      <c r="B68" s="35" t="s">
        <v>39</v>
      </c>
      <c r="C68" s="38">
        <v>0</v>
      </c>
      <c r="D68" s="39"/>
      <c r="E68" s="40">
        <f>C68+I28+K28+M28</f>
        <v>0.38</v>
      </c>
      <c r="F68" s="41"/>
      <c r="G68" s="42">
        <v>-1.56</v>
      </c>
      <c r="H68" s="43"/>
      <c r="I68" s="44">
        <f>G68+U28+W28+Y28</f>
        <v>6.3692800000000105</v>
      </c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0" ht="15.75">
      <c r="B71" s="23" t="s">
        <v>38</v>
      </c>
      <c r="C71" s="48" t="str">
        <f ca="1">CONCATENATE(INDIRECT(CONCATENATE($C$3,$C$4))," - ",INDIRECT(CONCATENATE($C$3,$G$4))," ",$B$4)</f>
        <v>ינואר - מרץ 2019</v>
      </c>
      <c r="D71" s="49"/>
      <c r="E71" s="46" t="str">
        <f ca="1">CONCATENATE(INDIRECT(CONCATENATE($C$3,$C$4))," - ",INDIRECT(CONCATENATE($C$3,$M4))," ",$B$4)</f>
        <v>ינואר - יוני 2019</v>
      </c>
      <c r="F71" s="47"/>
      <c r="G71" s="48" t="str">
        <f ca="1">CONCATENATE(INDIRECT(CONCATENATE($C$3,$C$4))," - ",INDIRECT(CONCATENATE($C$3,$S$4))," ",$B$4)</f>
        <v>ינואר - ספטמבר 2019</v>
      </c>
      <c r="H71" s="49"/>
      <c r="I71" s="46" t="str">
        <f ca="1">CONCATENATE(INDIRECT(CONCATENATE($C$3,$C$4))," - ",INDIRECT(CONCATENATE($C$3,$Y4))," ",$B$4)</f>
        <v>ינואר - דצמבר 2019</v>
      </c>
      <c r="J71" s="47"/>
    </row>
    <row r="72" spans="2:10" ht="45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8">
        <v>0</v>
      </c>
      <c r="D73" s="19">
        <v>0</v>
      </c>
      <c r="E73" s="33">
        <f>(1+C73)*(1+I34)*(1+K34)*(1+M34)-1</f>
        <v>0</v>
      </c>
      <c r="F73" s="34">
        <v>1</v>
      </c>
      <c r="G73" s="18">
        <v>-7.4433182079999272E-3</v>
      </c>
      <c r="H73" s="19">
        <v>0.60060000000000002</v>
      </c>
      <c r="I73" s="34">
        <v>1.1690049873825714E-2</v>
      </c>
      <c r="J73" s="34">
        <v>0.52938262274439296</v>
      </c>
    </row>
    <row r="74" spans="2:10">
      <c r="B74" s="12" t="s">
        <v>35</v>
      </c>
      <c r="C74" s="18">
        <v>0</v>
      </c>
      <c r="D74" s="19">
        <v>0</v>
      </c>
      <c r="E74" s="29">
        <f>(1+C74)*(1+I35)*(1+K35)*(1+M35)-1</f>
        <v>0</v>
      </c>
      <c r="F74" s="30">
        <v>0</v>
      </c>
      <c r="G74" s="10">
        <v>-1.427120452000008E-2</v>
      </c>
      <c r="H74" s="11">
        <v>0.39939999999999998</v>
      </c>
      <c r="I74" s="30">
        <v>2.0313795390750167E-2</v>
      </c>
      <c r="J74" s="30">
        <v>0.47061737725560698</v>
      </c>
    </row>
    <row r="75" spans="2:10">
      <c r="B75" s="13" t="s">
        <v>43</v>
      </c>
      <c r="C75" s="15">
        <v>0</v>
      </c>
      <c r="D75" s="15">
        <v>0</v>
      </c>
      <c r="E75" s="31">
        <f>SUM(E73:E74)</f>
        <v>0</v>
      </c>
      <c r="F75" s="32">
        <f>SUM(F73:F74)</f>
        <v>1</v>
      </c>
      <c r="G75" s="14">
        <v>-2.1700000000000001E-2</v>
      </c>
      <c r="H75" s="15">
        <v>1</v>
      </c>
      <c r="I75" s="32">
        <v>3.2003845264575878E-2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0" ht="15.75">
      <c r="B78" s="23" t="s">
        <v>38</v>
      </c>
      <c r="C78" s="48" t="str">
        <f ca="1">CONCATENATE(INDIRECT(CONCATENATE($C$3,$C$4))," - ",INDIRECT(CONCATENATE($C$3,$G$4))," ",$B$4)</f>
        <v>ינואר - מרץ 2019</v>
      </c>
      <c r="D78" s="49"/>
      <c r="E78" s="46" t="str">
        <f ca="1">CONCATENATE(INDIRECT(CONCATENATE($C$3,$C$4))," - ",INDIRECT(CONCATENATE($C$3,$M$4))," ",$B$4)</f>
        <v>ינואר - יוני 2019</v>
      </c>
      <c r="F78" s="47"/>
      <c r="G78" s="48" t="str">
        <f ca="1">CONCATENATE(INDIRECT(CONCATENATE($C$3,$C$4))," - ",INDIRECT(CONCATENATE($C$3,$S$4))," ",$B$4)</f>
        <v>ינואר - ספטמבר 2019</v>
      </c>
      <c r="H78" s="49"/>
      <c r="I78" s="46" t="str">
        <f ca="1">CONCATENATE(INDIRECT(CONCATENATE($C$3,$C$4))," - ",INDIRECT(CONCATENATE($C$3,$Y$4))," ",$B$4)</f>
        <v>ינואר - דצמבר 2019</v>
      </c>
      <c r="J78" s="47"/>
    </row>
    <row r="79" spans="2:10" ht="45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8">
        <v>0</v>
      </c>
      <c r="D80" s="19">
        <v>0</v>
      </c>
      <c r="E80" s="33">
        <f>(1+C80)*(1+I41)*(1+K41)*(1+M41)-1</f>
        <v>0</v>
      </c>
      <c r="F80" s="34">
        <v>0.1736</v>
      </c>
      <c r="G80" s="18">
        <v>-2.4299999999999999E-2</v>
      </c>
      <c r="H80" s="19">
        <v>1.0003</v>
      </c>
      <c r="I80" s="34">
        <v>2.9470266768307118E-2</v>
      </c>
      <c r="J80" s="34">
        <v>0.9998767388091</v>
      </c>
    </row>
    <row r="81" spans="2:10">
      <c r="B81" s="12" t="s">
        <v>37</v>
      </c>
      <c r="C81" s="18">
        <v>0</v>
      </c>
      <c r="D81" s="11">
        <v>0</v>
      </c>
      <c r="E81" s="29">
        <f>(1+C81)*(1+I42)*(1+K42)*(1+M42)-1</f>
        <v>0</v>
      </c>
      <c r="F81" s="30">
        <v>0.82640000000000002</v>
      </c>
      <c r="G81" s="10">
        <v>2.5999999999999999E-3</v>
      </c>
      <c r="H81" s="11">
        <v>-2.9999999999999997E-4</v>
      </c>
      <c r="I81" s="30">
        <v>2.4984071806561925E-3</v>
      </c>
      <c r="J81" s="30">
        <v>1.2326119089970099E-4</v>
      </c>
    </row>
    <row r="82" spans="2:10">
      <c r="B82" s="13" t="s">
        <v>43</v>
      </c>
      <c r="C82" s="15">
        <v>0</v>
      </c>
      <c r="D82" s="15">
        <v>0</v>
      </c>
      <c r="E82" s="31">
        <f>SUM(E80:E81)</f>
        <v>0</v>
      </c>
      <c r="F82" s="32">
        <f>SUM(F80:F81)</f>
        <v>1</v>
      </c>
      <c r="G82" s="14">
        <v>-2.1700000000000001E-2</v>
      </c>
      <c r="H82" s="15">
        <v>1</v>
      </c>
      <c r="I82" s="32">
        <v>3.1968673948963314E-2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G28:H28"/>
    <mergeCell ref="I28:J28"/>
    <mergeCell ref="K28:L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46656d4-8850-49b3-aebd-68bd05f7f43d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2020-01-28T13:02:52Z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