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1\03.2022\קבצים סופיים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calcChain.xml><?xml version="1.0" encoding="utf-8"?>
<calcChain xmlns="http://schemas.openxmlformats.org/spreadsheetml/2006/main">
  <c r="G8" i="5" l="1"/>
  <c r="G19" i="5"/>
  <c r="E8" i="5" l="1"/>
  <c r="E13" i="5"/>
  <c r="E1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<sst xmlns="http://schemas.openxmlformats.org/spreadsheetml/2006/main" count="190" uniqueCount="50">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</sst>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35" zoomScaleNormal="100" workbookViewId="0">
      <selection activeCell="C49" sqref="C4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3">
        <v>44562</v>
      </c>
      <c r="D6" s="44"/>
      <c r="E6" s="45">
        <v>44593</v>
      </c>
      <c r="F6" s="46"/>
      <c r="G6" s="43">
        <v>44621</v>
      </c>
      <c r="H6" s="44"/>
      <c r="I6" s="45">
        <v>44652</v>
      </c>
      <c r="J6" s="46"/>
      <c r="K6" s="43">
        <v>44682</v>
      </c>
      <c r="L6" s="44"/>
      <c r="M6" s="45">
        <v>44713</v>
      </c>
      <c r="N6" s="46"/>
      <c r="O6" s="43">
        <v>44743</v>
      </c>
      <c r="P6" s="44"/>
      <c r="Q6" s="45">
        <v>44774</v>
      </c>
      <c r="R6" s="46"/>
      <c r="S6" s="43">
        <v>44805</v>
      </c>
      <c r="T6" s="44"/>
      <c r="U6" s="45">
        <v>44835</v>
      </c>
      <c r="V6" s="46"/>
      <c r="W6" s="43">
        <v>44866</v>
      </c>
      <c r="X6" s="44"/>
      <c r="Y6" s="45">
        <v>44896</v>
      </c>
      <c r="Z6" s="4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1.1999999999999999E-3</v>
      </c>
      <c r="D8" s="9">
        <v>0.15727685154756699</v>
      </c>
      <c r="E8" s="25">
        <f>0.11%+0.01%+0.01%-0.01%</f>
        <v>1.2000000000000001E-3</v>
      </c>
      <c r="F8" s="26">
        <v>0.194549502958687</v>
      </c>
      <c r="G8" s="8">
        <f>-0.13%+0.02%</f>
        <v>-1.0999999999999998E-3</v>
      </c>
      <c r="H8" s="9">
        <v>0.15844217113064701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-2.9000000000000002E-3</v>
      </c>
      <c r="D9" s="9">
        <v>0.29151082072646001</v>
      </c>
      <c r="E9" s="25">
        <v>-2E-3</v>
      </c>
      <c r="F9" s="26">
        <v>0.26185962044611699</v>
      </c>
      <c r="G9" s="8">
        <v>-6.9999999999999999E-4</v>
      </c>
      <c r="H9" s="9">
        <v>0.25881992048536701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1.01009738437214E-3</v>
      </c>
      <c r="E10" s="25">
        <v>0</v>
      </c>
      <c r="F10" s="26">
        <v>1.0191141430000901E-3</v>
      </c>
      <c r="G10" s="8">
        <v>0</v>
      </c>
      <c r="H10" s="9">
        <v>1.0150860214305801E-3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8.0421166480712405E-4</v>
      </c>
      <c r="E11" s="25">
        <v>0</v>
      </c>
      <c r="F11" s="26">
        <v>1.8632611619278799E-3</v>
      </c>
      <c r="G11" s="8">
        <v>0</v>
      </c>
      <c r="H11" s="9">
        <v>3.7302472429206401E-3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-5.0000000000000001E-3</v>
      </c>
      <c r="D12" s="9">
        <v>0.22290373955806</v>
      </c>
      <c r="E12" s="25">
        <f>-0.14%-0.01%</f>
        <v>-1.5000000000000002E-3</v>
      </c>
      <c r="F12" s="26">
        <v>0.226960829356123</v>
      </c>
      <c r="G12" s="8">
        <v>5.0000000000000001E-4</v>
      </c>
      <c r="H12" s="9">
        <v>0.22679114476265899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3.4020886092383198E-2</v>
      </c>
      <c r="E13" s="25">
        <f>-0.03%+0.01%</f>
        <v>-1.9999999999999998E-4</v>
      </c>
      <c r="F13" s="26">
        <v>3.3791743821392599E-2</v>
      </c>
      <c r="G13" s="8">
        <v>-1E-4</v>
      </c>
      <c r="H13" s="9">
        <v>3.2506649457715503E-2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-3.0999999999999999E-3</v>
      </c>
      <c r="D14" s="9">
        <v>0.27391370205856602</v>
      </c>
      <c r="E14" s="25">
        <v>-4.4000000000000003E-3</v>
      </c>
      <c r="F14" s="26">
        <v>0.26864652821201801</v>
      </c>
      <c r="G14" s="8">
        <v>-1E-3</v>
      </c>
      <c r="H14" s="9">
        <v>0.26994818764518802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-6.9999999999999999E-4</v>
      </c>
      <c r="D15" s="9">
        <v>1.46682521246082E-2</v>
      </c>
      <c r="E15" s="25">
        <v>-4.0000000000000002E-4</v>
      </c>
      <c r="F15" s="26">
        <v>1.4436545862270099E-2</v>
      </c>
      <c r="G15" s="8">
        <v>-6.9999999999999999E-4</v>
      </c>
      <c r="H15" s="9">
        <v>1.3689101008348E-2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-6.9999999999999999E-4</v>
      </c>
      <c r="D16" s="9">
        <v>7.0616020673374804E-3</v>
      </c>
      <c r="E16" s="25">
        <v>2.0000000000000001E-4</v>
      </c>
      <c r="F16" s="26">
        <v>7.2882195183816504E-3</v>
      </c>
      <c r="G16" s="8">
        <v>-1E-3</v>
      </c>
      <c r="H16" s="9">
        <v>6.31187673247298E-3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1E-4</v>
      </c>
      <c r="D17" s="9">
        <v>3.05699772672422E-3</v>
      </c>
      <c r="E17" s="25">
        <v>1E-4</v>
      </c>
      <c r="F17" s="26">
        <v>3.22916644139514E-3</v>
      </c>
      <c r="G17" s="8">
        <v>1E-4</v>
      </c>
      <c r="H17" s="9">
        <v>3.5515315645862399E-3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4.3526446947596198E-3</v>
      </c>
      <c r="E18" s="25">
        <v>0</v>
      </c>
      <c r="F18" s="26">
        <v>4.3401931484641897E-3</v>
      </c>
      <c r="G18" s="8">
        <v>0</v>
      </c>
      <c r="H18" s="9">
        <v>4.6264005827767202E-3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-1.5599999999999999E-2</v>
      </c>
      <c r="D19" s="9">
        <v>-1.2689862611271601E-2</v>
      </c>
      <c r="E19" s="25">
        <v>-8.6999999999999994E-3</v>
      </c>
      <c r="F19" s="26">
        <v>-1.9974055158521801E-2</v>
      </c>
      <c r="G19" s="8">
        <f>0.86%-0.02%</f>
        <v>8.3999999999999995E-3</v>
      </c>
      <c r="H19" s="9">
        <v>1.8571212112250501E-2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1.0000000000000099E-4</v>
      </c>
      <c r="D21" s="9">
        <v>2.8067767517580798E-3</v>
      </c>
      <c r="E21" s="25">
        <v>-1.0000000000000099E-4</v>
      </c>
      <c r="F21" s="26">
        <v>1.98684763829574E-3</v>
      </c>
      <c r="G21" s="8">
        <v>1.0000000000000099E-4</v>
      </c>
      <c r="H21" s="9">
        <v>1.98191387400842E-3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-6.9671978613282403E-4</v>
      </c>
      <c r="E26" s="25">
        <v>0</v>
      </c>
      <c r="F26" s="26">
        <v>2.4824504499055901E-6</v>
      </c>
      <c r="G26" s="8">
        <v>0</v>
      </c>
      <c r="H26" s="9">
        <v>1.4557379629837901E-5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-2.6499999999999999E-2</v>
      </c>
      <c r="D27" s="13">
        <v>1</v>
      </c>
      <c r="E27" s="27">
        <v>-1.5800000000000002E-2</v>
      </c>
      <c r="F27" s="28">
        <v>1</v>
      </c>
      <c r="G27" s="12">
        <v>4.4999999999999997E-3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-1597.71695</v>
      </c>
      <c r="D28" s="42"/>
      <c r="E28" s="39">
        <v>-934.36240000000601</v>
      </c>
      <c r="F28" s="40"/>
      <c r="G28" s="41">
        <v>259.02422999999902</v>
      </c>
      <c r="H28" s="42"/>
      <c r="I28" s="39"/>
      <c r="J28" s="40"/>
      <c r="K28" s="41"/>
      <c r="L28" s="42"/>
      <c r="M28" s="39"/>
      <c r="N28" s="40"/>
      <c r="O28" s="41"/>
      <c r="P28" s="42"/>
      <c r="Q28" s="39"/>
      <c r="R28" s="40"/>
      <c r="S28" s="41"/>
      <c r="T28" s="42"/>
      <c r="U28" s="39"/>
      <c r="V28" s="40"/>
      <c r="W28" s="41"/>
      <c r="X28" s="42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3">
        <v>44562</v>
      </c>
      <c r="D32" s="44"/>
      <c r="E32" s="45">
        <v>44593</v>
      </c>
      <c r="F32" s="46"/>
      <c r="G32" s="43">
        <v>44621</v>
      </c>
      <c r="H32" s="44"/>
      <c r="I32" s="45">
        <v>44652</v>
      </c>
      <c r="J32" s="46"/>
      <c r="K32" s="43">
        <v>44682</v>
      </c>
      <c r="L32" s="44"/>
      <c r="M32" s="45">
        <v>44713</v>
      </c>
      <c r="N32" s="46"/>
      <c r="O32" s="43">
        <v>44743</v>
      </c>
      <c r="P32" s="44"/>
      <c r="Q32" s="45">
        <v>44774</v>
      </c>
      <c r="R32" s="46"/>
      <c r="S32" s="43">
        <v>44805</v>
      </c>
      <c r="T32" s="44"/>
      <c r="U32" s="45">
        <v>44835</v>
      </c>
      <c r="V32" s="46"/>
      <c r="W32" s="43">
        <v>44866</v>
      </c>
      <c r="X32" s="44"/>
      <c r="Y32" s="45">
        <v>44896</v>
      </c>
      <c r="Z32" s="4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-6.0000000000000001E-3</v>
      </c>
      <c r="D34" s="17">
        <v>0.92711394027676397</v>
      </c>
      <c r="E34" s="29">
        <v>-6.7000000000000002E-3</v>
      </c>
      <c r="F34" s="30">
        <v>0.93260636909705497</v>
      </c>
      <c r="G34" s="16">
        <v>-1.8E-3</v>
      </c>
      <c r="H34" s="17">
        <v>0.89614483408583101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-2.0500000000000001E-2</v>
      </c>
      <c r="D35" s="9">
        <v>7.2886059723235697E-2</v>
      </c>
      <c r="E35" s="25">
        <v>-9.1000000000000004E-3</v>
      </c>
      <c r="F35" s="26">
        <v>6.7393630902944798E-2</v>
      </c>
      <c r="G35" s="8">
        <v>6.3E-3</v>
      </c>
      <c r="H35" s="9">
        <v>0.103855165914169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-2.6499999999999999E-2</v>
      </c>
      <c r="D36" s="13">
        <v>1</v>
      </c>
      <c r="E36" s="27">
        <v>-1.5800000000000002E-2</v>
      </c>
      <c r="F36" s="28">
        <v>1</v>
      </c>
      <c r="G36" s="12">
        <v>4.4999999999999997E-3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3">
        <v>44562</v>
      </c>
      <c r="D39" s="44"/>
      <c r="E39" s="45">
        <v>44593</v>
      </c>
      <c r="F39" s="46"/>
      <c r="G39" s="43">
        <v>44621</v>
      </c>
      <c r="H39" s="44"/>
      <c r="I39" s="45">
        <v>44652</v>
      </c>
      <c r="J39" s="46"/>
      <c r="K39" s="43">
        <v>44682</v>
      </c>
      <c r="L39" s="44"/>
      <c r="M39" s="45">
        <v>44713</v>
      </c>
      <c r="N39" s="46"/>
      <c r="O39" s="43">
        <v>44743</v>
      </c>
      <c r="P39" s="44"/>
      <c r="Q39" s="45">
        <v>44774</v>
      </c>
      <c r="R39" s="46"/>
      <c r="S39" s="43">
        <v>44805</v>
      </c>
      <c r="T39" s="44"/>
      <c r="U39" s="45">
        <v>44835</v>
      </c>
      <c r="V39" s="46"/>
      <c r="W39" s="43">
        <v>44866</v>
      </c>
      <c r="X39" s="44"/>
      <c r="Y39" s="45">
        <v>44896</v>
      </c>
      <c r="Z39" s="4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-2.6800000000000001E-2</v>
      </c>
      <c r="D41" s="17">
        <v>0.95563631413839401</v>
      </c>
      <c r="E41" s="29">
        <v>-1.5599999999999999E-2</v>
      </c>
      <c r="F41" s="30">
        <v>0.95466784932156901</v>
      </c>
      <c r="G41" s="16">
        <v>4.4000000000000003E-3</v>
      </c>
      <c r="H41" s="17">
        <v>0.953830732973866</v>
      </c>
      <c r="I41" s="29"/>
      <c r="J41" s="30"/>
      <c r="K41" s="16"/>
      <c r="L41" s="17"/>
      <c r="M41" s="34"/>
      <c r="N41" s="35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2.9999999999999997E-4</v>
      </c>
      <c r="D42" s="9">
        <v>4.4363685861606598E-2</v>
      </c>
      <c r="E42" s="25">
        <v>-2.0000000000000001E-4</v>
      </c>
      <c r="F42" s="26">
        <v>4.5332150678431202E-2</v>
      </c>
      <c r="G42" s="8">
        <v>9.9999999999999802E-5</v>
      </c>
      <c r="H42" s="9">
        <v>4.6169267026134497E-2</v>
      </c>
      <c r="I42" s="25"/>
      <c r="J42" s="26"/>
      <c r="K42" s="8"/>
      <c r="L42" s="9"/>
      <c r="M42" s="36"/>
      <c r="N42" s="37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-2.6499999999999999E-2</v>
      </c>
      <c r="D43" s="13">
        <v>1</v>
      </c>
      <c r="E43" s="27">
        <v>-1.5800000000000002E-2</v>
      </c>
      <c r="F43" s="28">
        <v>1</v>
      </c>
      <c r="G43" s="12">
        <v>4.4999999999999997E-3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9" t="s">
        <v>46</v>
      </c>
      <c r="D46" s="50"/>
      <c r="E46" s="47" t="s">
        <v>47</v>
      </c>
      <c r="F46" s="48"/>
      <c r="G46" s="49" t="s">
        <v>48</v>
      </c>
      <c r="H46" s="50"/>
      <c r="I46" s="47" t="s">
        <v>49</v>
      </c>
      <c r="J46" s="4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1.2987984160000021E-3</v>
      </c>
      <c r="D48" s="9">
        <v>0.15844217113064701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-5.590774060000081E-3</v>
      </c>
      <c r="D49" s="9">
        <v>0.25881992048536701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1.0150860214305801E-3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3.7302472429206401E-3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-5.9957462499999892E-3</v>
      </c>
      <c r="D52" s="9">
        <v>0.22679114476265899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-2.9997999999997749E-4</v>
      </c>
      <c r="D53" s="9">
        <v>3.2506649457715503E-2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-8.4788736399998843E-3</v>
      </c>
      <c r="D54" s="9">
        <v>0.26994818764518802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-1.7989501960000709E-3</v>
      </c>
      <c r="D55" s="9">
        <v>1.3689101008348E-2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-1.4996398600001237E-3</v>
      </c>
      <c r="D56" s="9">
        <v>6.31187673247298E-3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3.0003000099987354E-4</v>
      </c>
      <c r="D57" s="9">
        <v>3.5515315645862399E-3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9.9999999999988987E-5</v>
      </c>
      <c r="D58" s="9">
        <v>4.6264005827767202E-3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-1.5767259952000102E-2</v>
      </c>
      <c r="D59" s="9">
        <v>1.8571212112250501E-2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9.9989998999960861E-5</v>
      </c>
      <c r="D61" s="9">
        <v>1.98191387400842E-3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1.4557379629837901E-5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-3.7632405542000404E-2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41">
        <v>-2273.05512000001</v>
      </c>
      <c r="D68" s="42"/>
      <c r="E68" s="39"/>
      <c r="F68" s="40"/>
      <c r="G68" s="41"/>
      <c r="H68" s="42"/>
      <c r="I68" s="39"/>
      <c r="J68" s="40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0" ht="15.75">
      <c r="B71" s="21" t="s">
        <v>38</v>
      </c>
      <c r="C71" s="49" t="s">
        <v>46</v>
      </c>
      <c r="D71" s="50"/>
      <c r="E71" s="47" t="s">
        <v>47</v>
      </c>
      <c r="F71" s="48"/>
      <c r="G71" s="49" t="s">
        <v>48</v>
      </c>
      <c r="H71" s="50"/>
      <c r="I71" s="47" t="s">
        <v>49</v>
      </c>
      <c r="J71" s="48"/>
    </row>
    <row r="72" spans="2:10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-1.4437012360000057E-2</v>
      </c>
      <c r="D73" s="17">
        <v>0.89614483408583101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-2.3198754734999983E-2</v>
      </c>
      <c r="D74" s="9">
        <v>0.103855165914169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-3.7635767095000036E-2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0" ht="15.75">
      <c r="B78" s="21" t="s">
        <v>38</v>
      </c>
      <c r="C78" s="49" t="s">
        <v>46</v>
      </c>
      <c r="D78" s="50"/>
      <c r="E78" s="47" t="s">
        <v>47</v>
      </c>
      <c r="F78" s="48"/>
      <c r="G78" s="49" t="s">
        <v>48</v>
      </c>
      <c r="H78" s="50"/>
      <c r="I78" s="47" t="s">
        <v>49</v>
      </c>
      <c r="J78" s="48"/>
    </row>
    <row r="79" spans="2:10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-3.7766640448000044E-2</v>
      </c>
      <c r="D80" s="17">
        <v>0.953830732973866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1.9994999399997049E-4</v>
      </c>
      <c r="D81" s="9">
        <v>4.6169267026134497E-2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-3.7566690454000073E-2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I28:J28"/>
    <mergeCell ref="K28:L28"/>
    <mergeCell ref="Q28:R28"/>
    <mergeCell ref="O28:P28"/>
    <mergeCell ref="S28:T28"/>
    <mergeCell ref="Q6:R6"/>
    <mergeCell ref="G68:H68"/>
    <mergeCell ref="I68:J68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G28:H28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2022-04-24T10:35:30Z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