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\\ami-dc02\FolderRedirection\merav\Desktop\שידור מחודש 12.24\"/>
    </mc:Choice>
  </mc:AlternateContent>
  <xr:revisionPtr revIDLastSave="0" documentId="13_ncr:1_{CFE6702F-E051-4003-9D40-0EF05C4499DF}" xr6:coauthVersionLast="47" xr6:coauthVersionMax="47" xr10:uidLastSave="{00000000-0000-0000-0000-000000000000}"/>
  <bookViews>
    <workbookView xWindow="-120" yWindow="-120" windowWidth="29040" windowHeight="15840" tabRatio="840" xr2:uid="{00000000-000D-0000-FFFF-FFFF00000000}"/>
  </bookViews>
  <sheets>
    <sheet name="עמוד פתיחה" sheetId="38" r:id="rId1"/>
    <sheet name="סכום נכסים" sheetId="2" r:id="rId2"/>
    <sheet name="מזומנים ושווי מזומנים" sheetId="3" r:id="rId3"/>
    <sheet name="איגרות חוב ממשלתיות" sheetId="4" r:id="rId4"/>
    <sheet name="ניירות ערך מסחריים" sheetId="5" r:id="rId5"/>
    <sheet name="איגרות חוב" sheetId="6" r:id="rId6"/>
    <sheet name="מניות מבכ ויהש" sheetId="7" r:id="rId7"/>
    <sheet name="קרנות סל" sheetId="8" r:id="rId8"/>
    <sheet name="קרנות נאמנות" sheetId="9" r:id="rId9"/>
    <sheet name="כתבי אופציה" sheetId="10" r:id="rId10"/>
    <sheet name="אופציות" sheetId="11" r:id="rId11"/>
    <sheet name="חוזים עתידיים" sheetId="12" r:id="rId12"/>
    <sheet name="מוצרים מובנים" sheetId="13" r:id="rId13"/>
    <sheet name="לא סחיר איגרות חוב ממשלתיות" sheetId="14" r:id="rId14"/>
    <sheet name="לא סחיר איגרות חוב מיועדות" sheetId="15" r:id="rId15"/>
    <sheet name="אפיק השקעה מובטח תשואה" sheetId="48" r:id="rId16"/>
    <sheet name="לא סחיר ניירות ערך מסחריים" sheetId="16" r:id="rId17"/>
    <sheet name="לא סחיר איגרות חוב" sheetId="17" r:id="rId18"/>
    <sheet name="לא סחיר מניות מבכ ויהש" sheetId="18" r:id="rId19"/>
    <sheet name="קרנות השקעה" sheetId="19" r:id="rId20"/>
    <sheet name="לא סחיר כתבי אופציה" sheetId="20" r:id="rId21"/>
    <sheet name="לא סחיר אופציות" sheetId="21" r:id="rId22"/>
    <sheet name="לא סחיר נגזרים אחרים" sheetId="40" r:id="rId23"/>
    <sheet name="הלוואות" sheetId="23" r:id="rId24"/>
    <sheet name="לא סחיר מוצרים מובנים" sheetId="24" r:id="rId25"/>
    <sheet name="פיקדונות מעל 3 חודשים" sheetId="25" r:id="rId26"/>
    <sheet name="זכויות מקרקעין" sheetId="26" r:id="rId27"/>
    <sheet name="השקעה בחברות מוחזקות" sheetId="27" r:id="rId28"/>
    <sheet name="נכסים אחרים" sheetId="28" r:id="rId29"/>
    <sheet name="מסגרות אשראי" sheetId="29" r:id="rId30"/>
    <sheet name="יתרות התחייבות להשקעה" sheetId="47" r:id="rId31"/>
    <sheet name="אפשרויות בחירה" sheetId="49" r:id="rId32"/>
    <sheet name="מיפוי סעיפים" sheetId="58" r:id="rId33"/>
    <sheet name="File Name Info" sheetId="41" state="hidden" r:id="rId34"/>
  </sheets>
  <externalReferences>
    <externalReference r:id="rId35"/>
  </externalReferences>
  <definedNames>
    <definedName name="_xlnm._FilterDatabase" localSheetId="5" hidden="1">'איגרות חוב'!$A$1:$AJ$773</definedName>
    <definedName name="_xlnm._FilterDatabase" localSheetId="31" hidden="1">'אפשרויות בחירה'!$A$1:$D$1040</definedName>
    <definedName name="_xlnm._FilterDatabase" localSheetId="2" hidden="1">'מזומנים ושווי מזומנים'!$A$1:$N$1</definedName>
    <definedName name="_xlnm._FilterDatabase" localSheetId="32" hidden="1">'מיפוי סעיפים'!$A$1:$D$795</definedName>
    <definedName name="_xlnm._FilterDatabase" localSheetId="6" hidden="1">'מניות מבכ ויהש'!$A$1:$AA$400</definedName>
    <definedName name="_xlnm._FilterDatabase" localSheetId="7" hidden="1">'קרנות סל'!$A$1:$Y$121</definedName>
    <definedName name="Additional_Factor">'אפשרויות בחירה'!$C$701:$C$850</definedName>
    <definedName name="Amoritization">'אפשרויות בחירה'!$C$546:$C$550</definedName>
    <definedName name="Capsule">'אפשרויות בחירה'!$C$926:$C$928</definedName>
    <definedName name="Company_Name">'File Name Info'!$A$34:$A$120</definedName>
    <definedName name="Company_Name_ID">'File Name Info'!$A$34:$B$120</definedName>
    <definedName name="Consortium">'אפשרויות בחירה'!$C$514:$C$515</definedName>
    <definedName name="Country_list">'אפשרויות בחירה'!$C$4:$C$85</definedName>
    <definedName name="Country_list_funds">'אפשרויות בחירה'!$C$4:$C$103</definedName>
    <definedName name="CSA">'אפשרויות בחירה'!$C$688:$C$689</definedName>
    <definedName name="Delivery">'אפשרויות בחירה'!$C$666:$C$667</definedName>
    <definedName name="Dependence_Independence">'אפשרויות בחירה'!$C$654:$C$655</definedName>
    <definedName name="Duration_Underlying_Interest_Rate">'אפשרויות בחירה'!$C$680:$C$687</definedName>
    <definedName name="File_Type">'File Name Info'!$A$10:$A$12</definedName>
    <definedName name="Full_File_Type">'File Name Info'!$A$11:$B$13</definedName>
    <definedName name="Full_Type">'File Name Info'!$A$2:$B$8</definedName>
    <definedName name="Full_Type_Nostro">'File Name Info'!$A$3:$B$6</definedName>
    <definedName name="Full_Year">'File Name Info'!$A$22:$B$31</definedName>
    <definedName name="Fund_Strategy">'אפשרויות בחירה'!$C$597:$C$621</definedName>
    <definedName name="Fund_type">'אפשרויות בחירה'!$C$328:$C$498</definedName>
    <definedName name="Holding_interest">'אפשרויות בחירה'!$C$146:$C$147</definedName>
    <definedName name="In_the_books">'אפשרויות בחירה'!$C$656:$C$657</definedName>
    <definedName name="Industry_Sector">'אפשרויות בחירה'!$C$1129:$C$1245</definedName>
    <definedName name="Industry_sector_all">'אפשרויות בחירה'!$C$202:$C$327</definedName>
    <definedName name="Industry_sectors">'אפשרויות בחירה'!$C$202:$C$327</definedName>
    <definedName name="israel_abroad">'אפשרויות בחירה'!$C$2:$C$3</definedName>
    <definedName name="Issuer_Number_Banks">'אפשרויות בחירה'!$C$111:$C$113</definedName>
    <definedName name="Issuer_Number_Fund">'אפשרויות בחירה'!$C$114:$C$117</definedName>
    <definedName name="issuer_number_loan">'אפשרויות בחירה'!$C$118:$C$126</definedName>
    <definedName name="Issuer_Number_Type">'אפשרויות בחירה'!$C$104:$C$110</definedName>
    <definedName name="Issuer_Number_Type_2">'אפשרויות בחירה'!$C$1076:$C$1079</definedName>
    <definedName name="Issuer_Number_Type_3">'אפשרויות בחירה'!$C$1081:$C$1085</definedName>
    <definedName name="Issuer_Number_Type_V2" localSheetId="31">'אפשרויות בחירה'!$C$104:$C$110</definedName>
    <definedName name="Issuer_Type_TFunds">'אפשרויות בחירה'!$C$1087:$C$1089</definedName>
    <definedName name="Leading_factor">'אפשרויות בחירה'!$C$692:$C$700</definedName>
    <definedName name="Linked_Type">'אפשרויות בחירה'!$C$516:$C$519</definedName>
    <definedName name="other_investments">'אפשרויות בחירה'!$C$1000:$C$1033</definedName>
    <definedName name="Penalty">'אפשרויות בחירה'!$C$851:$C$852</definedName>
    <definedName name="QTR">'File Name Info'!$A$15:$A$19</definedName>
    <definedName name="Rating_Agency">'אפשרויות בחירה'!$C$188:$C$201</definedName>
    <definedName name="real_estate_lifestage">'אפשרויות בחירה'!$C$634:$C$642</definedName>
    <definedName name="real_estate_loans">'אפשרויות בחירה'!$C$553:$C$591</definedName>
    <definedName name="Real_Estate_Main_Use">'אפשרויות בחירה'!$C$622:$C$633</definedName>
    <definedName name="Recourse_Nonrecourse">'אפשרויות בחירה'!$C$544:$C$545</definedName>
    <definedName name="Repayment_Rights">'אפשרויות בחירה'!$C$551:$C$552</definedName>
    <definedName name="Reset_frequency">'אפשרויות בחירה'!$C$658:$C$665</definedName>
    <definedName name="Security_ID_Number_Type">'אפשרויות בחירה'!$C$1113:$C$1116</definedName>
    <definedName name="Security_Number_Loans" localSheetId="31">'אפשרויות בחירה'!$C$131</definedName>
    <definedName name="Stock_Exchange">'אפשרויות בחירה'!$C$1283:$C$1315</definedName>
    <definedName name="Stock_Exchange_Gov_Bonds">'אפשרויות בחירה'!$C$148:$C$181</definedName>
    <definedName name="Subordination_Risk">'אפשרויות בחירה'!$C$186:$C$187</definedName>
    <definedName name="Tradeable_Status">'אפשרויות בחירה'!$C$1272:$C$1281</definedName>
    <definedName name="Tradeable_Status_All">'אפשרויות בחירה'!$C$135:$C$145</definedName>
    <definedName name="tradeable_status_bonds">'אפשרויות בחירה'!$C$1248:$C$1253</definedName>
    <definedName name="tradeable_status_funds">'אפשרויות בחירה'!$C$1118:$C$1119</definedName>
    <definedName name="tradeable_status_stock">'אפשרויות בחירה'!$C$1255:$C$1259</definedName>
    <definedName name="Tradeable_Status_v2">'אפשרויות בחירה'!$C$1121:$C$1126</definedName>
    <definedName name="tradeable_status_warrants">'אפשרויות בחירה'!$C$1261:$C$1265</definedName>
    <definedName name="tradeable_status_warrants_v2">'אפשרויות בחירה'!$C$1267:$C$1269</definedName>
    <definedName name="Transaction" localSheetId="31">'אפשרויות בחירה'!$C$643:$C$646</definedName>
    <definedName name="Type">'File Name Info'!$A$2:$A$8</definedName>
    <definedName name="Type_of_Interest_Rate">'אפשרויות בחירה'!$C$592:$C$594</definedName>
    <definedName name="Type_of_Security">'אפשרויות בחירה'!$C$520:$C$543</definedName>
    <definedName name="Type_of_Security_ID">'אפשרויות בחירה'!$C$127:$C$131</definedName>
    <definedName name="Type_of_Security_ID_Fund">'אפשרויות בחירה'!$C$132:$C$134</definedName>
    <definedName name="Type_of_Security_ID_V2" localSheetId="31">'אפשרויות בחירה'!$C$127:$C$131</definedName>
    <definedName name="Underlying_Asset">'אפשרויות בחירה'!$C$499:$C$513</definedName>
    <definedName name="Underlying_Asset_Structured">'אפשרויות בחירה'!$C$1094:$C$1105</definedName>
    <definedName name="Underlying_Interest_Rates">'אפשרויות בחירה'!$C$668:$C$679</definedName>
    <definedName name="Underlying_Interest_Rates_Der" localSheetId="31">'אפשרויות בחירה'!$C$670:$C$679</definedName>
    <definedName name="Valuation">'אפשרויות בחירה'!$C$649:$C$653</definedName>
    <definedName name="Valuation_Loans">'אפשרויות בחירה'!$C$1091:$C$1092</definedName>
    <definedName name="Valuation_Method">'אפשרויות בחירה'!$C$643:$C$648</definedName>
    <definedName name="Valuation_Realestate">'אפשרויות בחירה'!$C$1108:$C$1111</definedName>
    <definedName name="What_is_rated">'אפשרויות בחירה'!$C$182:$C$185</definedName>
    <definedName name="what_is_rated_loans">'אפשרויות בחירה'!$C$183:$C$185</definedName>
    <definedName name="YEAR">'File Name Info'!$A$21:$A$31</definedName>
    <definedName name="Yes_No_Bad_Debt">'אפשרויות בחירה'!$C$595:$C$596</definedName>
    <definedName name="Z_AE318230_F718_49FC_82EB_7CAC3DCD05F1_.wvu.FilterData" localSheetId="2" hidden="1">'מזומנים ושווי מזומנים'!$A$1:$N$1</definedName>
    <definedName name="Z_AE318230_F718_49FC_82EB_7CAC3DCD05F1_.wvu.Rows" localSheetId="10" hidden="1">אופציות!#REF!</definedName>
    <definedName name="Z_AE318230_F718_49FC_82EB_7CAC3DCD05F1_.wvu.Rows" localSheetId="5" hidden="1">'איגרות חוב'!#REF!</definedName>
    <definedName name="Z_AE318230_F718_49FC_82EB_7CAC3DCD05F1_.wvu.Rows" localSheetId="3" hidden="1">'איגרות חוב ממשלתיות'!#REF!</definedName>
    <definedName name="Z_AE318230_F718_49FC_82EB_7CAC3DCD05F1_.wvu.Rows" localSheetId="15" hidden="1">'אפיק השקעה מובטח תשואה'!#REF!</definedName>
    <definedName name="Z_AE318230_F718_49FC_82EB_7CAC3DCD05F1_.wvu.Rows" localSheetId="27" hidden="1">'השקעה בחברות מוחזקות'!#REF!</definedName>
    <definedName name="Z_AE318230_F718_49FC_82EB_7CAC3DCD05F1_.wvu.Rows" localSheetId="26" hidden="1">'זכויות מקרקעין'!#REF!</definedName>
    <definedName name="Z_AE318230_F718_49FC_82EB_7CAC3DCD05F1_.wvu.Rows" localSheetId="11" hidden="1">'חוזים עתידיים'!#REF!</definedName>
    <definedName name="Z_AE318230_F718_49FC_82EB_7CAC3DCD05F1_.wvu.Rows" localSheetId="30" hidden="1">'יתרות התחייבות להשקעה'!#REF!</definedName>
    <definedName name="Z_AE318230_F718_49FC_82EB_7CAC3DCD05F1_.wvu.Rows" localSheetId="9" hidden="1">'כתבי אופציה'!#REF!</definedName>
    <definedName name="Z_AE318230_F718_49FC_82EB_7CAC3DCD05F1_.wvu.Rows" localSheetId="21" hidden="1">'לא סחיר אופציות'!#REF!</definedName>
    <definedName name="Z_AE318230_F718_49FC_82EB_7CAC3DCD05F1_.wvu.Rows" localSheetId="17" hidden="1">'לא סחיר איגרות חוב'!#REF!</definedName>
    <definedName name="Z_AE318230_F718_49FC_82EB_7CAC3DCD05F1_.wvu.Rows" localSheetId="14" hidden="1">'לא סחיר איגרות חוב מיועדות'!#REF!</definedName>
    <definedName name="Z_AE318230_F718_49FC_82EB_7CAC3DCD05F1_.wvu.Rows" localSheetId="13" hidden="1">'לא סחיר איגרות חוב ממשלתיות'!#REF!</definedName>
    <definedName name="Z_AE318230_F718_49FC_82EB_7CAC3DCD05F1_.wvu.Rows" localSheetId="20" hidden="1">'לא סחיר כתבי אופציה'!#REF!</definedName>
    <definedName name="Z_AE318230_F718_49FC_82EB_7CAC3DCD05F1_.wvu.Rows" localSheetId="24" hidden="1">'לא סחיר מוצרים מובנים'!#REF!</definedName>
    <definedName name="Z_AE318230_F718_49FC_82EB_7CAC3DCD05F1_.wvu.Rows" localSheetId="18" hidden="1">'לא סחיר מניות מבכ ויהש'!#REF!</definedName>
    <definedName name="Z_AE318230_F718_49FC_82EB_7CAC3DCD05F1_.wvu.Rows" localSheetId="16" hidden="1">'לא סחיר ניירות ערך מסחריים'!#REF!</definedName>
    <definedName name="Z_AE318230_F718_49FC_82EB_7CAC3DCD05F1_.wvu.Rows" localSheetId="12" hidden="1">'מוצרים מובנים'!#REF!</definedName>
    <definedName name="Z_AE318230_F718_49FC_82EB_7CAC3DCD05F1_.wvu.Rows" localSheetId="6" hidden="1">'מניות מבכ ויהש'!#REF!</definedName>
    <definedName name="Z_AE318230_F718_49FC_82EB_7CAC3DCD05F1_.wvu.Rows" localSheetId="29" hidden="1">'מסגרות אשראי'!#REF!</definedName>
    <definedName name="Z_AE318230_F718_49FC_82EB_7CAC3DCD05F1_.wvu.Rows" localSheetId="4" hidden="1">'ניירות ערך מסחריים'!#REF!</definedName>
    <definedName name="Z_AE318230_F718_49FC_82EB_7CAC3DCD05F1_.wvu.Rows" localSheetId="28" hidden="1">'נכסים אחרים'!#REF!</definedName>
    <definedName name="Z_AE318230_F718_49FC_82EB_7CAC3DCD05F1_.wvu.Rows" localSheetId="25" hidden="1">'פיקדונות מעל 3 חודשים'!#REF!</definedName>
    <definedName name="Z_AE318230_F718_49FC_82EB_7CAC3DCD05F1_.wvu.Rows" localSheetId="19" hidden="1">'קרנות השקעה'!#REF!</definedName>
    <definedName name="Z_AE318230_F718_49FC_82EB_7CAC3DCD05F1_.wvu.Rows" localSheetId="8" hidden="1">'קרנות נאמנות'!#REF!</definedName>
    <definedName name="Z_AE318230_F718_49FC_82EB_7CAC3DCD05F1_.wvu.Rows" localSheetId="7" hidden="1">'קרנות סל'!#REF!</definedName>
  </definedNames>
  <calcPr calcId="191029"/>
  <customWorkbookViews>
    <customWorkbookView name="נירית שימרון - Personal View" guid="{AE318230-F718-49FC-82EB-7CAC3DCD05F1}" mergeInterval="0" personalView="1" maximized="1" xWindow="-8" yWindow="-8" windowWidth="1696" windowHeight="1026" tabRatio="894" activeSheetId="3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2" i="2" l="1"/>
  <c r="C30" i="2"/>
  <c r="B29" i="2"/>
  <c r="D29" i="2" s="1"/>
  <c r="B28" i="2"/>
  <c r="D28" i="2" s="1"/>
  <c r="B27" i="2"/>
  <c r="D27" i="2" s="1"/>
  <c r="B26" i="2"/>
  <c r="D26" i="2" s="1"/>
  <c r="B25" i="2"/>
  <c r="D25" i="2" s="1"/>
  <c r="B24" i="2"/>
  <c r="D24" i="2" s="1"/>
  <c r="B23" i="2"/>
  <c r="D23" i="2" s="1"/>
  <c r="B22" i="2"/>
  <c r="D22" i="2" s="1"/>
  <c r="B21" i="2"/>
  <c r="D21" i="2" s="1"/>
  <c r="B20" i="2"/>
  <c r="D20" i="2" s="1"/>
  <c r="B19" i="2"/>
  <c r="D19" i="2" s="1"/>
  <c r="B18" i="2"/>
  <c r="D18" i="2" s="1"/>
  <c r="B17" i="2"/>
  <c r="D17" i="2" s="1"/>
  <c r="B16" i="2"/>
  <c r="D16" i="2" s="1"/>
  <c r="B15" i="2"/>
  <c r="D15" i="2" s="1"/>
  <c r="B14" i="2"/>
  <c r="D14" i="2" s="1"/>
  <c r="B13" i="2"/>
  <c r="D13" i="2" s="1"/>
  <c r="B12" i="2"/>
  <c r="D12" i="2" s="1"/>
  <c r="B11" i="2"/>
  <c r="D11" i="2" s="1"/>
  <c r="B10" i="2"/>
  <c r="D10" i="2" s="1"/>
  <c r="B9" i="2"/>
  <c r="D9" i="2" s="1"/>
  <c r="B8" i="2"/>
  <c r="D8" i="2" s="1"/>
  <c r="B7" i="2"/>
  <c r="D7" i="2" s="1"/>
  <c r="B6" i="2"/>
  <c r="D6" i="2" s="1"/>
  <c r="B5" i="2"/>
  <c r="D5" i="2" s="1"/>
  <c r="B4" i="2"/>
  <c r="D4" i="2" s="1"/>
  <c r="B3" i="2"/>
  <c r="D3" i="2" s="1"/>
  <c r="D13" i="38"/>
  <c r="D15" i="38" s="1"/>
  <c r="B30" i="2" l="1"/>
  <c r="E16" i="2" s="1"/>
  <c r="D30" i="2"/>
  <c r="E28" i="2"/>
  <c r="E24" i="2"/>
  <c r="E20" i="2"/>
  <c r="E12" i="2"/>
  <c r="E8" i="2"/>
  <c r="E4" i="2"/>
  <c r="E27" i="2"/>
  <c r="E23" i="2"/>
  <c r="E19" i="2"/>
  <c r="E15" i="2"/>
  <c r="E11" i="2"/>
  <c r="E29" i="2"/>
  <c r="E25" i="2"/>
  <c r="E21" i="2"/>
  <c r="E17" i="2"/>
  <c r="E13" i="2"/>
  <c r="E9" i="2"/>
  <c r="E5" i="2"/>
  <c r="E18" i="2"/>
  <c r="E14" i="2"/>
  <c r="E10" i="2"/>
  <c r="E6" i="2"/>
  <c r="E7" i="2"/>
  <c r="E26" i="2"/>
  <c r="E22" i="2"/>
  <c r="E3" i="2"/>
  <c r="E30" i="2" l="1"/>
</calcChain>
</file>

<file path=xl/sharedStrings.xml><?xml version="1.0" encoding="utf-8"?>
<sst xmlns="http://schemas.openxmlformats.org/spreadsheetml/2006/main" count="35712" uniqueCount="3462">
  <si>
    <t>מספר קופה/קרן/ח.פ. עבור חברת ביטוח</t>
  </si>
  <si>
    <t>מספר מסלול</t>
  </si>
  <si>
    <t>שם מנפיק</t>
  </si>
  <si>
    <t>שם נייר ערך</t>
  </si>
  <si>
    <t>מספר נייר ערך</t>
  </si>
  <si>
    <t>מאפיין עיקרי</t>
  </si>
  <si>
    <t>ישראל/חו"ל</t>
  </si>
  <si>
    <t>מדינה לפי חשיפה כלכלית</t>
  </si>
  <si>
    <t>זירת מסחר</t>
  </si>
  <si>
    <t>דירוג</t>
  </si>
  <si>
    <t>שם מדרג</t>
  </si>
  <si>
    <t>מטבע פעילות</t>
  </si>
  <si>
    <t>מח"מ</t>
  </si>
  <si>
    <t>מועד פדיון</t>
  </si>
  <si>
    <t>שיעור ריבית</t>
  </si>
  <si>
    <t>תשואה לפדיון</t>
  </si>
  <si>
    <t>סכום לקבל (במטבע הפעילות)</t>
  </si>
  <si>
    <t>ערך נקוב (יחידות)</t>
  </si>
  <si>
    <t>שער חליפין</t>
  </si>
  <si>
    <t>שער נייר הערך</t>
  </si>
  <si>
    <t>שווי הוגן (באלפי ש"ח)</t>
  </si>
  <si>
    <t>עלות מופחתת (באלפי ש"ח)</t>
  </si>
  <si>
    <t>השיטה שיושמה בדוח הכספי</t>
  </si>
  <si>
    <t>שיעור מערך נקוב מונפק</t>
  </si>
  <si>
    <t>שיעור מנכסי אפיק ההשקעה</t>
  </si>
  <si>
    <t>שיעור מסך נכסי ההשקעה</t>
  </si>
  <si>
    <t>14076</t>
  </si>
  <si>
    <t>שחר</t>
  </si>
  <si>
    <t>ממשל שקלית 0825</t>
  </si>
  <si>
    <t>IL0011355570</t>
  </si>
  <si>
    <t>לא צמוד למדד המחירים לצרכן ריבית קבועה</t>
  </si>
  <si>
    <t>ישראל</t>
  </si>
  <si>
    <t>TASE</t>
  </si>
  <si>
    <t>RF</t>
  </si>
  <si>
    <t>פנימי</t>
  </si>
  <si>
    <t>ILS</t>
  </si>
  <si>
    <t>31/08/2025</t>
  </si>
  <si>
    <t>שווי הוגן</t>
  </si>
  <si>
    <t>גליל</t>
  </si>
  <si>
    <t>ממשלתית צמודה 0.5% 0529</t>
  </si>
  <si>
    <t>IL0011570236</t>
  </si>
  <si>
    <t>צמוד למדד המחירים לצרכן בריבית קבועה</t>
  </si>
  <si>
    <t>31/05/2029</t>
  </si>
  <si>
    <t>ממשלתית צמודה 0726</t>
  </si>
  <si>
    <t>IL0011695645</t>
  </si>
  <si>
    <t>31/07/2026</t>
  </si>
  <si>
    <t>ממשלתית שקלית 1.3% 04/32</t>
  </si>
  <si>
    <t>IL0011806606</t>
  </si>
  <si>
    <t>30/04/2032</t>
  </si>
  <si>
    <t>ממשלתית צמודה 1.10% 1028</t>
  </si>
  <si>
    <t>IL0011973265</t>
  </si>
  <si>
    <t>31/10/2028</t>
  </si>
  <si>
    <t>161</t>
  </si>
  <si>
    <t>בנק ישראל- מק"מ</t>
  </si>
  <si>
    <t>מ.ק.מ. 315</t>
  </si>
  <si>
    <t>IL0082503181</t>
  </si>
  <si>
    <t>מק"מ קצר משנים עשר חודשים</t>
  </si>
  <si>
    <t>TASE </t>
  </si>
  <si>
    <t>05/03/2025</t>
  </si>
  <si>
    <t>מ.ק.מ. 415</t>
  </si>
  <si>
    <t>IL0082504171</t>
  </si>
  <si>
    <t>03/04/2025</t>
  </si>
  <si>
    <t>מלווה קצר מועד 1214</t>
  </si>
  <si>
    <t>IL0082412185</t>
  </si>
  <si>
    <t>04/12/2024</t>
  </si>
  <si>
    <t>מלווה קצר מועד 215</t>
  </si>
  <si>
    <t>IL0082502191</t>
  </si>
  <si>
    <t>05/02/2025</t>
  </si>
  <si>
    <t>מלווה קצר מועד 515</t>
  </si>
  <si>
    <t>IL0082505160</t>
  </si>
  <si>
    <t>07/05/2025</t>
  </si>
  <si>
    <t>ממשל צמודה 0545</t>
  </si>
  <si>
    <t>IL0011348658</t>
  </si>
  <si>
    <t>31/05/2045</t>
  </si>
  <si>
    <t>ממשלתי צמוד 841</t>
  </si>
  <si>
    <t>IL0011205833</t>
  </si>
  <si>
    <t>30/08/2041</t>
  </si>
  <si>
    <t>ממשלתי שקלית 0142</t>
  </si>
  <si>
    <t>IL0011254005</t>
  </si>
  <si>
    <t>31/01/2042</t>
  </si>
  <si>
    <t>גילון חדש</t>
  </si>
  <si>
    <t>ממשלתית משתנה 05/26 0.0866%</t>
  </si>
  <si>
    <t>IL0011417958</t>
  </si>
  <si>
    <t>לא צמוד למדד המחירים לצרכן ריבית משתנה</t>
  </si>
  <si>
    <t>31/05/2026</t>
  </si>
  <si>
    <t>ממשלתית שקלית 1.00% 03/30</t>
  </si>
  <si>
    <t>IL0011609851</t>
  </si>
  <si>
    <t>31/03/2030</t>
  </si>
  <si>
    <t>US TREASURY N/B</t>
  </si>
  <si>
    <t>T 3 3/8 05/15/33</t>
  </si>
  <si>
    <t>US91282CHC82</t>
  </si>
  <si>
    <t>צמוד מט"ח בריבית קבועה</t>
  </si>
  <si>
    <t>חו"ל</t>
  </si>
  <si>
    <t>ארה"ב</t>
  </si>
  <si>
    <t>FOREIGN_GOV_SEC</t>
  </si>
  <si>
    <t>Aaa</t>
  </si>
  <si>
    <t>Moodys</t>
  </si>
  <si>
    <t>USD</t>
  </si>
  <si>
    <t>15/05/2033</t>
  </si>
  <si>
    <t>מלווה קצר מועד 814</t>
  </si>
  <si>
    <t>IL0082408142</t>
  </si>
  <si>
    <t>07/08/2024</t>
  </si>
  <si>
    <t>ממשל צמודה 0527</t>
  </si>
  <si>
    <t>IL0011408478</t>
  </si>
  <si>
    <t>31/05/2027</t>
  </si>
  <si>
    <t>ממשל צמודה 1025</t>
  </si>
  <si>
    <t>IL0011359127</t>
  </si>
  <si>
    <t>31/10/2025</t>
  </si>
  <si>
    <t>ממשל שקלית 0335</t>
  </si>
  <si>
    <t>IL0012023326</t>
  </si>
  <si>
    <t>30/03/2035</t>
  </si>
  <si>
    <t>ממשלתי משתנה 1130</t>
  </si>
  <si>
    <t>IL0011665523</t>
  </si>
  <si>
    <t>29/11/2030</t>
  </si>
  <si>
    <t>ממשלתי שקלי  1026</t>
  </si>
  <si>
    <t>IL0010994569</t>
  </si>
  <si>
    <t>30/10/2026</t>
  </si>
  <si>
    <t>מלווה קצר מועד 914</t>
  </si>
  <si>
    <t>IL0082409132</t>
  </si>
  <si>
    <t>04/09/2024</t>
  </si>
  <si>
    <t>ממשלתי צמודה 0536</t>
  </si>
  <si>
    <t>IL0010977085</t>
  </si>
  <si>
    <t>30/05/2036</t>
  </si>
  <si>
    <t>ממשלתית שקלית 0.5% 04/25</t>
  </si>
  <si>
    <t>IL0011626681</t>
  </si>
  <si>
    <t>30/04/2025</t>
  </si>
  <si>
    <t>מלווה קצר מועד 1014</t>
  </si>
  <si>
    <t>IL0082410106</t>
  </si>
  <si>
    <t>02/10/2024</t>
  </si>
  <si>
    <t>מלווה קצר מועד 1114</t>
  </si>
  <si>
    <t>IL0082411195</t>
  </si>
  <si>
    <t>06/11/2024</t>
  </si>
  <si>
    <t>ממשל צמודה 1131</t>
  </si>
  <si>
    <t>IL0011722209</t>
  </si>
  <si>
    <t>30/11/2031</t>
  </si>
  <si>
    <t>ממשל שיקלית 0928</t>
  </si>
  <si>
    <t>IL0011508798</t>
  </si>
  <si>
    <t>28/09/2028</t>
  </si>
  <si>
    <t>ממשל שקלית 0226</t>
  </si>
  <si>
    <t>IL0011746976</t>
  </si>
  <si>
    <t>27/02/2026</t>
  </si>
  <si>
    <t>ממשל שקלית 0347</t>
  </si>
  <si>
    <t>IL0011401937</t>
  </si>
  <si>
    <t>31/03/2047</t>
  </si>
  <si>
    <t>גליל 5904</t>
  </si>
  <si>
    <t>IL0095904319</t>
  </si>
  <si>
    <t>31/07/2024</t>
  </si>
  <si>
    <t>מלווה קצר מועד 714</t>
  </si>
  <si>
    <t>IL0082407151</t>
  </si>
  <si>
    <t>03/07/2024</t>
  </si>
  <si>
    <t>ממשל שקלית 0327</t>
  </si>
  <si>
    <t>IL0011393449</t>
  </si>
  <si>
    <t>31/03/2027</t>
  </si>
  <si>
    <t>ממשלתית שקלית 0537</t>
  </si>
  <si>
    <t>IL0011661803</t>
  </si>
  <si>
    <t>31/05/2037</t>
  </si>
  <si>
    <t>מדינת ישראל</t>
  </si>
  <si>
    <t>ISRAEL 5 1/2 03/12/34</t>
  </si>
  <si>
    <t>US46514BRL35</t>
  </si>
  <si>
    <t>אחר</t>
  </si>
  <si>
    <t>A2</t>
  </si>
  <si>
    <t>12/03/2034</t>
  </si>
  <si>
    <t>Treasury Bill</t>
  </si>
  <si>
    <t>T 3 7/8 08/15/33</t>
  </si>
  <si>
    <t>US91282CHT18</t>
  </si>
  <si>
    <t>15/08/2033</t>
  </si>
  <si>
    <t>T 4 7/8 10/31/28</t>
  </si>
  <si>
    <t>US91282CJF95</t>
  </si>
  <si>
    <t>מלווה קצר מועד 125</t>
  </si>
  <si>
    <t>IL0082501284</t>
  </si>
  <si>
    <t>08/01/2025</t>
  </si>
  <si>
    <t>מספר מזהה לווה</t>
  </si>
  <si>
    <t>סוג מספר מזהה לווה</t>
  </si>
  <si>
    <t>שם הלוואה</t>
  </si>
  <si>
    <t>מספר הלוואה</t>
  </si>
  <si>
    <t>תאריך העמדת מסגרת אשראי</t>
  </si>
  <si>
    <t>בעל עניין/צד קשור</t>
  </si>
  <si>
    <t>דירוג הלוואה/המנפיק</t>
  </si>
  <si>
    <t>סוג הריבית</t>
  </si>
  <si>
    <t>סכום מסגרת האשראי הראשוני (במטבע הפעילות)</t>
  </si>
  <si>
    <t>סכום מסגרת האשראי הראשוני (באלפי ש"ח)</t>
  </si>
  <si>
    <t>שיעור יתרת מסגרת אשראי</t>
  </si>
  <si>
    <t>שם הנכס האחר</t>
  </si>
  <si>
    <t>מספר הנכס האחר</t>
  </si>
  <si>
    <t>תאריך עסקה</t>
  </si>
  <si>
    <t>תאריך שערוך אחרון</t>
  </si>
  <si>
    <t>שווי מטבעי</t>
  </si>
  <si>
    <t>זכאים</t>
  </si>
  <si>
    <t>28080000</t>
  </si>
  <si>
    <t>חייבים וזכאים</t>
  </si>
  <si>
    <t>לא</t>
  </si>
  <si>
    <t>NA</t>
  </si>
  <si>
    <t>זכאים מס עמיתים</t>
  </si>
  <si>
    <t>28200000</t>
  </si>
  <si>
    <t>חייבים וזכאים מס</t>
  </si>
  <si>
    <t>חייבים</t>
  </si>
  <si>
    <t>27960000</t>
  </si>
  <si>
    <t>מספר מנפיק</t>
  </si>
  <si>
    <t>סוג מספר מזהה מנפיק</t>
  </si>
  <si>
    <t>סוג מספר נייר ערך</t>
  </si>
  <si>
    <t>ענף מסחר</t>
  </si>
  <si>
    <t>סוג גורם משערך</t>
  </si>
  <si>
    <t>תלות/אי-תלות המשערך</t>
  </si>
  <si>
    <t>תאריך אחרון בו נבחנה בפועל ירידת ערך</t>
  </si>
  <si>
    <t>שיעור אחזקה באמצעי שליטה</t>
  </si>
  <si>
    <t>שווי מאזני (באלפי ש"ח)</t>
  </si>
  <si>
    <t>שם הנכס</t>
  </si>
  <si>
    <t>מדינת מיקום נדל"ן</t>
  </si>
  <si>
    <t>תאריך רכישה</t>
  </si>
  <si>
    <t>שימוש עיקרי בנכס</t>
  </si>
  <si>
    <t>מחזור חיי הנכס</t>
  </si>
  <si>
    <t>כתובת הנכס</t>
  </si>
  <si>
    <t>שיעור תשואה בפועל במהלך הרבעון</t>
  </si>
  <si>
    <t>השיטה שבאמצעותה נקבע שווי הנכס</t>
  </si>
  <si>
    <t>שם גורם משערך</t>
  </si>
  <si>
    <t>שווי הוגן (במטבע הפעילות)</t>
  </si>
  <si>
    <t>עלות מופחתת (במטבע הפעילות)</t>
  </si>
  <si>
    <t>מקרקעין</t>
  </si>
  <si>
    <t>נדל"ן מניב</t>
  </si>
  <si>
    <t>31/12/2013</t>
  </si>
  <si>
    <t>חירות, מועצה אזורית - לב השרון</t>
  </si>
  <si>
    <t xml:space="preserve">שיטה השוואתית </t>
  </si>
  <si>
    <t>מומחה בלתי תלוי</t>
  </si>
  <si>
    <t>קמיל טרשנסקי שרותי נדלן</t>
  </si>
  <si>
    <t>אי-תלות</t>
  </si>
  <si>
    <t>31/12/2019</t>
  </si>
  <si>
    <t>שם הבנק</t>
  </si>
  <si>
    <t>מספר מזהה בנק</t>
  </si>
  <si>
    <t>סוג מספר מזהה בנק</t>
  </si>
  <si>
    <t>תאריך פקיעת פיקדון</t>
  </si>
  <si>
    <t>דירוג הבנק</t>
  </si>
  <si>
    <t>שער פיקדון</t>
  </si>
  <si>
    <t>נכס בסיס</t>
  </si>
  <si>
    <t>דירוג נייר הערך/המנפיק</t>
  </si>
  <si>
    <t>ALESCO PREF FUNDING IX</t>
  </si>
  <si>
    <t>549300FP1ZNOHOUNLV32</t>
  </si>
  <si>
    <t>LEI</t>
  </si>
  <si>
    <t>ALESCO PFD VI</t>
  </si>
  <si>
    <t>KYG015912085</t>
  </si>
  <si>
    <t>ISIN</t>
  </si>
  <si>
    <t>06/08/2019</t>
  </si>
  <si>
    <t>N/R</t>
  </si>
  <si>
    <t>נייר ערך</t>
  </si>
  <si>
    <t>08/08/2019</t>
  </si>
  <si>
    <t>קובץ דיווח עבור רשימת נכסים ברמת הנכס הבודד (חוזר גופים מוסדיים 2015-9-14)</t>
  </si>
  <si>
    <t>יש לבחור תחום:</t>
  </si>
  <si>
    <t>נכסי עמיתים - קופות גמל</t>
  </si>
  <si>
    <t>האם מדובר בקובץ לממומנה או לציבור:</t>
  </si>
  <si>
    <t>יש לבחור את רבעון הדיווח:</t>
  </si>
  <si>
    <t>יש לבחור את שנת הדיווח:</t>
  </si>
  <si>
    <t>יש לבחור את הגוף המוסדי:</t>
  </si>
  <si>
    <t>ח.פ. הגוף המוסדי:</t>
  </si>
  <si>
    <t>שם קובץ לשמירה</t>
  </si>
  <si>
    <r>
      <t xml:space="preserve">פרטי האחראי על הדיווח </t>
    </r>
    <r>
      <rPr>
        <b/>
        <u/>
        <sz val="11"/>
        <color theme="1"/>
        <rFont val="Arial"/>
        <family val="2"/>
      </rPr>
      <t>בגוף המוסדי</t>
    </r>
  </si>
  <si>
    <t>שם:</t>
  </si>
  <si>
    <t>מספר טלפון:</t>
  </si>
  <si>
    <t>כתובת מייל:</t>
  </si>
  <si>
    <t>הוראות למילוי הדיווח:</t>
  </si>
  <si>
    <t>יש לדווח לפי ההנחיות בחלק ג' לנספח 5.4.3.2 שבפרק 3 שבחלק 4 לשער 5 בחוזר המאוחד - "רשימת נכסים ברמת הנכס הבודד".</t>
  </si>
  <si>
    <t>שם שותף כללי קרן השקעות</t>
  </si>
  <si>
    <t>מספר מזהה שותף כללי קרן השקעות</t>
  </si>
  <si>
    <t>סוג מספר מזהה שותף כללי קרן השקעות</t>
  </si>
  <si>
    <t>שם קרן השקעה</t>
  </si>
  <si>
    <t>מספר מזהה קרן השקעה</t>
  </si>
  <si>
    <t>סוג מספר מזהה קרן השקעות</t>
  </si>
  <si>
    <t>תאריך העמדת התחייבות לקרן השקעה</t>
  </si>
  <si>
    <t>סכום המחויבות הראשוני (במטבע הדיווח של קרן ההשקעה)</t>
  </si>
  <si>
    <t>סכום המחויבות הראשוני (באלפי ש"ח)</t>
  </si>
  <si>
    <t>יתרת המחויבות לתקופת הדיווח (במטבע הדיווח של קרן ההשקעה)</t>
  </si>
  <si>
    <t>יתרת המחויבות לתקופת הדיווח (באלפי ש"ח)</t>
  </si>
  <si>
    <t>שיעור יתרת המחויבות</t>
  </si>
  <si>
    <t>תאריך פקיעת מחויבות להשקעה</t>
  </si>
  <si>
    <t>שם גיליון
(רלוונטי לגיליונות עם עמודה "מאפיין עיקרי")</t>
  </si>
  <si>
    <t>שם עמודה</t>
  </si>
  <si>
    <t>אפשרות בחירה</t>
  </si>
  <si>
    <t>הערות והסברים</t>
  </si>
  <si>
    <t xml:space="preserve">ישראל/חו"ל </t>
  </si>
  <si>
    <t>מדינה לפי חשיפה כלכלית; מדינת התאגדות קרן השקעה, מיקום משרד השותף הכללי, מדינת מיקום נדל"ן</t>
  </si>
  <si>
    <t>אוסטריה</t>
  </si>
  <si>
    <t>אוסטרליה</t>
  </si>
  <si>
    <t>אזור תעלת פנמה</t>
  </si>
  <si>
    <t>אזרביג'אן</t>
  </si>
  <si>
    <t>איחוד האמירויות הערביות</t>
  </si>
  <si>
    <t>איטליה</t>
  </si>
  <si>
    <t>איי הבתולה הבריטיים</t>
  </si>
  <si>
    <t>נוסף במסגרת עדכון הרשימה</t>
  </si>
  <si>
    <t>איי הבתולה של ארצות הברית</t>
  </si>
  <si>
    <t>איי סיישל</t>
  </si>
  <si>
    <t>איי קיימן</t>
  </si>
  <si>
    <t>איי שלמה הבריטיים</t>
  </si>
  <si>
    <t>איסלנד</t>
  </si>
  <si>
    <t>אירלנד</t>
  </si>
  <si>
    <t>אנדורה</t>
  </si>
  <si>
    <t>אסטוניה</t>
  </si>
  <si>
    <t>ארגנטינה</t>
  </si>
  <si>
    <t>אתיופיה</t>
  </si>
  <si>
    <t>בהמס</t>
  </si>
  <si>
    <t>בולגריה</t>
  </si>
  <si>
    <t>בוליביה</t>
  </si>
  <si>
    <t>בחריין</t>
  </si>
  <si>
    <t>בלגיה</t>
  </si>
  <si>
    <t>בליז</t>
  </si>
  <si>
    <t>ברזיל</t>
  </si>
  <si>
    <t>בריטניה</t>
  </si>
  <si>
    <t>ברמודה</t>
  </si>
  <si>
    <t>גאורגיה</t>
  </si>
  <si>
    <t>גיברלטר</t>
  </si>
  <si>
    <t>גמייקה</t>
  </si>
  <si>
    <t>גרמניה</t>
  </si>
  <si>
    <t>ג'רזי (Jersey)</t>
  </si>
  <si>
    <t>גרנזי (Guernsey)</t>
  </si>
  <si>
    <t>דנמרק</t>
  </si>
  <si>
    <t>דרום אפריקה</t>
  </si>
  <si>
    <t>דרום קוריאה</t>
  </si>
  <si>
    <t>הודו</t>
  </si>
  <si>
    <t>הולנד</t>
  </si>
  <si>
    <t>הונג קונג</t>
  </si>
  <si>
    <t>הונגריה</t>
  </si>
  <si>
    <t>הונדורס</t>
  </si>
  <si>
    <t>טייוואן</t>
  </si>
  <si>
    <t>יוון</t>
  </si>
  <si>
    <t>יפן</t>
  </si>
  <si>
    <t>ירדן</t>
  </si>
  <si>
    <t>לוכסמבורג</t>
  </si>
  <si>
    <t>לטביה</t>
  </si>
  <si>
    <t>ליטא</t>
  </si>
  <si>
    <t>ליכטנשטיין</t>
  </si>
  <si>
    <t>מאוריציוס</t>
  </si>
  <si>
    <t>מולדובה</t>
  </si>
  <si>
    <t>מונקו</t>
  </si>
  <si>
    <t>מלדיבים</t>
  </si>
  <si>
    <t>מלטה</t>
  </si>
  <si>
    <t>מלזיה</t>
  </si>
  <si>
    <t>מצרים</t>
  </si>
  <si>
    <t>מקסיקו</t>
  </si>
  <si>
    <t>מרוקו</t>
  </si>
  <si>
    <t>נורבגיה</t>
  </si>
  <si>
    <t>ניו זילנד</t>
  </si>
  <si>
    <t>סין</t>
  </si>
  <si>
    <t>סינגפור</t>
  </si>
  <si>
    <t>סלובניה</t>
  </si>
  <si>
    <t>סלובקיה</t>
  </si>
  <si>
    <t>ספרד</t>
  </si>
  <si>
    <t>סרביה</t>
  </si>
  <si>
    <t>ערב הסעודית</t>
  </si>
  <si>
    <t>פולין</t>
  </si>
  <si>
    <t>פורטוגל</t>
  </si>
  <si>
    <t>פינלנד</t>
  </si>
  <si>
    <t>פנמה</t>
  </si>
  <si>
    <t>צילה</t>
  </si>
  <si>
    <t>צכיה</t>
  </si>
  <si>
    <t>צרפת</t>
  </si>
  <si>
    <t>קנדה</t>
  </si>
  <si>
    <t>קפריסין</t>
  </si>
  <si>
    <t>רומניה</t>
  </si>
  <si>
    <t>רוסיה</t>
  </si>
  <si>
    <t>שוודיה</t>
  </si>
  <si>
    <t>שוויץ</t>
  </si>
  <si>
    <t>תורכיה</t>
  </si>
  <si>
    <t>אסיה</t>
  </si>
  <si>
    <t>אפריקה</t>
  </si>
  <si>
    <t>אמריקה הצפונית</t>
  </si>
  <si>
    <t>אמריקה הדרומית</t>
  </si>
  <si>
    <t>אירופה</t>
  </si>
  <si>
    <t>אוקיאניה</t>
  </si>
  <si>
    <t>גלובלי ללא ארה"ב</t>
  </si>
  <si>
    <t>גלובלי</t>
  </si>
  <si>
    <t>Emerging Markets - Americas</t>
  </si>
  <si>
    <r>
      <rPr>
        <strike/>
        <sz val="11"/>
        <color theme="1"/>
        <rFont val="Arial"/>
        <family val="2"/>
      </rPr>
      <t>שווקים מתעוררים</t>
    </r>
    <r>
      <rPr>
        <sz val="11"/>
        <color theme="1"/>
        <rFont val="Arial"/>
        <family val="2"/>
      </rPr>
      <t xml:space="preserve"> לפי הגדרת MSCI</t>
    </r>
  </si>
  <si>
    <t>Emerging Markets - Euope, Middle East &amp; Africa</t>
  </si>
  <si>
    <t>לפי הגדרת MSCI</t>
  </si>
  <si>
    <t>Emerging Markets - Asia</t>
  </si>
  <si>
    <t>Developed Markets - Americas</t>
  </si>
  <si>
    <t>Developed Markets - Europe</t>
  </si>
  <si>
    <t>Developed Markets - Pacific</t>
  </si>
  <si>
    <t>Frontier Markets - Euope</t>
  </si>
  <si>
    <t>Frontier Markets - Africa</t>
  </si>
  <si>
    <t>Frontier Markets - Middle East</t>
  </si>
  <si>
    <t>Frontier Markets - Asia</t>
  </si>
  <si>
    <t>ח.פ.</t>
  </si>
  <si>
    <t>מספר שותפות</t>
  </si>
  <si>
    <t>מספר תאגיד או שותפות בחו"ל</t>
  </si>
  <si>
    <t>סימול בנק</t>
  </si>
  <si>
    <t>SWIFT</t>
  </si>
  <si>
    <t>סוג מספר מזהה מנהל קרן השקעות</t>
  </si>
  <si>
    <t>מרשם</t>
  </si>
  <si>
    <t>ת"ז</t>
  </si>
  <si>
    <t>דרכון</t>
  </si>
  <si>
    <t>OCC</t>
  </si>
  <si>
    <t>FIGI</t>
  </si>
  <si>
    <t>טיקר</t>
  </si>
  <si>
    <t>סוג מספר קרן השקעה</t>
  </si>
  <si>
    <t>סטאטוס סחירות</t>
  </si>
  <si>
    <t>סחיר</t>
  </si>
  <si>
    <t>לא סחיר</t>
  </si>
  <si>
    <t>חסום</t>
  </si>
  <si>
    <t>ני"ע אשר מכירתו מוגבלת לפי הוראות דין או חוזה לתקופה שנקבעה.</t>
  </si>
  <si>
    <t>השעיה</t>
  </si>
  <si>
    <t xml:space="preserve">ני"ע שהמסחר בו בזירת המסחר בה הור נסחר הופסק לפרק זמן </t>
  </si>
  <si>
    <t>בהשאלה</t>
  </si>
  <si>
    <t>לא חסום בהשעיה</t>
  </si>
  <si>
    <t>לא חסום בהשאלה</t>
  </si>
  <si>
    <t>חסום בהשעיה</t>
  </si>
  <si>
    <t>חסום בהשאלה</t>
  </si>
  <si>
    <t>בשלבי רישום למסחר</t>
  </si>
  <si>
    <t>בעל  עניין/צד קשור</t>
  </si>
  <si>
    <t>כן</t>
  </si>
  <si>
    <t>TASE - Tel Aviv Stock Exchange</t>
  </si>
  <si>
    <t>TASE-UP</t>
  </si>
  <si>
    <t>פלטפורמת TASE-UP</t>
  </si>
  <si>
    <t>NYSE</t>
  </si>
  <si>
    <t>NYSE - New York Stock Exchange</t>
  </si>
  <si>
    <t>NASDAQ</t>
  </si>
  <si>
    <t>NASDAQ - National Association of Securities Dealers Automated Quotations</t>
  </si>
  <si>
    <t>JPX</t>
  </si>
  <si>
    <t>JPX - Japan Exchange Group</t>
  </si>
  <si>
    <t>AMEX</t>
  </si>
  <si>
    <t>AMEX - American Stock Exchange</t>
  </si>
  <si>
    <t>ADX</t>
  </si>
  <si>
    <t>ADX - Abu Dhabi Securities Exchange</t>
  </si>
  <si>
    <t>ASX</t>
  </si>
  <si>
    <t>ASX -  Australian Securities Exchange</t>
  </si>
  <si>
    <t>BOVESPA</t>
  </si>
  <si>
    <t>BOVESPA -  Brazilian Stock Exchange</t>
  </si>
  <si>
    <t>BSE</t>
  </si>
  <si>
    <t>BSE - Bombay Stock Exchange</t>
  </si>
  <si>
    <t>CBOE</t>
  </si>
  <si>
    <t>CBOE - Chicago Board Options Exchange</t>
  </si>
  <si>
    <t>CME</t>
  </si>
  <si>
    <t>CME - Chicago Mercantile Exchange</t>
  </si>
  <si>
    <t>EURONEXT</t>
  </si>
  <si>
    <t>EURONEXT - Euronext Group Stock Exchange</t>
  </si>
  <si>
    <t>EUREX</t>
  </si>
  <si>
    <t>EUREX - Eurex Exchange</t>
  </si>
  <si>
    <t>FWB</t>
  </si>
  <si>
    <t>FWB - Frankfurt Stock Exchange</t>
  </si>
  <si>
    <t>HKSE</t>
  </si>
  <si>
    <t>HKSE - Hong Kong Stock Exchange</t>
  </si>
  <si>
    <t>ICE</t>
  </si>
  <si>
    <t>ICE - Intercontinental Exchange</t>
  </si>
  <si>
    <t>ISE</t>
  </si>
  <si>
    <t>ISE - Irish Stock Exchange</t>
  </si>
  <si>
    <t>JSE</t>
  </si>
  <si>
    <t>JSE - Johannesburg Stock Exchange</t>
  </si>
  <si>
    <t>KRX</t>
  </si>
  <si>
    <t>KRX - Korea Exchange</t>
  </si>
  <si>
    <t>LSE</t>
  </si>
  <si>
    <t>LSE - London Stock Exchange</t>
  </si>
  <si>
    <t>MICEX - RTS</t>
  </si>
  <si>
    <t>MICEX- RTS - Moscow Exchange</t>
  </si>
  <si>
    <t>NASDAQD</t>
  </si>
  <si>
    <t>NASDAQD - NASDAQ Dubai</t>
  </si>
  <si>
    <t>NSE</t>
  </si>
  <si>
    <t>NSE - National Stock Exchange of India</t>
  </si>
  <si>
    <t>SSE</t>
  </si>
  <si>
    <t>SSE - Shanghai Stock Exchange</t>
  </si>
  <si>
    <t>SZSE</t>
  </si>
  <si>
    <t>SZSE - Shenzen Stock Market</t>
  </si>
  <si>
    <t>SGX</t>
  </si>
  <si>
    <t>SGX - Singapore Exchange</t>
  </si>
  <si>
    <t>BME</t>
  </si>
  <si>
    <t>BME - Spanish Exchanges</t>
  </si>
  <si>
    <t>SIX</t>
  </si>
  <si>
    <t>SIX - Swiss Exchange</t>
  </si>
  <si>
    <t>TSEC</t>
  </si>
  <si>
    <t>TSEC - Taiwan Stock Exchange Corporation</t>
  </si>
  <si>
    <t>TSE</t>
  </si>
  <si>
    <t>TSE - Tokyo Stock Exchange</t>
  </si>
  <si>
    <t>TSX</t>
  </si>
  <si>
    <t>TSX - Toronto Stock Exchange</t>
  </si>
  <si>
    <t>זירת מסחר פיקטבית עבור הדיווח של אג"ח שהנפיקה ממשלה זרה</t>
  </si>
  <si>
    <t xml:space="preserve">דירוג נייר הערך/הלוואה/המנפיק </t>
  </si>
  <si>
    <t>הלוואה</t>
  </si>
  <si>
    <t>מנפיק</t>
  </si>
  <si>
    <t>NR</t>
  </si>
  <si>
    <t>נחיתות חוזית</t>
  </si>
  <si>
    <t>החוב נחות</t>
  </si>
  <si>
    <t>החוב לא נחות</t>
  </si>
  <si>
    <t>S&amp;P מעלות</t>
  </si>
  <si>
    <t>סטנדרד &amp; פורסס מעלות בע"מ (S&amp;P)</t>
  </si>
  <si>
    <t>מידרוג Moodys</t>
  </si>
  <si>
    <t>מידרוג בע"מ (Moody's)</t>
  </si>
  <si>
    <t>AM Best</t>
  </si>
  <si>
    <t>A.M Best Company, Inc</t>
  </si>
  <si>
    <t>DBRS</t>
  </si>
  <si>
    <t>DBRS Ratings Limited.</t>
  </si>
  <si>
    <t>Egan-Jones</t>
  </si>
  <si>
    <t>Egan-Jones Ratings Co.</t>
  </si>
  <si>
    <t>Fitch</t>
  </si>
  <si>
    <t>Fitch Investors Service, L.P.</t>
  </si>
  <si>
    <t>HR Ratings</t>
  </si>
  <si>
    <t>HR Ratings de México, S.A. de C.V.</t>
  </si>
  <si>
    <t>Japan Credit</t>
  </si>
  <si>
    <t>Japan Credit Rating Agency Ltd.</t>
  </si>
  <si>
    <t>Kroll</t>
  </si>
  <si>
    <t>Kroll Bond Rating Agency, Inc</t>
  </si>
  <si>
    <t>Moody's Investor Service</t>
  </si>
  <si>
    <t>S&amp;P</t>
  </si>
  <si>
    <t>Standard &amp; Poor's Corporation</t>
  </si>
  <si>
    <t>Not rated</t>
  </si>
  <si>
    <t>אג"ח מובנות</t>
  </si>
  <si>
    <t>אופנה והלבשה</t>
  </si>
  <si>
    <t>אחסנה</t>
  </si>
  <si>
    <t>אלקטרוניקה ואופטיקה</t>
  </si>
  <si>
    <t>אנרגיה</t>
  </si>
  <si>
    <t>אנרגיה מתחדשת</t>
  </si>
  <si>
    <t>אנשים פרטיים</t>
  </si>
  <si>
    <t>אשראי חוץ בנקאי</t>
  </si>
  <si>
    <t>ביוטכנולוגיה</t>
  </si>
  <si>
    <t>ביטוח</t>
  </si>
  <si>
    <t>ביטחוניות</t>
  </si>
  <si>
    <t>בנייה</t>
  </si>
  <si>
    <t>בנקים</t>
  </si>
  <si>
    <t>השקעות בהיי-טק</t>
  </si>
  <si>
    <t>השקעות במדעי החיים</t>
  </si>
  <si>
    <t>השקעה ואחזקות</t>
  </si>
  <si>
    <t>חברות ללא פעילות ומעטפת</t>
  </si>
  <si>
    <t>חברות מעטפת</t>
  </si>
  <si>
    <t>חיפושי נפט וגז</t>
  </si>
  <si>
    <t>חשמל</t>
  </si>
  <si>
    <t>כימיה, גומי ופלסטיק</t>
  </si>
  <si>
    <t>ליסינג</t>
  </si>
  <si>
    <t>מוליכים למחצה</t>
  </si>
  <si>
    <t>מזון</t>
  </si>
  <si>
    <t>מכשור רפואי</t>
  </si>
  <si>
    <t>מלונאות ותיירות</t>
  </si>
  <si>
    <t>מסחר</t>
  </si>
  <si>
    <t>מתכת ומוצרי בניה</t>
  </si>
  <si>
    <t>נדל"ן מניב בישראל</t>
  </si>
  <si>
    <t>נדל"ן מניב בחו"ל</t>
  </si>
  <si>
    <t>עץ, נייר ודפוס</t>
  </si>
  <si>
    <t>פארמה</t>
  </si>
  <si>
    <t>פודטק</t>
  </si>
  <si>
    <t>ציוד תקשורת</t>
  </si>
  <si>
    <t>קנאביס</t>
  </si>
  <si>
    <t>קלינטק</t>
  </si>
  <si>
    <t>קרנות היי טק</t>
  </si>
  <si>
    <t>קרנות סל</t>
  </si>
  <si>
    <t>רובוטיקה ותלת מימד</t>
  </si>
  <si>
    <t>רשויות מקומיות</t>
  </si>
  <si>
    <t>רשתות שיווק</t>
  </si>
  <si>
    <t>שירותי מידע</t>
  </si>
  <si>
    <t>שירותים</t>
  </si>
  <si>
    <t>שירותים פיננסיים</t>
  </si>
  <si>
    <t>שירותים ציבוריים</t>
  </si>
  <si>
    <t>תוכנה ואינטרנט</t>
  </si>
  <si>
    <t>תחבורה</t>
  </si>
  <si>
    <t>תעופה</t>
  </si>
  <si>
    <t>תעשיה</t>
  </si>
  <si>
    <t>תקשורת ומדיה</t>
  </si>
  <si>
    <t>תשתיות</t>
  </si>
  <si>
    <t>Energy Equipment &amp; Services</t>
  </si>
  <si>
    <t>Oil, Gas &amp; Consumable Fuels</t>
  </si>
  <si>
    <t>Chemicals</t>
  </si>
  <si>
    <t>Construction Materials</t>
  </si>
  <si>
    <t>Containers &amp; Packaging</t>
  </si>
  <si>
    <t>Metals &amp; Mining</t>
  </si>
  <si>
    <t>Paper &amp; Forest Products</t>
  </si>
  <si>
    <t>Aerospace &amp; Defense</t>
  </si>
  <si>
    <t>Building Products</t>
  </si>
  <si>
    <t>Construction &amp; Engineering</t>
  </si>
  <si>
    <t>Electrical Equipment</t>
  </si>
  <si>
    <t>Industrial Conglomerates</t>
  </si>
  <si>
    <t>Machinery</t>
  </si>
  <si>
    <t>Trading Companies &amp; Distributors</t>
  </si>
  <si>
    <t>Commercial Services &amp; Supplies</t>
  </si>
  <si>
    <t>Professional Services</t>
  </si>
  <si>
    <t>Air Freight &amp; Logistics</t>
  </si>
  <si>
    <t>Passenger Airlines</t>
  </si>
  <si>
    <r>
      <rPr>
        <strike/>
        <sz val="11"/>
        <color theme="1"/>
        <rFont val="Arial"/>
        <family val="2"/>
      </rPr>
      <t>Airlines</t>
    </r>
    <r>
      <rPr>
        <sz val="11"/>
        <color theme="1"/>
        <rFont val="Arial"/>
        <family val="2"/>
      </rPr>
      <t xml:space="preserve"> Passenger Airlines</t>
    </r>
  </si>
  <si>
    <t>Marine Transportation</t>
  </si>
  <si>
    <r>
      <rPr>
        <strike/>
        <sz val="11"/>
        <color theme="1"/>
        <rFont val="Arial"/>
        <family val="2"/>
      </rPr>
      <t>Marine</t>
    </r>
    <r>
      <rPr>
        <sz val="11"/>
        <color theme="1"/>
        <rFont val="Arial"/>
        <family val="2"/>
      </rPr>
      <t xml:space="preserve"> Marine Transportation</t>
    </r>
  </si>
  <si>
    <t>Ground Transportation</t>
  </si>
  <si>
    <r>
      <rPr>
        <strike/>
        <sz val="11"/>
        <color theme="1"/>
        <rFont val="Arial"/>
        <family val="2"/>
      </rPr>
      <t>Road &amp; Rail</t>
    </r>
    <r>
      <rPr>
        <sz val="11"/>
        <color theme="1"/>
        <rFont val="Arial"/>
        <family val="2"/>
      </rPr>
      <t xml:space="preserve"> Ground Transportation</t>
    </r>
  </si>
  <si>
    <t>Transportation Infrastructure</t>
  </si>
  <si>
    <t>Automobile Components</t>
  </si>
  <si>
    <r>
      <rPr>
        <strike/>
        <sz val="11"/>
        <color theme="1"/>
        <rFont val="Arial"/>
        <family val="2"/>
      </rPr>
      <t>Auto Components</t>
    </r>
    <r>
      <rPr>
        <sz val="11"/>
        <color theme="1"/>
        <rFont val="Arial"/>
        <family val="2"/>
      </rPr>
      <t xml:space="preserve"> Automobile Components</t>
    </r>
  </si>
  <si>
    <t>Automobiles</t>
  </si>
  <si>
    <t>Household Durables</t>
  </si>
  <si>
    <t>Leisure Products</t>
  </si>
  <si>
    <t>Textiles, Apparel &amp; Luxury Goods</t>
  </si>
  <si>
    <t>Hotels, Restaurants &amp; Leisure</t>
  </si>
  <si>
    <t>Diversified Consumer Services</t>
  </si>
  <si>
    <t>Distributors</t>
  </si>
  <si>
    <t>Broadline Retail</t>
  </si>
  <si>
    <r>
      <rPr>
        <strike/>
        <sz val="11"/>
        <color theme="1"/>
        <rFont val="Arial"/>
        <family val="2"/>
      </rPr>
      <t>Multiline Retail</t>
    </r>
    <r>
      <rPr>
        <sz val="11"/>
        <color theme="1"/>
        <rFont val="Arial"/>
        <family val="2"/>
      </rPr>
      <t xml:space="preserve"> Broadline Retail</t>
    </r>
  </si>
  <si>
    <t>Specialty Retail</t>
  </si>
  <si>
    <t>Consumer Staples Distribution &amp; Retail</t>
  </si>
  <si>
    <r>
      <rPr>
        <strike/>
        <sz val="11"/>
        <color theme="1"/>
        <rFont val="Arial"/>
        <family val="2"/>
      </rPr>
      <t>Food &amp; Staples Retailing</t>
    </r>
    <r>
      <rPr>
        <sz val="11"/>
        <color theme="1"/>
        <rFont val="Arial"/>
        <family val="2"/>
      </rPr>
      <t xml:space="preserve"> Consumer Staples Distribution &amp; Retail</t>
    </r>
  </si>
  <si>
    <t>Beverages</t>
  </si>
  <si>
    <t>Food Products</t>
  </si>
  <si>
    <t>Tobacco</t>
  </si>
  <si>
    <t>Household Products</t>
  </si>
  <si>
    <t>Personal Care Products</t>
  </si>
  <si>
    <r>
      <rPr>
        <strike/>
        <sz val="11"/>
        <color theme="1"/>
        <rFont val="Arial"/>
        <family val="2"/>
      </rPr>
      <t>Personal Products</t>
    </r>
    <r>
      <rPr>
        <sz val="11"/>
        <color theme="1"/>
        <rFont val="Arial"/>
        <family val="2"/>
      </rPr>
      <t xml:space="preserve"> Personal Care Products</t>
    </r>
  </si>
  <si>
    <t>Health Care Equipment &amp; Supplies</t>
  </si>
  <si>
    <t>Health Care Providers &amp; Services</t>
  </si>
  <si>
    <t>Health Care Technology</t>
  </si>
  <si>
    <t>Biotechnology</t>
  </si>
  <si>
    <t>Pharmaceuticals</t>
  </si>
  <si>
    <t>Life Sciences Tools &amp; Services</t>
  </si>
  <si>
    <t>Banks</t>
  </si>
  <si>
    <t>Financial Services</t>
  </si>
  <si>
    <r>
      <rPr>
        <strike/>
        <sz val="11"/>
        <color theme="1"/>
        <rFont val="Arial"/>
        <family val="2"/>
      </rPr>
      <t>Diversified Financial Services</t>
    </r>
    <r>
      <rPr>
        <sz val="11"/>
        <color theme="1"/>
        <rFont val="Arial"/>
        <family val="2"/>
      </rPr>
      <t xml:space="preserve"> Financial Services</t>
    </r>
  </si>
  <si>
    <t>Consumer Finance</t>
  </si>
  <si>
    <t>Capital Markets</t>
  </si>
  <si>
    <t>Mortgage Real Estate Investment Trusts (REITs)</t>
  </si>
  <si>
    <t>Insurance</t>
  </si>
  <si>
    <t>IT Services</t>
  </si>
  <si>
    <t>Software</t>
  </si>
  <si>
    <t>Communications Equipment</t>
  </si>
  <si>
    <t>Technology Hardware, Storage &amp; Peripherals</t>
  </si>
  <si>
    <t>Electronic Equipment, Instruments &amp; Components</t>
  </si>
  <si>
    <t>Semiconductors &amp; Semiconductor Equipment</t>
  </si>
  <si>
    <t>Diversified Telecommunication Services</t>
  </si>
  <si>
    <t>Wireless Telecommunication Services</t>
  </si>
  <si>
    <t>Media</t>
  </si>
  <si>
    <t>Entertainment</t>
  </si>
  <si>
    <t>Interactive Media &amp; Services</t>
  </si>
  <si>
    <t>Electric Utilities</t>
  </si>
  <si>
    <t>Gas Utilities</t>
  </si>
  <si>
    <t>Multi-Utilities</t>
  </si>
  <si>
    <t>Water Utilities</t>
  </si>
  <si>
    <t>Independent Power and Renewable Electricity Producers</t>
  </si>
  <si>
    <t>Diversified REITs</t>
  </si>
  <si>
    <t>Equity Real Estate Investment Trusts</t>
  </si>
  <si>
    <t>Industrial REITs</t>
  </si>
  <si>
    <t>Hotel &amp; Resort REITs</t>
  </si>
  <si>
    <t>Office REITs</t>
  </si>
  <si>
    <t>Health Care REITs</t>
  </si>
  <si>
    <t>Residential REITs</t>
  </si>
  <si>
    <t>Retail REITs</t>
  </si>
  <si>
    <t>Specialized REITs</t>
  </si>
  <si>
    <t>Real Estate Management &amp; Development</t>
  </si>
  <si>
    <t>Other</t>
  </si>
  <si>
    <t>סיווג הקרן</t>
  </si>
  <si>
    <t>(ומעלה ו/ או מדינה AA) אג"ח בארץ - כללי-אג"ח כללי בארץ - ללא מניות-אג"ח כללי בארץ בדירוג גבוה בלבד</t>
  </si>
  <si>
    <t>(ממונפות ואסטרטגיות - אסטרטגיות (לא ממונפות</t>
  </si>
  <si>
    <t>125 מניות בארץ - מניות כללי-ת"א</t>
  </si>
  <si>
    <t>20 אג"ח בארץ - חברות והמרה-תל בונד צמוד מדד-תל בונד</t>
  </si>
  <si>
    <t>35 מניות בארץ - מניות כללי-ת"א</t>
  </si>
  <si>
    <t>40 אג"ח בארץ - חברות והמרה-תל בונד צמוד מדד-תל בונד</t>
  </si>
  <si>
    <t>60 אג"ח בארץ - חברות והמרה-תל בונד צמוד מדד-תל בונד</t>
  </si>
  <si>
    <t>90 מניות בארץ - מניות כללי-ת"א</t>
  </si>
  <si>
    <t>All Cap מניות בארץ - מניות לפי שווי שוק-מניות</t>
  </si>
  <si>
    <t>Banks מניות בחו"ל - מניות לפי ענפים בחו"ל - מנוטרלת מט"ח-אירופה- מניות</t>
  </si>
  <si>
    <t>CNX NIFTY - מניות בחו"ל - מניות גיאוגרפי - חשופת מט"ח-אסיה הודו</t>
  </si>
  <si>
    <t>DAX 30 - מניות בחו"ל - מניות גיאוגרפי - חשופת מט"ח-אירופה גרמניה</t>
  </si>
  <si>
    <t>DAX 30 - מניות בחו"ל - מניות גיאוגרפי - מנוטרלת מט"ח-אירופה גרמניה</t>
  </si>
  <si>
    <t>DJ INDUSTRIAL AVERAGE - מניות בחו"ל - מניות גיאוגרפי - חשופת מט"ח-ארה"ב</t>
  </si>
  <si>
    <t>EURO STOXX 50 - מניות בחו"ל - מניות גיאוגרפי - חשופת מט"ח-אירופה כללי</t>
  </si>
  <si>
    <t>EURO STOXX 50 - מניות בחו"ל - מניות גיאוגרפי - מנוטרלת מט"ח-אירופה כללי</t>
  </si>
  <si>
    <t>Financial מניות בחו"ל - מניות לפי ענפים בחו"ל - חשופת מט"ח-ארה"ב- מניות</t>
  </si>
  <si>
    <t>FTSE 250 INDEX - מניות בחו"ל - מניות גיאוגרפי - מנוטרלת מט"ח-אירופה אנגליה</t>
  </si>
  <si>
    <t>FTSE China 50 - מניות בחו"ל - מניות גיאוגרפי - חשופת מט"ח-אסיה סין</t>
  </si>
  <si>
    <t>Health Care מניות בחו"ל - מניות לפי ענפים בחו"ל - חשופת מט"ח-ארה"ב- מניות</t>
  </si>
  <si>
    <t>Health Care מניות בחו"ל - מניות לפי ענפים בחו"ל - מנוטרלת מט"ח-ארה"ב- מניות</t>
  </si>
  <si>
    <t>IBOVESPA - מניות בחו"ל - מניות גיאוגרפי - חשופת מט"ח-שווקים מתעוררים ברזיל</t>
  </si>
  <si>
    <t>IBOXX USD LIQUID INVESTMENT GRADE TOP 30 INDEX - אג"ח בחו"ל - אג"ח חשופת דולר</t>
  </si>
  <si>
    <t>Large &amp; Mid Cap מניות בארץ - מניות לפי שווי שוק-מניות</t>
  </si>
  <si>
    <t>MDAX - מניות בחו"ל - מניות גיאוגרפי - מנוטרלת מט"ח-אירופה גרמניה</t>
  </si>
  <si>
    <t>MSCI AC WORLD INDEX - מניות בחו"ל - מניות כללי בחו"ל - חשופת מט"ח-מניות כללי בחו"ל</t>
  </si>
  <si>
    <t>MSCI EMERGING MARKETS - מניות בחו"ל - מניות גיאוגרפי - חשופת מט"ח-שווקים מתעוררים כללי</t>
  </si>
  <si>
    <t>NASDAQ 100 - מניות בחו"ל - מניות גיאוגרפי - חשופת מט"ח-ארה"ב</t>
  </si>
  <si>
    <t>NASDAQ 100 - מניות בחו"ל - מניות גיאוגרפי - מנוטרלת מט"ח-ארה"ב</t>
  </si>
  <si>
    <t>NIKKEI 225 - מניות בחו"ל - מניות גיאוגרפי - חשופת מט"ח-אסיה יפן</t>
  </si>
  <si>
    <t>NIKKEI 225 - מניות בחו"ל - מניות גיאוגרפי - מנוטרלת מט"ח-אסיה יפן</t>
  </si>
  <si>
    <t>Regional Banks מניות בחו"ל - מניות לפי ענפים בחו"ל - חשופת מט"ח-ארה"ב- מניות</t>
  </si>
  <si>
    <t>RUSSELL 2000 - מניות בחו"ל - מניות גיאוגרפי - חשופת מט"ח-ארה"ב</t>
  </si>
  <si>
    <t>RUSSELL 2000 - מניות בחו"ל - מניות גיאוגרפי - מנוטרלת מט"ח-ארה"ב</t>
  </si>
  <si>
    <t>S&amp;P 500 - מניות בחו"ל - מניות גיאוגרפי - חשופת מט"ח-ארה"ב</t>
  </si>
  <si>
    <t>S&amp;P 500 - מניות בחו"ל - מניות גיאוגרפי - מנוטרלת מט"ח-ארה"ב</t>
  </si>
  <si>
    <t>S&amp;P/ASX 200 - מניות בחו"ל - מניות גיאוגרפי - חשופת מט"ח-חו"ל גיאוגרפי אחר - אוסטרליה</t>
  </si>
  <si>
    <t>Small Cap מניות בארץ - מניות לפי שווי שוק-מניות</t>
  </si>
  <si>
    <t>SME60 מניות בארץ - מניות כללי-ת"א</t>
  </si>
  <si>
    <t>STOXX EUROPE 600 - מניות בחו"ל - מניות גיאוגרפי - מנוטרלת מט"ח-אירופה כללי</t>
  </si>
  <si>
    <t>STOXX EUROPE 600 -מניות בחו"ל - מניות גיאוגרפי - חשופת מט"ח-אירופה כללי</t>
  </si>
  <si>
    <t>Technology מניות בחו"ל - מניות לפי ענפים בחו"ל - חשופת מט"ח-ארה"ב- מניות</t>
  </si>
  <si>
    <t>Technology מניות בחו"ל - מניות לפי ענפים בחו"ל - מנוטרלת מט"ח-ארה"ב- מניות</t>
  </si>
  <si>
    <t>אג"ח בארץ - חברות והמרה-חברות והמרה אחר</t>
  </si>
  <si>
    <t>אג"ח בארץ - חברות והמרה-חברות והמרה בסיכון גבוה</t>
  </si>
  <si>
    <t>אג"ח בארץ - חברות והמרה-חברות והמרה ללא מניות-חברות והמרה ללא מניות וללא סימן קריאה</t>
  </si>
  <si>
    <t>אג"ח בארץ - חברות והמרה-חברות והמרה ללא מניות-חברות והמרה ללא מניות וללא סימן קריאה, עם מגבלת מח"מ עד 5 שנים</t>
  </si>
  <si>
    <t>אג"ח בארץ - חברות והמרה-חברות והמרה ללא מניות-חברות והמרה ללא מניות עם סימן קריאה</t>
  </si>
  <si>
    <t>אג"ח בארץ - חברות והמרה-חברות והמרה עם מניות-חברות והמרה עם מניות ועם סימן קריאה</t>
  </si>
  <si>
    <t>אג"ח בארץ - חברות והמרה-חברות והמרה עם מניות-חברות והמרה עם מניות ללא סימן קריאה</t>
  </si>
  <si>
    <t>אג"ח בארץ - חברות והמרה-חברות והמרה שקלי ללא מניות</t>
  </si>
  <si>
    <t>אג"ח בארץ - חברות והמרה-חברות והמרה שקלי עם מניות</t>
  </si>
  <si>
    <t>אג"ח בארץ - חברות והמרה-תל בונד אחר-אג"ח תל בונד משולבת</t>
  </si>
  <si>
    <t>אג"ח בארץ - חברות והמרה-תל בונד אחר-מדד תל בונד אחר</t>
  </si>
  <si>
    <t>אג"ח בארץ - חברות והמרה-תל בונד אחר-תל בונד מאגר</t>
  </si>
  <si>
    <t>אג"ח בארץ - חברות והמרה-תל בונד צמוד מדד-תל בונד- תשואות</t>
  </si>
  <si>
    <t>אג"ח בארץ - חברות והמרה-תל בונד צמוד מדד-תל בונד צמוד מדד- אחר</t>
  </si>
  <si>
    <t>אג"ח בארץ - חברות והמרה-תל בונד צמוד מדד-תל בונד צמודות</t>
  </si>
  <si>
    <t>אג"ח בארץ - חברות והמרה-תל בונד צמוד מדד-תל בונד צמודות- בנקים</t>
  </si>
  <si>
    <t>אג"ח בארץ - חברות והמרה-תל בונד צמוד מדד-תל בונד צמודות- יתר</t>
  </si>
  <si>
    <t>אג"ח בארץ - חברות והמרה-תל בונד שקלי-תל בונד- לא צמודות</t>
  </si>
  <si>
    <t>אג"ח בארץ - חברות והמרה-תל בונד שקלי-תל בונד- ריבית משתנה</t>
  </si>
  <si>
    <t>אג"ח בארץ - חברות והמרה-תל בונד שקלי-תל בונד- שקלי</t>
  </si>
  <si>
    <t>אג"ח בארץ - חברות והמרה-תל בונד שקלי-תל בונד- תשואות שקל</t>
  </si>
  <si>
    <t>אג"ח בארץ - חברות והמרה-תל בונד שקלי-תל בונד שקלי- אחר</t>
  </si>
  <si>
    <t>אג"ח בארץ - כללי-אג"ח כללי בארץ- עד 15% מניות</t>
  </si>
  <si>
    <t>אג"ח בארץ - כללי-אג"ח כללי בארץ- עד 25% מניות</t>
  </si>
  <si>
    <t>אג"ח בארץ - כללי-אג"ח כללי בארץ- עד 5% מניות</t>
  </si>
  <si>
    <t>אג"ח בארץ - כללי-אג"ח כללי בארץ - חשיפה מרבית מעל 30% מניות</t>
  </si>
  <si>
    <t>אג"ח בארץ - כללי-אג"ח כללי בארץ - ללא מניות-אג"ח כללי בארץ ללא מניות וללא סימן קריאה</t>
  </si>
  <si>
    <t>אג"ח בארץ - כללי-אג"ח כללי בארץ - ללא מניות-אג"ח כללי בארץ ללא מניות וללא סימן קריאה, עם מגבלת מח"מ עד 5 שנים</t>
  </si>
  <si>
    <t>אג"ח בארץ - כללי-אג"ח כללי בארץ - ללא מניות-אג"ח כללי בארץ ללא מניות עם סימן קריאה</t>
  </si>
  <si>
    <t>אג"ח בארץ - כללי-אג"ח כללי בארץ - עד 10% מניות-אג"ח כללי בארץ- עד 10% מניות ועם סימן קריאה</t>
  </si>
  <si>
    <t>אג"ח בארץ - כללי-אג"ח כללי בארץ - עד 10% מניות-אג"ח כללי בארץ- עד 10% מניות ללא סימן קריאה</t>
  </si>
  <si>
    <t>אג"ח בארץ - כללי-אג"ח כללי בארץ - עד 20% מניות</t>
  </si>
  <si>
    <t>אג"ח בארץ - כללי-אג"ח כללי בארץ - עד 30% מניות</t>
  </si>
  <si>
    <t>אג"ח בארץ - מדינה-אג"ח מדינה כללי- עד 20% מניות</t>
  </si>
  <si>
    <t>אג"ח בארץ - מדינה-אג"ח מדינה כללי - ללא מניות</t>
  </si>
  <si>
    <t>אג"ח בארץ - מדינה-אג"ח מדינה כללי - עד 10% מניות</t>
  </si>
  <si>
    <t>אג"ח בארץ - מדינה-אג"ח מדינה משולבת - חשיפה מרבית מעל 10% מניות</t>
  </si>
  <si>
    <t>אג"ח בארץ - מדינה-אג"ח מדינה משולבת - ללא מניות</t>
  </si>
  <si>
    <t>אג"ח בארץ - מדינה-אג"ח מדינה משולבת - עד 10% מניות</t>
  </si>
  <si>
    <t>אג"ח בארץ - מדינה-אג"ח מדינה צמוד מדד- ללא מניות</t>
  </si>
  <si>
    <t>אג"ח בארץ - מדינה-אג"ח מדינה צמוד מדד- עד 10% מניות</t>
  </si>
  <si>
    <t>אג"ח בארץ - מדינה-אג"ח מדינה צמוד מדד-צמודות מדד- מדד אחר</t>
  </si>
  <si>
    <t>אג"ח בארץ - מדינה-אג"ח מדינה צמוד מדד-צמודות מדד - ממשלתיות</t>
  </si>
  <si>
    <t>אג"ח בארץ - מדינה-אג"ח מדינה צמוד מדד-צמודות מדד - ממשלתיות 0-2 שנים</t>
  </si>
  <si>
    <t>אג"ח בארץ - מדינה-אג"ח מדינה צמוד מדד-צמודות מדד - ממשלתיות 2-5 שנים</t>
  </si>
  <si>
    <t>אג"ח בארץ - מדינה-אג"ח מדינה צמוד מדד-צמודות מדד - ממשלתיות 5-10 שנים</t>
  </si>
  <si>
    <t>אג"ח בארץ - מדינה-אג"ח מדינה שקליות- ללא מניות</t>
  </si>
  <si>
    <t>אג"ח בארץ - מדינה-אג"ח מדינה שקליות- עד 10% מניות</t>
  </si>
  <si>
    <t>אג"ח בארץ - מדינה-אג"ח מדינה שקליות -מק"מ</t>
  </si>
  <si>
    <t>אג"ח בארץ - מדינה-אג"ח מדינה שקליות -שקליות- מדד אחר</t>
  </si>
  <si>
    <t>אג"ח בארץ - מדינה-אג"ח מדינה שקליות -שקליות ממשלתיות</t>
  </si>
  <si>
    <t>אג"ח בארץ - מדינה-אג"ח מדינה שקליות -שקליות ריבית משתנה ממשלתיות</t>
  </si>
  <si>
    <t>אג"ח בארץ - מדינה-אג"ח מדינה שקליות -שקליות ריבית קבועה ממשלתיות</t>
  </si>
  <si>
    <t>אג"ח בארץ - מדינה-אג"ח מדינה שקליות -שקליות ריבית קבועה ממשלתיות 0-2 שנים</t>
  </si>
  <si>
    <t>אג"ח בארץ - מדינה-אג"ח מדינה שקליות -שקליות ריבית קבועה ממשלתיות 2-5 שנים</t>
  </si>
  <si>
    <t>אג"ח בארץ - מדינה-אג"ח מדינה שקליות -שקליות ריבית קבועה ממשלתיות 5+ שנים</t>
  </si>
  <si>
    <t>אג"ח בארץ - מדינה-אג"ח ממשלתיות</t>
  </si>
  <si>
    <t>אג"ח בארץ משולבת - כללי-אג"ח כללי בארץ משולבת - חשיפה מרבית מעל 30% מניות</t>
  </si>
  <si>
    <t>אג"ח בארץ משולבת - כללי-אג"ח כללי בארץ משולבת - ללא מניות</t>
  </si>
  <si>
    <t>אג"ח בארץ משולבת - כללי-אג"ח כללי בארץ משולבת - עד 10% מניות</t>
  </si>
  <si>
    <t>אג"ח בארץ משולבת - כללי-אג"ח כללי בארץ משולבת - עד 20% מניות</t>
  </si>
  <si>
    <t>אג"ח בארץ משולבת - כללי-אג"ח כללי בארץ משולבת - עד 30% מניות</t>
  </si>
  <si>
    <t>אג"ח בחו"ל - אג"ח חשופת דולר - מדד אחר</t>
  </si>
  <si>
    <t>אג"ח בחו"ל - אג"ח מנוטרלת מט"ח</t>
  </si>
  <si>
    <t>אג"ח בחו"ל - אג"ח חשופת דולר</t>
  </si>
  <si>
    <t>אג"ח בחו"ל - אג"ח חשופת מט"ח</t>
  </si>
  <si>
    <t>אג"ח בחו"ל - אג"ח מוגנת מט"ח</t>
  </si>
  <si>
    <t>אג"ח בחו"ל - אג"ח נקובת מט"ח</t>
  </si>
  <si>
    <t>אגד קרנות - אגד חוץ</t>
  </si>
  <si>
    <t>אגד קרנות - אגד ישראלי</t>
  </si>
  <si>
    <t>גמישות</t>
  </si>
  <si>
    <t>ממונפות-ממונפות בחסר בסיכון גבוה-אג"ח בארץ</t>
  </si>
  <si>
    <t>ממונפות-ממונפות בחסר בסיכון גבוה-מניות בארץ</t>
  </si>
  <si>
    <t>ממונפות-ממונפות בחסר בסיכון גבוה-מניות בחו"ל</t>
  </si>
  <si>
    <t>ממונפות-ממונפות בסיכון גבוה-מניות בארץ</t>
  </si>
  <si>
    <t>ממונפות-ממונפות בסיכון גבוה-מניות בחו"ל</t>
  </si>
  <si>
    <t>ממונפות ואסטרטגיות-ממונפות אחר</t>
  </si>
  <si>
    <t>ממונפות ואסטרטגיות-ממונפות בסיכון גבוה</t>
  </si>
  <si>
    <t>מניות בארץ - מניות בארץ משולבת</t>
  </si>
  <si>
    <t>מניות בארץ - מניות כללי-מדד אחר</t>
  </si>
  <si>
    <t>מניות בארץ - מניות כללי-ת"א צמיחה</t>
  </si>
  <si>
    <t>מניות בארץ - מניות כללי-תל- דיב</t>
  </si>
  <si>
    <t>מניות בארץ - מניות לפי ענפים</t>
  </si>
  <si>
    <t>מניות בארץ - מניות לפי ענפים-מדד אחר</t>
  </si>
  <si>
    <t>מניות בארץ - מניות לפי ענפים-ת"א בנקים</t>
  </si>
  <si>
    <t>מניות בארץ - מניות לפי ענפים-ת"א גלובל- בלוטק</t>
  </si>
  <si>
    <t>מניות בארץ - מניות לפי ענפים-ת"א נדל"ן</t>
  </si>
  <si>
    <t>מניות בארץ - מניות לפי ענפים-ת"א נפט וגז</t>
  </si>
  <si>
    <t>מניות בארץ - מניות לפי ענפים-ת"א פיננסים</t>
  </si>
  <si>
    <t>מניות בחו"ל - מניות בחו"ל משולבת</t>
  </si>
  <si>
    <t>מניות בחו"ל - מניות גיאוגרפי-ארה"ב חשופת מט"ח</t>
  </si>
  <si>
    <t>מניות בחו"ל - מניות גיאוגרפי-מניות גיאוגרפי אחר חשופת מט"ח</t>
  </si>
  <si>
    <t>מניות בחו"ל - מניות גיאוגרפי-מניות גיאוגרפי מוגנת מט"ח</t>
  </si>
  <si>
    <t>מניות בחו"ל - מניות גיאוגרפי - חשופת מט"ח-אירופה - מדד אחר</t>
  </si>
  <si>
    <t>מניות בחו"ל - מניות גיאוגרפי - חשופת מט"ח-אסיה - מדד אחר</t>
  </si>
  <si>
    <t>מניות בחו"ל - מניות גיאוגרפי - חשופת מט"ח-ארה"ב - מדד אחר</t>
  </si>
  <si>
    <t>מניות בחו"ל - מניות גיאוגרפי - חשופת מט"ח-חו"ל גיאוגרפי אחר - מדד אחר</t>
  </si>
  <si>
    <t>מניות בחו"ל - מניות גיאוגרפי - מנוטרלת מט"ח-אירופה - מדד אחר</t>
  </si>
  <si>
    <t>מניות בחו"ל - מניות גיאוגרפי - מנוטרלת מט"ח-אסיה - מדד אחר</t>
  </si>
  <si>
    <t>מניות בחו"ל - מניות גיאוגרפי - מנוטרלת מט"ח-ארה"ב - מדד אחר</t>
  </si>
  <si>
    <t>מניות בחו"ל - מניות גיאוגרפי - מנוטרלת מט"ח-חו"ל גיאוגרפי אחר</t>
  </si>
  <si>
    <t>מניות בחו"ל - מניות גיאוגרפי - מנוטרלת מט"ח-שווקים מתעוררים</t>
  </si>
  <si>
    <t>מניות בחו"ל - מניות כללי בחו"ל - מניות חו"ל נקובת מט"ח</t>
  </si>
  <si>
    <t>מניות בחו"ל - מניות כללי בחו"ל - מניות כללי בחו"ל חשופת מט"ח</t>
  </si>
  <si>
    <t>מניות בחו"ל - מניות כללי בחו"ל - מניות כללי בחו"ל מוגנת מט"ח</t>
  </si>
  <si>
    <t>מניות בחו"ל - מניות כללי בחו"ל - חשופת מט"ח-מניות כללי בחו"ל - מדד אחר</t>
  </si>
  <si>
    <t>מניות בחו"ל - מניות כללי בחו"ל - מנוטרלת מט"ח-מניות כללי בחו"ל</t>
  </si>
  <si>
    <t>מניות בחו"ל - מניות לפי ענפים בחו"ל</t>
  </si>
  <si>
    <t>מניות בחו"ל - מניות לפי ענפים בחו"ל - חשופת מט"ח-ענפים אחרים</t>
  </si>
  <si>
    <t>מניות בחו"ל - מניות לפי ענפים בחו"ל - מנוטרלת מט"ח-ענפים אחרים</t>
  </si>
  <si>
    <t>סחורות-מדד סחורות</t>
  </si>
  <si>
    <t>סחורות-סחורה</t>
  </si>
  <si>
    <t>קרן גידור בנאמנות</t>
  </si>
  <si>
    <t>קרן כספית-כספית מט"חית עם קונצרני-חשופת דולר</t>
  </si>
  <si>
    <t>קרן כספית-כספית מט"חית עם קונצרני-נקובת מט"ח</t>
  </si>
  <si>
    <t>קרן כספית-כספית שקלית-כספית שקלית ללא קונצרני</t>
  </si>
  <si>
    <t>קרן כספית-כספית שקלית-כספית שקלית עם קונצרני</t>
  </si>
  <si>
    <t>קרן סגורה-קרן טכנולוגיה עילית</t>
  </si>
  <si>
    <t>Asset Allocation Funds</t>
  </si>
  <si>
    <t>Bond/Fixed Income Funds</t>
  </si>
  <si>
    <t>Commodity Funds</t>
  </si>
  <si>
    <t>Currency Funds</t>
  </si>
  <si>
    <t>Equity Funds</t>
  </si>
  <si>
    <t>Index Funds</t>
  </si>
  <si>
    <t>Real Estate Funds</t>
  </si>
  <si>
    <t>Sustainable Funds</t>
  </si>
  <si>
    <t>נכס בסיס/סוג הנכס</t>
  </si>
  <si>
    <t>אשראי בגין נדל"ן יזמי</t>
  </si>
  <si>
    <t>אשראי קמעונאי</t>
  </si>
  <si>
    <t>בעלי חיים</t>
  </si>
  <si>
    <t>גרעינים וחיטה</t>
  </si>
  <si>
    <t>מדד המחירים לצרכן</t>
  </si>
  <si>
    <t>מדדי סחורות</t>
  </si>
  <si>
    <t>מט"ח</t>
  </si>
  <si>
    <t>מניות לרבות מדדי מניות</t>
  </si>
  <si>
    <t>משכנתאות או תיקי משכנתאות</t>
  </si>
  <si>
    <t>מתכות</t>
  </si>
  <si>
    <t>סחורות חקלאיות רכות</t>
  </si>
  <si>
    <t>ריבית ואג"ח</t>
  </si>
  <si>
    <t>קונסורציום/סינדיקציה</t>
  </si>
  <si>
    <t>סוג הצמדה</t>
  </si>
  <si>
    <t>לא צמוד</t>
  </si>
  <si>
    <t>צמוד למדד המחירים לצרכן</t>
  </si>
  <si>
    <t>צמוד למט"ח</t>
  </si>
  <si>
    <t>צמוד למדד אחר</t>
  </si>
  <si>
    <t>סוג בטוחה</t>
  </si>
  <si>
    <t>אג"ח סחיר</t>
  </si>
  <si>
    <t>אג"ח לא סחיר</t>
  </si>
  <si>
    <t>בטוחה פיזית אחרת</t>
  </si>
  <si>
    <t>בטוחה פיננסית אחרת</t>
  </si>
  <si>
    <t>חסכון עמיתים/מבוטחים</t>
  </si>
  <si>
    <t>כלי רכב</t>
  </si>
  <si>
    <t>ללא בטחונות</t>
  </si>
  <si>
    <t>מניות סחירות</t>
  </si>
  <si>
    <t>מניות לא סחירות</t>
  </si>
  <si>
    <t>נגזרי אשראי</t>
  </si>
  <si>
    <t>נדל"ן אחר - נדל"ן מניב</t>
  </si>
  <si>
    <r>
      <t xml:space="preserve">נדל"ן </t>
    </r>
    <r>
      <rPr>
        <b/>
        <sz val="11"/>
        <color theme="1"/>
        <rFont val="Arial"/>
        <family val="2"/>
        <scheme val="minor"/>
      </rPr>
      <t>שלא</t>
    </r>
    <r>
      <rPr>
        <sz val="11"/>
        <color theme="1"/>
        <rFont val="Arial"/>
        <family val="2"/>
        <charset val="177"/>
        <scheme val="minor"/>
      </rPr>
      <t xml:space="preserve"> בגינו ניתנה ההלוואה</t>
    </r>
  </si>
  <si>
    <t>נדל"ן אחר - נדל"ן לא מניב</t>
  </si>
  <si>
    <t>נדל"ן אחר - קרקע</t>
  </si>
  <si>
    <t>נדל"ן עבורו התקבלה ההלוואה</t>
  </si>
  <si>
    <t>ערבות בנקאית</t>
  </si>
  <si>
    <t>קרנות השקעה</t>
  </si>
  <si>
    <t>שעבוד שוטף</t>
  </si>
  <si>
    <t>שעבוד שלילי</t>
  </si>
  <si>
    <t>תזרים עמלות</t>
  </si>
  <si>
    <t>תזרים מזומנים</t>
  </si>
  <si>
    <t>תזרים מפרויקטים</t>
  </si>
  <si>
    <t>זכות חזרה</t>
  </si>
  <si>
    <t>מבנה לוח סילוקין</t>
  </si>
  <si>
    <t>בולט (Bullet)</t>
  </si>
  <si>
    <t>בלון</t>
  </si>
  <si>
    <t>קרן שווה</t>
  </si>
  <si>
    <t>שפיצר</t>
  </si>
  <si>
    <t xml:space="preserve">אחר </t>
  </si>
  <si>
    <t>זכות פירעון מוקדם</t>
  </si>
  <si>
    <t>מאפיין הלווואת מתואמות זכויות מקרקעין</t>
  </si>
  <si>
    <t>נדל"ן מניב - משרדים</t>
  </si>
  <si>
    <t>נדל"ן מניב
 - מסחר</t>
  </si>
  <si>
    <t>נדל"ן מניב
 - מגורים (כולל דיור מוגן)</t>
  </si>
  <si>
    <t>נדל"ן מניב
 - מלונאות</t>
  </si>
  <si>
    <t>נדל"ן מניב
 - לוגיסטיקה</t>
  </si>
  <si>
    <t>נדל"ן מניב
 - תעשייה</t>
  </si>
  <si>
    <t>נדל"ן מניב
 - אחר/לא מסווג</t>
  </si>
  <si>
    <t>ייזום נדל"ן לבניה של נכס ספציפי - משרדים</t>
  </si>
  <si>
    <t>ייזום נדל"ן לבניה של נכס ספציפי - מסחר</t>
  </si>
  <si>
    <t>ייזום נדל"ן לבניה של נכס ספציפי - מגורים (כולל דיור מוגן)</t>
  </si>
  <si>
    <t>ייזום נדל"ן לבניה של נכס ספציפי -   מזה: בליווי פיננסי סגור</t>
  </si>
  <si>
    <t>ייזום נדל"ן לבניה של נכס ספציפי - מלונאות</t>
  </si>
  <si>
    <t>ייזום נדל"ן לבניה של נכס ספציפי - לוגיסטיקה</t>
  </si>
  <si>
    <t>ייזום נדל"ן לבניה של נכס ספציפי - תעשייה</t>
  </si>
  <si>
    <t>ייזום נדל"ן לבניה של נכס ספציפי - אחר/לא מסווג</t>
  </si>
  <si>
    <t>קבוצות רכישה - משרדים</t>
  </si>
  <si>
    <t>קבוצות רכישה - מסחר</t>
  </si>
  <si>
    <t>קבוצות רכישה - מגורים (כולל דיור מוגן)</t>
  </si>
  <si>
    <t>קבוצות רכישה - אחר/לא מסווג</t>
  </si>
  <si>
    <t>קרקעות - משרדים</t>
  </si>
  <si>
    <t>קרקעות - מסחר</t>
  </si>
  <si>
    <t>קרקעות - מגורים (כולל דיור מוגן)</t>
  </si>
  <si>
    <t>קרקעות - מלונאות</t>
  </si>
  <si>
    <t>קרקעות - לוגיסטיקה</t>
  </si>
  <si>
    <t>קרקעות - תעשייה</t>
  </si>
  <si>
    <t>קרקעות - אחר/לא מסווג</t>
  </si>
  <si>
    <t>קרקעות - שאינן זמינות לבניה</t>
  </si>
  <si>
    <t>תשתיות - שלב הקמה</t>
  </si>
  <si>
    <t>תשתיות - שלב תפעול</t>
  </si>
  <si>
    <t>פעילות שוטפת של התאגיד - משרדים</t>
  </si>
  <si>
    <t>פעילות שוטפת של התאגיד - מסחר</t>
  </si>
  <si>
    <t>פעילות שוטפת של התאגיד - מגורים (כולל דיור מוגן)</t>
  </si>
  <si>
    <t>פעילות שוטפת של התאגיד - מלונאות</t>
  </si>
  <si>
    <t>פעילות שוטפת של התאגיד - אחר/לא מסווג</t>
  </si>
  <si>
    <t>אשראי לקבלנים - הון חוזר</t>
  </si>
  <si>
    <t>אשראי לקבלנים - ערבויות מכרז, ביצוע וכד'</t>
  </si>
  <si>
    <t>אשראי לקבלנים - למטרות ארוכות טווח</t>
  </si>
  <si>
    <t xml:space="preserve">אשראי אחר בענף הנדל"ן
 (לרבות אשראי לכל מטרה) - אשראי לפעילות הונית </t>
  </si>
  <si>
    <t>אשראי אחר בענף הנדל"ן
 (לרבות אשראי לכל מטרה) - אחר/לא מסווג</t>
  </si>
  <si>
    <t>משתנה</t>
  </si>
  <si>
    <t xml:space="preserve">קבועה </t>
  </si>
  <si>
    <t>האם סווג כחוב בעייתי</t>
  </si>
  <si>
    <t>אסטרטגיית קרן ההשקעה</t>
  </si>
  <si>
    <t>FOF/Managed Account</t>
  </si>
  <si>
    <t>Co-Investment/Direct</t>
  </si>
  <si>
    <t>Core</t>
  </si>
  <si>
    <t>Core-Plus</t>
  </si>
  <si>
    <t>Debt Infrastructure</t>
  </si>
  <si>
    <t>Opportunistic Infrastructure</t>
  </si>
  <si>
    <t>Value Added Infrastructure</t>
  </si>
  <si>
    <t>Value Added Real Estate</t>
  </si>
  <si>
    <t>Direct Real Estate</t>
  </si>
  <si>
    <t>Opportunistic Real Estate</t>
  </si>
  <si>
    <t>Distressed Real Estate</t>
  </si>
  <si>
    <t>Direct Lending Debt</t>
  </si>
  <si>
    <t>Mezzanine Debt</t>
  </si>
  <si>
    <t>Special Situations Debt</t>
  </si>
  <si>
    <t>Distressed Debt</t>
  </si>
  <si>
    <t>Venture Debt</t>
  </si>
  <si>
    <t>Balanced</t>
  </si>
  <si>
    <t>Buyout</t>
  </si>
  <si>
    <t>Leveraged Buyout</t>
  </si>
  <si>
    <t>Growth Venture Capital</t>
  </si>
  <si>
    <t>Seed/Early Stage Venture Capital</t>
  </si>
  <si>
    <t>Secondaries</t>
  </si>
  <si>
    <t>Turnaround</t>
  </si>
  <si>
    <t>סעיף מאזני</t>
  </si>
  <si>
    <t>זכויות אוויר (Air Rights)</t>
  </si>
  <si>
    <t>חממת שרתים</t>
  </si>
  <si>
    <t>חניון</t>
  </si>
  <si>
    <t>לוגיסטיקה ותעשייה</t>
  </si>
  <si>
    <t>מגדלי תקשורת</t>
  </si>
  <si>
    <t>מגורים (כולל דיור מוגן)</t>
  </si>
  <si>
    <t>מלונאות</t>
  </si>
  <si>
    <t>משרדים</t>
  </si>
  <si>
    <t>קניון</t>
  </si>
  <si>
    <t>קרקע/זכויות מקרקעין</t>
  </si>
  <si>
    <t>בתכנון/בהיתרים</t>
  </si>
  <si>
    <t>בתכנון / בהיתרים</t>
  </si>
  <si>
    <t>שלבים התחלתיים</t>
  </si>
  <si>
    <t>בבנייה שלבים התחלתיים (עד 30% ביצוע) – לפי אומדן עלות השקעה כוללת צפויה</t>
  </si>
  <si>
    <t>שלבים מתקדמים</t>
  </si>
  <si>
    <t>בבנייה שלבים מתקדמים (עד 70% ביצוע) - לפי אומדן עלות השקעה כוללת צפויה</t>
  </si>
  <si>
    <t>בשלבי גמר</t>
  </si>
  <si>
    <t>בבנייה בשלבי גמר (מעל 70% ביצוע) - לפי אומדן עלות השקעה כוללת צפויה</t>
  </si>
  <si>
    <t>בשימוש</t>
  </si>
  <si>
    <t xml:space="preserve">בשימוש </t>
  </si>
  <si>
    <t>בשיפוץ</t>
  </si>
  <si>
    <t>בשיפוץ – שיפוץ מהותי שאומדן עלותו מהווה מעל ל-50% משווי הנכס.</t>
  </si>
  <si>
    <t>בהסבה/שינויי ייעוד</t>
  </si>
  <si>
    <t>בהסבה/שינוי ייעוד – אם מעל ל-50% משווי הנכס מוסב לשימוש אחר.</t>
  </si>
  <si>
    <t>בהרחבה</t>
  </si>
  <si>
    <t xml:space="preserve">השיטה שבאמצעותה נקבע שווי הנכס </t>
  </si>
  <si>
    <t>שיטת החילוץ</t>
  </si>
  <si>
    <t>Residual</t>
  </si>
  <si>
    <t>Comparison</t>
  </si>
  <si>
    <t xml:space="preserve">היוון תזרים </t>
  </si>
  <si>
    <t>Discounted Cash Flows</t>
  </si>
  <si>
    <t>שיטת ההכנסה</t>
  </si>
  <si>
    <t>Direct Capitalization</t>
  </si>
  <si>
    <t>משולב</t>
  </si>
  <si>
    <t>גורם תלוי/פנימי</t>
  </si>
  <si>
    <t>דיווח מנהל הקרן</t>
  </si>
  <si>
    <t>חברת ציטוט</t>
  </si>
  <si>
    <t>קיימת תלות</t>
  </si>
  <si>
    <t>עלות מופחתת</t>
  </si>
  <si>
    <t>תדירות Reset</t>
  </si>
  <si>
    <t>יומי</t>
  </si>
  <si>
    <t>שבועי</t>
  </si>
  <si>
    <t>חודשי</t>
  </si>
  <si>
    <t>רבעוני</t>
  </si>
  <si>
    <t>חצי-שנתי</t>
  </si>
  <si>
    <t>שנתי</t>
  </si>
  <si>
    <t>ללא</t>
  </si>
  <si>
    <t>סוג הסליקה</t>
  </si>
  <si>
    <t>Delivery</t>
  </si>
  <si>
    <t>No-delivery</t>
  </si>
  <si>
    <t>ריבית עוגן</t>
  </si>
  <si>
    <t>ריבית בנק ישראל</t>
  </si>
  <si>
    <t>ריבית פריים</t>
  </si>
  <si>
    <t>Libor</t>
  </si>
  <si>
    <t>€STR</t>
  </si>
  <si>
    <t>Eonia</t>
  </si>
  <si>
    <t>Euribor</t>
  </si>
  <si>
    <t>SOFR</t>
  </si>
  <si>
    <t>Sonia</t>
  </si>
  <si>
    <t>Telbor</t>
  </si>
  <si>
    <t>Tona</t>
  </si>
  <si>
    <t>תקופת ריבית עוגן</t>
  </si>
  <si>
    <t>נספח התחשבנות בטחונות (CSA)</t>
  </si>
  <si>
    <t>קיים חוזה</t>
  </si>
  <si>
    <t>לא קיים חוזה</t>
  </si>
  <si>
    <t>גורם מצטט</t>
  </si>
  <si>
    <t>הצד הנגדי</t>
  </si>
  <si>
    <t>גורם אחר</t>
  </si>
  <si>
    <t>פקטור מוביל</t>
  </si>
  <si>
    <t>מדדי מניות</t>
  </si>
  <si>
    <t>מדינה/איזור גאוגרפי</t>
  </si>
  <si>
    <t>ממונף</t>
  </si>
  <si>
    <t>מניות</t>
  </si>
  <si>
    <t>שווי שוק</t>
  </si>
  <si>
    <t>תנודתיות</t>
  </si>
  <si>
    <t>פקטור נוסף</t>
  </si>
  <si>
    <t>כווית</t>
  </si>
  <si>
    <t>Emerging Markets</t>
  </si>
  <si>
    <r>
      <rPr>
        <strike/>
        <sz val="11"/>
        <color theme="1"/>
        <rFont val="Arial"/>
        <family val="2"/>
        <scheme val="minor"/>
      </rPr>
      <t>שווקים מתעוררים</t>
    </r>
    <r>
      <rPr>
        <sz val="11"/>
        <color theme="1"/>
        <rFont val="Arial"/>
        <family val="2"/>
        <scheme val="minor"/>
      </rPr>
      <t xml:space="preserve"> לפי הגדרת MSCI</t>
    </r>
  </si>
  <si>
    <t>Developed Markets</t>
  </si>
  <si>
    <t>Frontier Markets</t>
  </si>
  <si>
    <t>גלובלי בלי ארה"ב</t>
  </si>
  <si>
    <t>מדדים</t>
  </si>
  <si>
    <t>ריביות</t>
  </si>
  <si>
    <t>מט"ח/₪</t>
  </si>
  <si>
    <t>מט"ח/מט"ח</t>
  </si>
  <si>
    <t>Mega cap</t>
  </si>
  <si>
    <t>Large cap</t>
  </si>
  <si>
    <t>Mid cap</t>
  </si>
  <si>
    <t>Small cap</t>
  </si>
  <si>
    <t>האם קיים קנס בגין יציאה מוקדמת</t>
  </si>
  <si>
    <t>מזומנים ושווי מזומנים</t>
  </si>
  <si>
    <t>מזומן ועו"ש בש"ח</t>
  </si>
  <si>
    <t>בטחונות שוטפים</t>
  </si>
  <si>
    <t>מזומן ועו"ש נקוב במט"ח</t>
  </si>
  <si>
    <t>פח"ק/פר"י</t>
  </si>
  <si>
    <t>פק"מ לתקופה של עד שלושה חודשים</t>
  </si>
  <si>
    <t>פקדון במט"ח עד שלושה חודשים</t>
  </si>
  <si>
    <t>פקדון צמוד למדד המחירים לצרכן עד שלושה חודשים</t>
  </si>
  <si>
    <t>פקדון צמוד מט"ח עד שלושה חודשים (פצ"מ)</t>
  </si>
  <si>
    <t>קופה קטנה</t>
  </si>
  <si>
    <t>איגרות חוב ממשלתיות</t>
  </si>
  <si>
    <t>צמוד למדד המחירים לצרכן בריבית משתנה</t>
  </si>
  <si>
    <t>צמוד מט"ח בריבית משתנה</t>
  </si>
  <si>
    <t>נקוב במט"ח</t>
  </si>
  <si>
    <t>ניירות ערך מסחריים</t>
  </si>
  <si>
    <t>איגרות חוב</t>
  </si>
  <si>
    <t>לא צמוד למדד המחירים לצרכן</t>
  </si>
  <si>
    <t>אג"ח להמרה לא צמוד למדד המחירים לצרכן</t>
  </si>
  <si>
    <t>אג"ח להמרה צמוד למדד המחירים לצרכן</t>
  </si>
  <si>
    <t>אג"ח להמרה צמוד למט"ח</t>
  </si>
  <si>
    <t>אג"ח להמרה צמוד למדד אחר</t>
  </si>
  <si>
    <t>אג"ח שנרכש ביון 04/11/2008 ועד 31/03/2015 ונמדד בעלות מופחתת</t>
  </si>
  <si>
    <t>מניות, מניות בכורה ויחידות השתתפות</t>
  </si>
  <si>
    <t>מניות בכורה</t>
  </si>
  <si>
    <t>יחידות השתתפות</t>
  </si>
  <si>
    <t>חברה בפירוק</t>
  </si>
  <si>
    <t xml:space="preserve"> In liquidation/administration</t>
  </si>
  <si>
    <t>SPAC</t>
  </si>
  <si>
    <t>Special Puropse Acquistion Company/Blank Check Company</t>
  </si>
  <si>
    <t>TASE UP</t>
  </si>
  <si>
    <t>עוקב אחר מדדי מניות בישראל</t>
  </si>
  <si>
    <t>עוקב אחר מדדי מניות בחו"ל</t>
  </si>
  <si>
    <t>עוקב אחר מדדים אחרים בישראל</t>
  </si>
  <si>
    <t>עוקב אחר מדדים אחרים בחו"ל</t>
  </si>
  <si>
    <t>מכירה בחסר (שורט)</t>
  </si>
  <si>
    <t>קרנות נאמנות</t>
  </si>
  <si>
    <t>אג"ח קונצרני</t>
  </si>
  <si>
    <t>אג"ח ממשלתי</t>
  </si>
  <si>
    <t>אופציות</t>
  </si>
  <si>
    <t>מניה</t>
  </si>
  <si>
    <t>מדד</t>
  </si>
  <si>
    <t>קרן סל</t>
  </si>
  <si>
    <t>סחורה</t>
  </si>
  <si>
    <t>מוצרים מובנים</t>
  </si>
  <si>
    <t>קרן מובטחת</t>
  </si>
  <si>
    <t>קרן לא מובטחת</t>
  </si>
  <si>
    <t>מוצר מאוגח - שכבת חוב (Tranche) בדרוג AA- ומעלה</t>
  </si>
  <si>
    <t>מוצר מאוגח - שכבת חוב (Tranche) בדרוג BBB- ומעלה</t>
  </si>
  <si>
    <t>מוצר מאוגח - שכבת חוב (Tranche) בדרוג BB+ ומטה</t>
  </si>
  <si>
    <t>מוצר מאוגח - שכבת הון (Equity Tranche)</t>
  </si>
  <si>
    <t>לא סחיר איגרות חוב ממשלתיות</t>
  </si>
  <si>
    <t>לא סחיר איגרות חוב מיועדות</t>
  </si>
  <si>
    <t>חץ</t>
  </si>
  <si>
    <t>מירון בקרן פנסיה ותיקה</t>
  </si>
  <si>
    <t>ערד בקרן פנסיה ותיקה</t>
  </si>
  <si>
    <t>ערד בקרן פנסיה מקיפה חדשה</t>
  </si>
  <si>
    <t>פיקדון חשכ"ל</t>
  </si>
  <si>
    <t>אפיק השקעה מובטח תשואה</t>
  </si>
  <si>
    <t>החזקה באפיק השקעה מובטח תשואה</t>
  </si>
  <si>
    <t>התאמה לשווי ההוגן</t>
  </si>
  <si>
    <t xml:space="preserve">נכס או התחייבות בגין השלמת המדינה לתשואת היעד </t>
  </si>
  <si>
    <t>לא סחיר ניירות ערך מסחריים</t>
  </si>
  <si>
    <t>נש"ר</t>
  </si>
  <si>
    <t>לא סחיר איגרות חוב</t>
  </si>
  <si>
    <t>אג"ח להמרה לא צמוד למדד</t>
  </si>
  <si>
    <t>אג"ח לא סחיר שנרכש בין 04/11/2008 ועד 31/03/2015 ונמדד לפי עלות מופחתת</t>
  </si>
  <si>
    <t>לא סחיר מניות, מניות בכורה ויחידות השתתפות</t>
  </si>
  <si>
    <t>יחידות השתתפות אינשורטק</t>
  </si>
  <si>
    <t>יחידות השתתפות פינטק</t>
  </si>
  <si>
    <t>יחידות השתתפות תשתיות</t>
  </si>
  <si>
    <t>יחידות השתתפות אחרות</t>
  </si>
  <si>
    <t>מניות בכורה לא סחירות</t>
  </si>
  <si>
    <t>PIPE</t>
  </si>
  <si>
    <t>Private Equity in Public Equity</t>
  </si>
  <si>
    <t>משאבים טבעיים</t>
  </si>
  <si>
    <t>פרייבט אקוויטי</t>
  </si>
  <si>
    <t>קרן אנרגיה ותשתיות</t>
  </si>
  <si>
    <t>קרן גידור (Hedge Fund)</t>
  </si>
  <si>
    <t>קרן חוב</t>
  </si>
  <si>
    <t>קרן נדל"ן</t>
  </si>
  <si>
    <t>קרן השקעה אחרת</t>
  </si>
  <si>
    <t>לא סחיר אופציות</t>
  </si>
  <si>
    <t>ריבית</t>
  </si>
  <si>
    <t>הלוואות</t>
  </si>
  <si>
    <t>חברה מוחזקת</t>
  </si>
  <si>
    <t>יחיד שאינו עמית/מבוטח</t>
  </si>
  <si>
    <t>נושא משרה/עובד</t>
  </si>
  <si>
    <t>סוכן</t>
  </si>
  <si>
    <t>עמית/מבוטח</t>
  </si>
  <si>
    <t>תאגיד</t>
  </si>
  <si>
    <t>לא סחיר נגזרים אחרים</t>
  </si>
  <si>
    <t>Unfunded Swap</t>
  </si>
  <si>
    <t>נוסף במסגרת עדכון הרשימה - שם גיליון</t>
  </si>
  <si>
    <t>Funded Swap</t>
  </si>
  <si>
    <t>Unfunded Forward</t>
  </si>
  <si>
    <t>Funded Forward</t>
  </si>
  <si>
    <t>Unfunded Interest Rate Swap</t>
  </si>
  <si>
    <t>Funded Interest Rate Swap</t>
  </si>
  <si>
    <t>Unfunded Total Return/Equity Swap</t>
  </si>
  <si>
    <t>Funded Total Return/Equity Swap</t>
  </si>
  <si>
    <t>Repo</t>
  </si>
  <si>
    <t>עסקאות REPO</t>
  </si>
  <si>
    <t>לא סחיר מוצרים מובנים</t>
  </si>
  <si>
    <t>שכבת חוב (Tranche) בדרוג AA- ומעלה</t>
  </si>
  <si>
    <t>שכבת חוב (Tranche) בדרוג BBB- ומעלה</t>
  </si>
  <si>
    <t>שכבת חוב (Tranche) בדרוג BB+ ומטה</t>
  </si>
  <si>
    <t>שכבת הון (Equity Tranch)</t>
  </si>
  <si>
    <t>פיקדונות מעל 3 חודשים</t>
  </si>
  <si>
    <t>בטחונות לא שוטפים</t>
  </si>
  <si>
    <t>בטחונות לתקופה של מעל 3 חודשים</t>
  </si>
  <si>
    <t>זכויות מקרקעין</t>
  </si>
  <si>
    <t>נדל"ן לא מניב</t>
  </si>
  <si>
    <t>נכסים אחרים</t>
  </si>
  <si>
    <t>התחייבות הממשלה בגין אי העלאת גיל הפרישה לנשים</t>
  </si>
  <si>
    <t>סיוע ממשלתי</t>
  </si>
  <si>
    <t>דיבידנד לקבל</t>
  </si>
  <si>
    <t>הכנסות עו"ש לקבל</t>
  </si>
  <si>
    <t>הפרשה למס</t>
  </si>
  <si>
    <t>התחייבות Forward</t>
  </si>
  <si>
    <t>זכאים בגין נדל"ן</t>
  </si>
  <si>
    <t>חוב בפיגור</t>
  </si>
  <si>
    <t>חייבים בגין מקדמות</t>
  </si>
  <si>
    <t xml:space="preserve">חייבים בגין עסקה עתידית </t>
  </si>
  <si>
    <t xml:space="preserve">חייבים בגין תקבולים </t>
  </si>
  <si>
    <t xml:space="preserve">חייבים בנאמנות </t>
  </si>
  <si>
    <t>חייבים והכנסות שכר דירה לקבל</t>
  </si>
  <si>
    <t>חייבים הלוואות</t>
  </si>
  <si>
    <t>חייבים העברות</t>
  </si>
  <si>
    <t>חייבים וזכאים בגין שיקוף</t>
  </si>
  <si>
    <t>חייבים וזכאים עמיתים</t>
  </si>
  <si>
    <t>חייבים זכאים במט"ח</t>
  </si>
  <si>
    <t>חייבים זכאים בש"ח</t>
  </si>
  <si>
    <t>חייבים/זכאים עמלת up front</t>
  </si>
  <si>
    <t>חלוקה בפועל מקרן השקעה</t>
  </si>
  <si>
    <t>יצירות אומנות</t>
  </si>
  <si>
    <t>מס במקור</t>
  </si>
  <si>
    <t>מעבר הפרשים</t>
  </si>
  <si>
    <t>מעבר מיזוגים</t>
  </si>
  <si>
    <t>מעבר נכסים</t>
  </si>
  <si>
    <t>מעבר פקדונות</t>
  </si>
  <si>
    <t>מקדמות מס</t>
  </si>
  <si>
    <t>עודפים</t>
  </si>
  <si>
    <t>פיגורים</t>
  </si>
  <si>
    <t>קיקר</t>
  </si>
  <si>
    <t>השקעה בחברות מוחזקות</t>
  </si>
  <si>
    <t>חברת בת</t>
  </si>
  <si>
    <t>חברה כלולה</t>
  </si>
  <si>
    <t>יתרות התחייבות להשקעה</t>
  </si>
  <si>
    <t>התחייבות להשקעה</t>
  </si>
  <si>
    <t>התחייבות להשקעה - צמיתה</t>
  </si>
  <si>
    <t>כאשר מועד המחויבות להשקעה הוא ללא תאריך ספציפי.</t>
  </si>
  <si>
    <t>התחייבות להשקעה - קרן בפירוק</t>
  </si>
  <si>
    <t>כאשר המחויבות להשקעה מסתיימת במועד פירוק הקרן.</t>
  </si>
  <si>
    <t>התחייבות להשקעה - קרן בהנזלה</t>
  </si>
  <si>
    <t>כאשר הקרן נמצאת בשלבי הנזלה (liquidation).</t>
  </si>
  <si>
    <t>מושעה</t>
  </si>
  <si>
    <t>שם גיליון</t>
  </si>
  <si>
    <t>שם סעיף</t>
  </si>
  <si>
    <t>מספר סעיף</t>
  </si>
  <si>
    <t>מידע שניתן לדווח רק לרשות</t>
  </si>
  <si>
    <t>ü</t>
  </si>
  <si>
    <t xml:space="preserve">שם נייר ערך </t>
  </si>
  <si>
    <t xml:space="preserve">סוג מספר מזהה מנפיק </t>
  </si>
  <si>
    <t xml:space="preserve">דירוג נייר הערך/המנפיק </t>
  </si>
  <si>
    <t>מניות, מב"כ ויה"ש</t>
  </si>
  <si>
    <t>נוסף במהדורה 12</t>
  </si>
  <si>
    <t>כתבי אופציה</t>
  </si>
  <si>
    <t>נכס בסיס (כתב אופציה)</t>
  </si>
  <si>
    <t>תאריך פקיעה</t>
  </si>
  <si>
    <t>שער מימוש</t>
  </si>
  <si>
    <t>יחס המרה</t>
  </si>
  <si>
    <t>חוזים עתידיים</t>
  </si>
  <si>
    <t>מספר קרן</t>
  </si>
  <si>
    <t>חודש הנפקת שכבה</t>
  </si>
  <si>
    <t>חודש הבדיקה</t>
  </si>
  <si>
    <t>שווי הנכסים באפיק (באלפי ש"ח)</t>
  </si>
  <si>
    <t xml:space="preserve">תאריך אחרון בו נבחנה בפועל ירידת ערך </t>
  </si>
  <si>
    <t>לא סחיר מניות, מב"כ ויה"ש</t>
  </si>
  <si>
    <t>מדינת התאגדות קרן השקעה</t>
  </si>
  <si>
    <t>מיקום משרד השותף הכללי</t>
  </si>
  <si>
    <t>NAV (במטבע הדיווח של קרן ההשקעה)</t>
  </si>
  <si>
    <t>שיעור החזקה בקרן השקעה</t>
  </si>
  <si>
    <t>לא סחיר כתבי אופציה</t>
  </si>
  <si>
    <t>מספר עסקה (רגל 1)</t>
  </si>
  <si>
    <t>מטבע פעילות (רגל 1)</t>
  </si>
  <si>
    <t>ערך נקוב (רגל 1)</t>
  </si>
  <si>
    <t>שווי הוגן במטבע הנסחר (רגל 1)</t>
  </si>
  <si>
    <t>שיעור מנכסי אפיק ההשקעה (רגל 1)</t>
  </si>
  <si>
    <t>שיעור מסך נכסי ההשקעה (רגל 1)</t>
  </si>
  <si>
    <t>מספר עסקה (רגל 2)</t>
  </si>
  <si>
    <t>מטבע פעילות (רגל 2)</t>
  </si>
  <si>
    <t>ערך נקוב (רגל 2)</t>
  </si>
  <si>
    <t>שווי הוגן במטבע הנסחר (רגל 2)</t>
  </si>
  <si>
    <t>שיעור מנכסי אפיק ההשקעה (רגל 2)</t>
  </si>
  <si>
    <t>שיעור מסך נכסי אפיק ההשקעה (רגל 2)</t>
  </si>
  <si>
    <t>שווי הוגן (נטו באלפי ש"ח)</t>
  </si>
  <si>
    <t>סוג הנכס</t>
  </si>
  <si>
    <t>מועד ההתקשרות בעסקה</t>
  </si>
  <si>
    <t>מועד סיום חוזי</t>
  </si>
  <si>
    <t>נספח התחשבנות בטחונות - CSA</t>
  </si>
  <si>
    <t>שיעור ריבית עוגן</t>
  </si>
  <si>
    <t>שער נכס הבסיס במועד ההתקשרות בעסקה</t>
  </si>
  <si>
    <t>שער הנגזר במועד ההתקשרות בעסקה</t>
  </si>
  <si>
    <t>שיעור הקנס בגין יציאה מוקדמת</t>
  </si>
  <si>
    <t>צד נגדי - Counterparty</t>
  </si>
  <si>
    <t>מאפיין הלוואות מתואמות עבור זכויות מקרקעין</t>
  </si>
  <si>
    <t>קונסורציום/ סינדיקציה</t>
  </si>
  <si>
    <t>מספר קונסורציום/ סינדיקציה</t>
  </si>
  <si>
    <t>תאריך העמדת הלוואה</t>
  </si>
  <si>
    <t xml:space="preserve">דירוג הלוואה/המנפיק </t>
  </si>
  <si>
    <t>שיעור תוספת/הפחתה לריבית העוגן</t>
  </si>
  <si>
    <t>שווי הבטוחות העומדות כנגד ההלוואה</t>
  </si>
  <si>
    <t>שיעור הבטוחות מהחוב</t>
  </si>
  <si>
    <t>מועד עדכון אחרון לשווי הבטוחות</t>
  </si>
  <si>
    <t>יעוד הלוואה</t>
  </si>
  <si>
    <t>שיעור ריבית בגין אי-ניצול מסגרת האשראי</t>
  </si>
  <si>
    <t>ערך נקוב</t>
  </si>
  <si>
    <t>שער הלוואה</t>
  </si>
  <si>
    <t>השקעה בחברה מוחזקת</t>
  </si>
  <si>
    <t>השקעה בחברות מוחזקת</t>
  </si>
  <si>
    <t>מסגרות אשראי</t>
  </si>
  <si>
    <t>ידווח בקבצי נכסי הנוסטרו בלבד</t>
  </si>
  <si>
    <t>שיעור מסך נכסי השקעה</t>
  </si>
  <si>
    <t>סך הכל נכסים</t>
  </si>
  <si>
    <t>יתרות התחייבויות להשקעה</t>
  </si>
  <si>
    <t>בנק לאומי לישראל בע"מ</t>
  </si>
  <si>
    <t>10-800</t>
  </si>
  <si>
    <t>AAA</t>
  </si>
  <si>
    <t>EUR</t>
  </si>
  <si>
    <t>HKD</t>
  </si>
  <si>
    <t>SGD</t>
  </si>
  <si>
    <t>DKK</t>
  </si>
  <si>
    <t>CHF</t>
  </si>
  <si>
    <t>GBP</t>
  </si>
  <si>
    <t>סוג קובץ</t>
  </si>
  <si>
    <t>נכסי מבוטחים - חברת ביטוח</t>
  </si>
  <si>
    <t>in</t>
  </si>
  <si>
    <t>gm</t>
  </si>
  <si>
    <t>נכסי עמיתים - קרנות פנסיה</t>
  </si>
  <si>
    <t>pn</t>
  </si>
  <si>
    <t>נכסי אפיק השקעה מובטח תשואה</t>
  </si>
  <si>
    <t>ca</t>
  </si>
  <si>
    <t>נכסי נוסטרו - חברת ביטוח</t>
  </si>
  <si>
    <t>ni</t>
  </si>
  <si>
    <t>נכסי נוסטרו - חברה מנהלת</t>
  </si>
  <si>
    <t>nf</t>
  </si>
  <si>
    <t>יעוד הקובץ</t>
  </si>
  <si>
    <t>לממונה</t>
  </si>
  <si>
    <t>לציבור</t>
  </si>
  <si>
    <t>p</t>
  </si>
  <si>
    <t>רבעון</t>
  </si>
  <si>
    <t>01</t>
  </si>
  <si>
    <t>02</t>
  </si>
  <si>
    <t>03</t>
  </si>
  <si>
    <t>04</t>
  </si>
  <si>
    <t>שנה</t>
  </si>
  <si>
    <t>שם גוף מוסדי</t>
  </si>
  <si>
    <t>אי. אם. איי - עזר חברה לביטוח משכנתאות בע"מ</t>
  </si>
  <si>
    <t>איי. די. איי. חברה לביטוח בע"מ</t>
  </si>
  <si>
    <t>איי.אי.ג'י חברה לביטוח בע"מ</t>
  </si>
  <si>
    <t>איילון חברה לביטוח בע"מ</t>
  </si>
  <si>
    <t>אינפיניטי השתלמות, גמל ופנסיה בע"מ</t>
  </si>
  <si>
    <t>אלטשולר שחם גמל ופנסיה בע"מ</t>
  </si>
  <si>
    <t>אנליסט קופות גמל בע"מ</t>
  </si>
  <si>
    <t>ארם גמולים - חברה לניהול קופות גמל בע''מ</t>
  </si>
  <si>
    <t>אשרא - החברה הישראלית לביטוח יצוא בע"מ</t>
  </si>
  <si>
    <t>ב.ס.ס.ח. - החברה הישראלית לביטוח אשראי בע"מ</t>
  </si>
  <si>
    <t>ביטוח חקלאי אגודה מרכזית בע"מ</t>
  </si>
  <si>
    <t>גילעד גימלאות לעובדים דתיים בע"מ</t>
  </si>
  <si>
    <t>גל - ניהול קופות גמל לעובדי הוראה בע"מ</t>
  </si>
  <si>
    <t>דיויד שילד חברה לביטוח בע"מ</t>
  </si>
  <si>
    <t>החברה המנהלת של מינהל קרן ההשתלמות לפקידים עובדי המנהל והשירותים בע"מ</t>
  </si>
  <si>
    <t>החברה המנהלת של קרן הגמלאות של חברי "דן" בע"מ</t>
  </si>
  <si>
    <t>החברה המנהלת של קרן השתלמות של עובדי חברת החשמל לישראל בע"מ</t>
  </si>
  <si>
    <t>החברה המנהלת של רום קרן ההשתלמות לעובדי הרשויות המקומיות בע"מ</t>
  </si>
  <si>
    <t>החברה לניהול קופות התגמולים והפיצויים של עובדי בנק לאומי בע"מ</t>
  </si>
  <si>
    <t>החברה לניהול קופת התגמולים והפנסיה של עובדי הסוכנות היהודית לארץ ישראל בע"מ</t>
  </si>
  <si>
    <t>החברה לניהול קרן ההשתלמות להנדסאים וטכנאים בע"מ</t>
  </si>
  <si>
    <t>החברה לניהול קרן ההשתלמות לעובדי המדינה בע"מ</t>
  </si>
  <si>
    <t>החברה לניהול קרן השתלמות לאקדמאים במדעי החברה והרוח בע"מ</t>
  </si>
  <si>
    <t>החברה לניהול קרן השתלמות לביוכימאים  ומקרוביולוגים בע"מ</t>
  </si>
  <si>
    <t>החברה לניהול קרן השתלמות למשפטנים בע"מ</t>
  </si>
  <si>
    <t>החברה לניהול קרן השתלמות לשופטים בע"מ</t>
  </si>
  <si>
    <t>הכשרה חברה לביטוח בע"מ</t>
  </si>
  <si>
    <t>הלמן-אלדובי חח"י גמל בע"מ</t>
  </si>
  <si>
    <t>הנדסאים וטכנאים - חברה לניהול קופות גמל בע"מ</t>
  </si>
  <si>
    <t>הפניקס אקסלנס פנסיה וגמל בע"מ</t>
  </si>
  <si>
    <t>הפניקס חברה לביטוח בע"מ</t>
  </si>
  <si>
    <t>הראל חברה לביטוח בע"מ</t>
  </si>
  <si>
    <t>הראל פנסיה וגמל בע"מ</t>
  </si>
  <si>
    <t>ווישור חברה לביטוח בע"מ</t>
  </si>
  <si>
    <t>חברה לניהול קופות גמל של העובדים בעיריית תל - אביב יפו בע"מ</t>
  </si>
  <si>
    <t>חברת ב'ת למ'ד דל'ת בע"מ</t>
  </si>
  <si>
    <t>חברת הגמל לעובדי האוניברסיטה העברית בע"מ</t>
  </si>
  <si>
    <t>יהב - פ.ר.ח. - חברה לניהול קופות גמל בע"מ</t>
  </si>
  <si>
    <t>יהב אחים ואחיות - חברה לניהול קופות גמל בע"מ</t>
  </si>
  <si>
    <t>יהב רופאים - חברה לניהול קופות גמל בע"מ</t>
  </si>
  <si>
    <t>יוזמה קרן פנסיה לעצמאים בע"מ</t>
  </si>
  <si>
    <t>ילין לפידות ניהול קופות גמל בע"מ</t>
  </si>
  <si>
    <t>כלל חברה לביטוח אשראי בע"מ</t>
  </si>
  <si>
    <t>כלל חברה לביטוח בע"מ</t>
  </si>
  <si>
    <t>כלל פנסיה וגמל בע"מ</t>
  </si>
  <si>
    <t>לאומי קמ"פ בע"מ</t>
  </si>
  <si>
    <t>ליברה חברה לביטוח בע"מ</t>
  </si>
  <si>
    <t>לעתיד חברה לניהול קרנות פנסיה בע"מ</t>
  </si>
  <si>
    <t>מבטחים מוסד לביטוח סוציאלי של העובדים בע"מ</t>
  </si>
  <si>
    <t>מגדל חברה לביטוח בע"מ</t>
  </si>
  <si>
    <t>מגדל מקפת קרנות פנסיה וקופות גמל בע"מ</t>
  </si>
  <si>
    <t>מור גמל ופנסיה בע"מ</t>
  </si>
  <si>
    <t>מחוג - מינהל גמל לעובדי חברת חשמל לישראל בע"מ</t>
  </si>
  <si>
    <t>מחר - חברה לניהול קופות גמל בע"מ</t>
  </si>
  <si>
    <t>מיטב דש גמל ופנסיה בע"מ</t>
  </si>
  <si>
    <t>מנורה מבטחים ביטוח בע"מ</t>
  </si>
  <si>
    <t>מנורה מבטחים והסתדרות המהנדסים ניהול קופות גמל בע"מ</t>
  </si>
  <si>
    <t>מנורה מבטחים פנסיה וגמל בע"מ</t>
  </si>
  <si>
    <t>נתיב קרן הפנסיה של פועלי ועובדי מפעלי משק ההסתדרות בע"מ</t>
  </si>
  <si>
    <t>סלייס גמל בע"מ</t>
  </si>
  <si>
    <t>עגור חברה לניהול קופות גמל וקרנות השתלמות בע"מ</t>
  </si>
  <si>
    <t>עו"ס - חברה לניהול קופות גמל בע"מ</t>
  </si>
  <si>
    <t>עוצ"מ - אגודה שיתופית לניהול קופות גמל בע"מ</t>
  </si>
  <si>
    <t>עוצ"מ חברה לניהול קופות גמל והשתלמות בע"מ</t>
  </si>
  <si>
    <t>עמ"י - חברה לניהול קופות גמל ענפיות בע"מ</t>
  </si>
  <si>
    <t>ענבל חברה לביטוח בע"מ</t>
  </si>
  <si>
    <t>ק.ל.ע. - חברה לניהול קרן השתלמות לעובדים סוציאליים בע"מ</t>
  </si>
  <si>
    <t>קו הבריאות חברה לניהול קופות גמל בע"מ</t>
  </si>
  <si>
    <t>קופת הפנסיה לעובדי הדסה בע"מ</t>
  </si>
  <si>
    <t>קופת תגמולים של עובדי אל על נתיבי אוויר לישראל בע"מ אגודה שיתופית</t>
  </si>
  <si>
    <t>קופת תגמולים של עובדי התעשיה האוירית לישראל בע"מ</t>
  </si>
  <si>
    <t>קופת"ג של עובדי עירית חיפה</t>
  </si>
  <si>
    <t>קרן ביטוח הדדי לחברי הסתדרות עובדי המדינה בישראל בע"מ</t>
  </si>
  <si>
    <t>קרן ביטוח ופנסיה לפועלים חקלאים ובלתי מקצועיים בישראל אגודה שיתופית בע"מ</t>
  </si>
  <si>
    <t>קרן הביטוח והפנסיה של פועלי בנין ועבודות ציבוריות אגודה שיתופית בע"מ</t>
  </si>
  <si>
    <t>קרן הגמלאות המרכזית של עובדי ההסתדרות בע"מ</t>
  </si>
  <si>
    <t>קרן הגמלאות של חברי אגד בע"מ</t>
  </si>
  <si>
    <t>קרן החסכון לצבא הקבע - חברה לניהול קופות גמל בע"מ</t>
  </si>
  <si>
    <t>קרן לביטוח נזקי טבע בחקלאות בע"מ</t>
  </si>
  <si>
    <t>קרן מקפת מרכז לפנסיה ותגמולים אגודה שיתופית בע"מ</t>
  </si>
  <si>
    <t>קרנות השתלמות למורים ולגננות - חברה מנהלת בע"מ</t>
  </si>
  <si>
    <t>קרנות השתלמות למורים תיכוניים, מורי סמינרים ומפקחים - חברה מנהלת בע"מ</t>
  </si>
  <si>
    <t>רעות חברה לניהול קופות גמל בע"מ</t>
  </si>
  <si>
    <t>ש. שלמה חברה לביטוח בע"מ</t>
  </si>
  <si>
    <t>שומרה חברה לביטוח בע"מ</t>
  </si>
  <si>
    <t>שיבולת - חברה לניהול קופות גמל בע"מ</t>
  </si>
  <si>
    <t>תגמולים של עובדים בעירית ת"א-יפו א.ש. בע"מ</t>
  </si>
  <si>
    <t>שיעור מנכסי ההשקעה (רגל 2)</t>
  </si>
  <si>
    <t>שיעור מסך אפיק ההשקעה (רגל 2)</t>
  </si>
  <si>
    <t>שווי הוגן (נטו  באלפי ש"ח)</t>
  </si>
  <si>
    <t>9943</t>
  </si>
  <si>
    <t>5.89688E+11</t>
  </si>
  <si>
    <t>#N/A</t>
  </si>
  <si>
    <t xml:space="preserve">EUR   </t>
  </si>
  <si>
    <t>26/06/24</t>
  </si>
  <si>
    <t>26/09/24</t>
  </si>
  <si>
    <t>0</t>
  </si>
  <si>
    <t>לאומי</t>
  </si>
  <si>
    <t>59071702</t>
  </si>
  <si>
    <t xml:space="preserve">USD   </t>
  </si>
  <si>
    <t>01/07/24</t>
  </si>
  <si>
    <t>5.89681E+11</t>
  </si>
  <si>
    <t>5.8968E+11</t>
  </si>
  <si>
    <t>5.89592E+11</t>
  </si>
  <si>
    <t>31/07/24</t>
  </si>
  <si>
    <t>510960586</t>
  </si>
  <si>
    <t>ח.פ</t>
  </si>
  <si>
    <t>הלוואות לחברים עמי גמל (ריבית צמוד פריים)</t>
  </si>
  <si>
    <t>29994013</t>
  </si>
  <si>
    <t xml:space="preserve">תשתיות (שלב הבניה)  - </t>
  </si>
  <si>
    <t>03/11/2016</t>
  </si>
  <si>
    <t>AA+</t>
  </si>
  <si>
    <t>other</t>
  </si>
  <si>
    <t>30/12/2028</t>
  </si>
  <si>
    <t xml:space="preserve">הלוואות עמיתים </t>
  </si>
  <si>
    <t>30/06/2024</t>
  </si>
  <si>
    <t>512475203</t>
  </si>
  <si>
    <t>כביש 6 צפון  הגדלת מינוף</t>
  </si>
  <si>
    <t>25032021</t>
  </si>
  <si>
    <t>25/03/2021</t>
  </si>
  <si>
    <t>Aa3</t>
  </si>
  <si>
    <t>30/06/2048</t>
  </si>
  <si>
    <t>מרווח הוגן</t>
  </si>
  <si>
    <t>כביש 6 צפון  הלוואה לזמן ארוך</t>
  </si>
  <si>
    <t>24032021</t>
  </si>
  <si>
    <t>ע.י נופר אנרגי' בע"מ</t>
  </si>
  <si>
    <t>514599943</t>
  </si>
  <si>
    <t>נופר אנרגי- כתבי אופציה</t>
  </si>
  <si>
    <t>983730193</t>
  </si>
  <si>
    <t>02/01/2025</t>
  </si>
  <si>
    <t>03/01/2024</t>
  </si>
  <si>
    <t>שגריר רכב</t>
  </si>
  <si>
    <t>515158665</t>
  </si>
  <si>
    <t>שגריר כתב אופציה חסום</t>
  </si>
  <si>
    <t>IL0011383796</t>
  </si>
  <si>
    <t>08/06/2025</t>
  </si>
  <si>
    <t>29/06/2022</t>
  </si>
  <si>
    <t>שווי הוגן (בש"ח)</t>
  </si>
  <si>
    <t>מגדל קרנות נאמנות בע"מ</t>
  </si>
  <si>
    <t>511303661</t>
  </si>
  <si>
    <t>MTF ת"א 100 קרן נאמנות</t>
  </si>
  <si>
    <t>IL0051098890</t>
  </si>
  <si>
    <t>מניות בישראל</t>
  </si>
  <si>
    <t>קסם קרנות נאמנות בע"מ</t>
  </si>
  <si>
    <t>510938608</t>
  </si>
  <si>
    <t>קסם KTF ת"א 100</t>
  </si>
  <si>
    <t>IL0051133457</t>
  </si>
  <si>
    <t>CIFC Senior Secured Corporate</t>
  </si>
  <si>
    <t>3912000TN89ESDWHS93</t>
  </si>
  <si>
    <t>CIFC SEN.SEC.COR</t>
  </si>
  <si>
    <t>KYG2139S1194</t>
  </si>
  <si>
    <t>APS Fund SICAV - APS China A S</t>
  </si>
  <si>
    <t>549300045D2ZRM2NYN79</t>
  </si>
  <si>
    <t>$APS-CHINA A S-F</t>
  </si>
  <si>
    <t>LU1987754873</t>
  </si>
  <si>
    <t>Invesco investment management limited</t>
  </si>
  <si>
    <t>549300FEA3DT84FOZ304</t>
  </si>
  <si>
    <t>INV-US SEN-G</t>
  </si>
  <si>
    <t>LU0564079282</t>
  </si>
  <si>
    <t>CREDIT SUISSE</t>
  </si>
  <si>
    <t>EXD7DEVFDH4HOFFQ7349</t>
  </si>
  <si>
    <t>CS NOVA LUX GLB SEN</t>
  </si>
  <si>
    <t>LU0635707705</t>
  </si>
  <si>
    <t>MTF סל תא 125</t>
  </si>
  <si>
    <t>IL0011502833</t>
  </si>
  <si>
    <t>MTF סל תלבונד 60</t>
  </si>
  <si>
    <t>IL0011499964</t>
  </si>
  <si>
    <t xml:space="preserve">אג"ח בישראל - חברות והמרה  </t>
  </si>
  <si>
    <t>MTF500SP ממ</t>
  </si>
  <si>
    <t>IL0011505729</t>
  </si>
  <si>
    <t xml:space="preserve">מניות בחו"ל משולבת </t>
  </si>
  <si>
    <t>הראל קרנות נאמנות בע"מ</t>
  </si>
  <si>
    <t>511776783</t>
  </si>
  <si>
    <t>הראל סל תא 90</t>
  </si>
  <si>
    <t>IL0011489312</t>
  </si>
  <si>
    <t>הראל סל תא נדלן</t>
  </si>
  <si>
    <t>IL0011489643</t>
  </si>
  <si>
    <t>הראל קרן סל תא 125</t>
  </si>
  <si>
    <t>IL0011488991</t>
  </si>
  <si>
    <t>מור ניהול קרנות נאמנות בע"מ</t>
  </si>
  <si>
    <t>514884485</t>
  </si>
  <si>
    <t>מור סל אי.בנקים מש</t>
  </si>
  <si>
    <t>IL0011877649</t>
  </si>
  <si>
    <t>קסם קרן סל תל בונד 60</t>
  </si>
  <si>
    <t>IL0011462327</t>
  </si>
  <si>
    <t>קסם תל בונד שקלי</t>
  </si>
  <si>
    <t>IL0011464141</t>
  </si>
  <si>
    <t>מיטב קרנות נאמנות בע"מ</t>
  </si>
  <si>
    <t>513534974</t>
  </si>
  <si>
    <t>תכלית תל בונד 60</t>
  </si>
  <si>
    <t>IL0011451015</t>
  </si>
  <si>
    <t>תכלית תל בונד שקלי סד-2</t>
  </si>
  <si>
    <t>IL0011451841</t>
  </si>
  <si>
    <t>State Street Corp</t>
  </si>
  <si>
    <t>07F5H7W3ET8ZLWNMFP29</t>
  </si>
  <si>
    <t>Amex tech sel indx</t>
  </si>
  <si>
    <t>US81369Y8030</t>
  </si>
  <si>
    <t xml:space="preserve">BlackRock  Asset Managment </t>
  </si>
  <si>
    <t>5493004330BCAPB3GT42</t>
  </si>
  <si>
    <t>ISH CORE ERSTX50</t>
  </si>
  <si>
    <t>DE0005933956</t>
  </si>
  <si>
    <t>Ishares core s&amp;p 500 etf</t>
  </si>
  <si>
    <t>US4642872000</t>
  </si>
  <si>
    <t>SPDR PORT SP 500</t>
  </si>
  <si>
    <t>US78464A8541</t>
  </si>
  <si>
    <t>Vanguard Group</t>
  </si>
  <si>
    <t>549300Y88GQ3VLJIBX57</t>
  </si>
  <si>
    <t>Vanguard S&amp;P 500 etf</t>
  </si>
  <si>
    <t>US9229083632</t>
  </si>
  <si>
    <t>מור סל S&amp;P 500 ממ</t>
  </si>
  <si>
    <t>IL0011658288</t>
  </si>
  <si>
    <t>MTF.תלבונדשקלי</t>
  </si>
  <si>
    <t>IL0011500027</t>
  </si>
  <si>
    <t>הראל סל תל בונד 60</t>
  </si>
  <si>
    <t>IL0011504730</t>
  </si>
  <si>
    <t>הראל סל תל בונד שקלי</t>
  </si>
  <si>
    <t>IL0011505232</t>
  </si>
  <si>
    <t>MSCI Emerging Markets (4D) ETF קסם</t>
  </si>
  <si>
    <t>IL0011458127</t>
  </si>
  <si>
    <t>שווקים מתעוררים</t>
  </si>
  <si>
    <t>מניות בחו"ל חשופות מט"ח</t>
  </si>
  <si>
    <t>הראל סל 4A S&amp;P 500 מנוטרלת</t>
  </si>
  <si>
    <t>IL0011491375</t>
  </si>
  <si>
    <t>ילין לפידות ניהול קרנות נאמנות</t>
  </si>
  <si>
    <t>513846808</t>
  </si>
  <si>
    <t>ילין לפידות סל )4A(י S&amp;P 500 מ</t>
  </si>
  <si>
    <t>IL0012016643</t>
  </si>
  <si>
    <t>NYSE </t>
  </si>
  <si>
    <t>מור סל )4D(י S&amp;P 500</t>
  </si>
  <si>
    <t>IL0011658106</t>
  </si>
  <si>
    <t>קסם DAX30 ETF ממ</t>
  </si>
  <si>
    <t>IL0011467037</t>
  </si>
  <si>
    <t>קסם קרן סל תא 125</t>
  </si>
  <si>
    <t>IL0011463564</t>
  </si>
  <si>
    <t>תכלית סל (A‏4)י 500 S&amp;P מנוטרלת מטח</t>
  </si>
  <si>
    <t>IL0011438178</t>
  </si>
  <si>
    <t>תכלית סל תא 90</t>
  </si>
  <si>
    <t>IL0011437832</t>
  </si>
  <si>
    <t>Invesco QQQ  trust NAS1</t>
  </si>
  <si>
    <t>US46090E1038</t>
  </si>
  <si>
    <t>LYXOR ETF</t>
  </si>
  <si>
    <t>213800VZW861M5FHMD50</t>
  </si>
  <si>
    <t>LYXETF S&amp;P500</t>
  </si>
  <si>
    <t>LU1135865084</t>
  </si>
  <si>
    <t>S&amp;P 500</t>
  </si>
  <si>
    <t>SPDR S&amp;P 500 UCITS</t>
  </si>
  <si>
    <t>IE000XZSV718</t>
  </si>
  <si>
    <t>SPDR US FINCLS</t>
  </si>
  <si>
    <t>IE00BWBXM500</t>
  </si>
  <si>
    <t>Van Eck ETF</t>
  </si>
  <si>
    <t>549300ZLFKNTXC51ZN76</t>
  </si>
  <si>
    <t>VANECK VECTORS SEMICONDUCTOR</t>
  </si>
  <si>
    <t>US92189F6768</t>
  </si>
  <si>
    <t>WisdomTree Europe ltd</t>
  </si>
  <si>
    <t>549300SEVJBU47TE8855</t>
  </si>
  <si>
    <t>Wisdomtree Japan</t>
  </si>
  <si>
    <t>US97717W8516</t>
  </si>
  <si>
    <t>Spdr s&amp;p 500 etf trust</t>
  </si>
  <si>
    <t>US78462F1030</t>
  </si>
  <si>
    <t>Dia Us _SPDR DJIA TRUST</t>
  </si>
  <si>
    <t>US78467X1090</t>
  </si>
  <si>
    <t>MTF סל תא 90</t>
  </si>
  <si>
    <t>IL0011502593</t>
  </si>
  <si>
    <t>קסם S&amp;P 500 (4D) ETF</t>
  </si>
  <si>
    <t>IL0011464711</t>
  </si>
  <si>
    <t>Bloomberg US Analyst Recommen(</t>
  </si>
  <si>
    <t>IL0012056573</t>
  </si>
  <si>
    <t>MTF סל (S&amp;P 500 (4D</t>
  </si>
  <si>
    <t>IL0011503336</t>
  </si>
  <si>
    <t>MTF סל )00( תל בונד - צמודות A</t>
  </si>
  <si>
    <t>IL0011715948</t>
  </si>
  <si>
    <t>MTF סל )4D( אינדקס Top10 Tech</t>
  </si>
  <si>
    <t>IL0012001959</t>
  </si>
  <si>
    <t>MTF סל Nasdaq 100 (4A) מנוטרלת</t>
  </si>
  <si>
    <t>IL0011814451</t>
  </si>
  <si>
    <t>MTF סל תא 35</t>
  </si>
  <si>
    <t>IL0011501843</t>
  </si>
  <si>
    <t>MTF סל תל בונד שקלי 50</t>
  </si>
  <si>
    <t>IL0011501686</t>
  </si>
  <si>
    <t>מור סל )4A(י NASDAQ 100 מנוטרל</t>
  </si>
  <si>
    <t>IL0011658445</t>
  </si>
  <si>
    <t>קסם 500 P&amp;S PR מנוטרלת מטבע</t>
  </si>
  <si>
    <t>IL0011466047</t>
  </si>
  <si>
    <t>קסם ETF תא בנקים</t>
  </si>
  <si>
    <t>IL0011464307</t>
  </si>
  <si>
    <t>קסם NDX100 ETF</t>
  </si>
  <si>
    <t>IL0011465056</t>
  </si>
  <si>
    <t>קסם.NDX100ממ</t>
  </si>
  <si>
    <t>IL0011466120</t>
  </si>
  <si>
    <t>קסם.תלבונד ש 50</t>
  </si>
  <si>
    <t>IL0011507626</t>
  </si>
  <si>
    <t>תכלית 500 PR P&amp;S</t>
  </si>
  <si>
    <t>IL0011443855</t>
  </si>
  <si>
    <t>תכלית סל תל בונד שקלי 50</t>
  </si>
  <si>
    <t>IL0011693335</t>
  </si>
  <si>
    <t>תכלית סל תלבונד תשו</t>
  </si>
  <si>
    <t>IL0011452591</t>
  </si>
  <si>
    <t>500UFP EQUITY</t>
  </si>
  <si>
    <t>5493007YUEI1FG9SC192</t>
  </si>
  <si>
    <t>AMUNDI S&amp;P 500</t>
  </si>
  <si>
    <t>LU1681049018</t>
  </si>
  <si>
    <t>ISH $ CORP BD $A</t>
  </si>
  <si>
    <t>IE00BYXYYJ35</t>
  </si>
  <si>
    <t>Ishares DJ construction</t>
  </si>
  <si>
    <t>US4642887529</t>
  </si>
  <si>
    <t>KRANESHARES</t>
  </si>
  <si>
    <t>549300VLDRC0RUX0E553</t>
  </si>
  <si>
    <t>KRANESH CHINA A</t>
  </si>
  <si>
    <t>US5007674055</t>
  </si>
  <si>
    <t>KraneShares Csi China Internet Etf</t>
  </si>
  <si>
    <t>US5007673065</t>
  </si>
  <si>
    <t>SOURCE S&amp;P 500 UCITS ETF</t>
  </si>
  <si>
    <t>IE00B3YCGJ38</t>
  </si>
  <si>
    <t>SPDR BLOOMBERG SASB</t>
  </si>
  <si>
    <t>IE0004TYCC17</t>
  </si>
  <si>
    <t>EUREX </t>
  </si>
  <si>
    <t xml:space="preserve">State Street Global Advisors Europe </t>
  </si>
  <si>
    <t>SPDR SASB US CORP</t>
  </si>
  <si>
    <t>IE00BLF7VX27</t>
  </si>
  <si>
    <t>SXLE LN</t>
  </si>
  <si>
    <t>549300M0AUGU3NFNF319</t>
  </si>
  <si>
    <t>SPDR US ENERGY</t>
  </si>
  <si>
    <t>IE00BWBXM492</t>
  </si>
  <si>
    <t>Real Estate Credit Investments Pcc ltd</t>
  </si>
  <si>
    <t>SPDR US TECH</t>
  </si>
  <si>
    <t>IE00BWBXM948</t>
  </si>
  <si>
    <t>VANG $CORPBD $A</t>
  </si>
  <si>
    <t>IE00BGYWFK87</t>
  </si>
  <si>
    <t>VANG FTSE EM $A</t>
  </si>
  <si>
    <t>IE00BK5BR733</t>
  </si>
  <si>
    <t>VANG FTSE EM USDA</t>
  </si>
  <si>
    <t>WSDTRE CHN EXST</t>
  </si>
  <si>
    <t>549300RMMYLGSFFMT454</t>
  </si>
  <si>
    <t>WSDMTR JP USD H</t>
  </si>
  <si>
    <t>IE00BYQCZD50</t>
  </si>
  <si>
    <t>Energy s.sector spdr</t>
  </si>
  <si>
    <t>US81369Y5069</t>
  </si>
  <si>
    <t>Financial sel sector spdr</t>
  </si>
  <si>
    <t>US81369Y6059</t>
  </si>
  <si>
    <t>Industrial select</t>
  </si>
  <si>
    <t>US81369Y7040</t>
  </si>
  <si>
    <t>INVESCO SOLAR ETF</t>
  </si>
  <si>
    <t>US46138G7060</t>
  </si>
  <si>
    <t>Ishares phlx sox semicon</t>
  </si>
  <si>
    <t>US4642875235</t>
  </si>
  <si>
    <t>SPDR BBG 0-3 $CP</t>
  </si>
  <si>
    <t>IE00BC7GZX26</t>
  </si>
  <si>
    <t>או.פי.סי. אנרגיה בע"מ</t>
  </si>
  <si>
    <t>514401702</t>
  </si>
  <si>
    <t>או פי סי אנרגיה</t>
  </si>
  <si>
    <t>IL0011415713</t>
  </si>
  <si>
    <t xml:space="preserve">אורמת טכנולגיות אינק </t>
  </si>
  <si>
    <t>5493000TSHHWY24VHM09</t>
  </si>
  <si>
    <t>אורמת טכנולוגיות</t>
  </si>
  <si>
    <t>US6866881021</t>
  </si>
  <si>
    <t>אזורים-חברה להשקעות בפתוח ובבנין בע"מ</t>
  </si>
  <si>
    <t>520025990</t>
  </si>
  <si>
    <t>אזורים</t>
  </si>
  <si>
    <t>IL0007150118</t>
  </si>
  <si>
    <t>איי.סי.אל גרופ בע"מ (דואלי)</t>
  </si>
  <si>
    <t>520027830</t>
  </si>
  <si>
    <t>איי.סי.אל</t>
  </si>
  <si>
    <t>IL0002810146</t>
  </si>
  <si>
    <t>אינרום תעשיות בנייה בע"מ</t>
  </si>
  <si>
    <t>515001659</t>
  </si>
  <si>
    <t>אינרום חסום 06.08.24</t>
  </si>
  <si>
    <t>IL0011323560</t>
  </si>
  <si>
    <t>איסתא בע"מ</t>
  </si>
  <si>
    <t>520042763</t>
  </si>
  <si>
    <t>איסתא</t>
  </si>
  <si>
    <t>IL0010810740</t>
  </si>
  <si>
    <t>אלביט מערכות בע"מ</t>
  </si>
  <si>
    <t>520043027</t>
  </si>
  <si>
    <t>אלביט מערכות</t>
  </si>
  <si>
    <t>IL0010811243</t>
  </si>
  <si>
    <t>אלקטרה נדל"ן בע"מ</t>
  </si>
  <si>
    <t>510607328</t>
  </si>
  <si>
    <t>אלקטרה נדלן</t>
  </si>
  <si>
    <t>IL0010940448</t>
  </si>
  <si>
    <t>אמות השקעות בע"מ</t>
  </si>
  <si>
    <t>520026683</t>
  </si>
  <si>
    <t>אמות</t>
  </si>
  <si>
    <t>IL0010972789</t>
  </si>
  <si>
    <t>אנלייט אנרגיה מתחדשת בע"מ</t>
  </si>
  <si>
    <t>520041146</t>
  </si>
  <si>
    <t>אנלייט אנרגיה</t>
  </si>
  <si>
    <t>IL0007200111</t>
  </si>
  <si>
    <t>Energean plc</t>
  </si>
  <si>
    <t>98450044QACBL3F8EB03</t>
  </si>
  <si>
    <t>אנרג'יאן</t>
  </si>
  <si>
    <t>GB00BG12Y042</t>
  </si>
  <si>
    <t>אנרג'יקס אנרגיות מתחדשות בע"מ</t>
  </si>
  <si>
    <t>513901371</t>
  </si>
  <si>
    <t>אנרג'יקס</t>
  </si>
  <si>
    <t>IL0011233553</t>
  </si>
  <si>
    <t>אפריקה ישראל מגורים בע"מ</t>
  </si>
  <si>
    <t>520034760</t>
  </si>
  <si>
    <t>אפריקה מגורים</t>
  </si>
  <si>
    <t>IL0010979487</t>
  </si>
  <si>
    <t>ארגו פרופרטיז אן. וי</t>
  </si>
  <si>
    <t>724500VWIAC6N6VHCK55</t>
  </si>
  <si>
    <t>NL0015000D84</t>
  </si>
  <si>
    <t>בזק החברה הישראלית לתקשורת בע"מ</t>
  </si>
  <si>
    <t>520031931</t>
  </si>
  <si>
    <t>בזק</t>
  </si>
  <si>
    <t>IL0002300114</t>
  </si>
  <si>
    <t>ביג מרכזי קניות (2004) בע"מ</t>
  </si>
  <si>
    <t>513623314</t>
  </si>
  <si>
    <t>ביג</t>
  </si>
  <si>
    <t>IL0010972607</t>
  </si>
  <si>
    <t>הבנק הבינלאומי הראשון לישראל בע"מ</t>
  </si>
  <si>
    <t>520029083</t>
  </si>
  <si>
    <t>בינלאומי 5</t>
  </si>
  <si>
    <t>IL0005930388</t>
  </si>
  <si>
    <t>מנועי בית שמש אחזקות (1997) בע"מ</t>
  </si>
  <si>
    <t>520043480</t>
  </si>
  <si>
    <t>בית שמש</t>
  </si>
  <si>
    <t>IL0010815616</t>
  </si>
  <si>
    <t>חברת גב-ים לקרקעות בע"מ</t>
  </si>
  <si>
    <t>520001736</t>
  </si>
  <si>
    <t>גב ים</t>
  </si>
  <si>
    <t>IL0007590198</t>
  </si>
  <si>
    <t>קבוצת דוראל משאבי אנרגיה מתחדשת בעמ</t>
  </si>
  <si>
    <t>515364891</t>
  </si>
  <si>
    <t>דוראל אנרגיה</t>
  </si>
  <si>
    <t>IL0011667685</t>
  </si>
  <si>
    <t>בנק דיסקונט לישראל בע"מ</t>
  </si>
  <si>
    <t>520007030</t>
  </si>
  <si>
    <t>דיסקונט</t>
  </si>
  <si>
    <t>IL0006912120</t>
  </si>
  <si>
    <t>דיפלומט אחזקות בע"מ</t>
  </si>
  <si>
    <t>510400740</t>
  </si>
  <si>
    <t>דיפלומט</t>
  </si>
  <si>
    <t>IL0011734915</t>
  </si>
  <si>
    <t>דנאל (אדיר יהושע) בע"מ</t>
  </si>
  <si>
    <t>520037565</t>
  </si>
  <si>
    <t>דנאל כא</t>
  </si>
  <si>
    <t>IL0003140139</t>
  </si>
  <si>
    <t>הפניקס אחזקות בע"מ</t>
  </si>
  <si>
    <t>520017450</t>
  </si>
  <si>
    <t>הפניקס</t>
  </si>
  <si>
    <t>IL0007670123</t>
  </si>
  <si>
    <t>וואן טכנולוגיות תוכנה(או.אס.טי)בע"מ</t>
  </si>
  <si>
    <t>520034695</t>
  </si>
  <si>
    <t>וואן טכנולוגיות תוכנה</t>
  </si>
  <si>
    <t>IL0001610182</t>
  </si>
  <si>
    <t xml:space="preserve">קבוצת חג'ג' ייזום נדל"ן בע"מ </t>
  </si>
  <si>
    <t>520033309</t>
  </si>
  <si>
    <t>חג'ג' נדלן</t>
  </si>
  <si>
    <t>IL0008230133</t>
  </si>
  <si>
    <t>חילן בע"מ</t>
  </si>
  <si>
    <t>520039942</t>
  </si>
  <si>
    <t>חילן</t>
  </si>
  <si>
    <t>IL0010846983</t>
  </si>
  <si>
    <t>קבוצת חמת בע"מ</t>
  </si>
  <si>
    <t>520038530</t>
  </si>
  <si>
    <t>חמת</t>
  </si>
  <si>
    <t>IL0003840167</t>
  </si>
  <si>
    <t>טאואר סמיקונדקטור בע"מ</t>
  </si>
  <si>
    <t>520041997</t>
  </si>
  <si>
    <t>טאואר</t>
  </si>
  <si>
    <t>IL0010823792</t>
  </si>
  <si>
    <t>טבע תעשיות פרמצבטיות בע"מ</t>
  </si>
  <si>
    <t>520013954</t>
  </si>
  <si>
    <t>טבע</t>
  </si>
  <si>
    <t>IL0006290147</t>
  </si>
  <si>
    <t>טיב טעם הולדינגס 1 בע"מ</t>
  </si>
  <si>
    <t>520041187</t>
  </si>
  <si>
    <t>טיב טעם</t>
  </si>
  <si>
    <t>IL0001030100</t>
  </si>
  <si>
    <t>ישראמקו נגב 2 שותפות מוגבלת</t>
  </si>
  <si>
    <t>550010003</t>
  </si>
  <si>
    <t>ישראמקו יהש</t>
  </si>
  <si>
    <t>IL0002320179</t>
  </si>
  <si>
    <t>ישרוטל בע"מ</t>
  </si>
  <si>
    <t>520042482</t>
  </si>
  <si>
    <t>ישרוטל</t>
  </si>
  <si>
    <t>IL0010809858</t>
  </si>
  <si>
    <t>520018078</t>
  </si>
  <si>
    <t>IL0006046119</t>
  </si>
  <si>
    <t>מבנה נדל"ן (כ.ד)  בע"מ</t>
  </si>
  <si>
    <t>520024126</t>
  </si>
  <si>
    <t>מבנה</t>
  </si>
  <si>
    <t>IL0002260193</t>
  </si>
  <si>
    <t>בנק מזרחי טפחות בע"מ</t>
  </si>
  <si>
    <t>520000522</t>
  </si>
  <si>
    <t>מזרחי טפחות</t>
  </si>
  <si>
    <t>IL0006954379</t>
  </si>
  <si>
    <t>מטריקס אי.טי בע"מ</t>
  </si>
  <si>
    <t>520039413</t>
  </si>
  <si>
    <t>מטריקס</t>
  </si>
  <si>
    <t>IL0004450156</t>
  </si>
  <si>
    <t>מליסרון בע"מ</t>
  </si>
  <si>
    <t>520037789</t>
  </si>
  <si>
    <t>מליסרון</t>
  </si>
  <si>
    <t>IL0003230146</t>
  </si>
  <si>
    <t>מנורה מבטחים החזקות בע"מ</t>
  </si>
  <si>
    <t>520007469</t>
  </si>
  <si>
    <t>מנורה מבטחים החזקות</t>
  </si>
  <si>
    <t>IL0005660183</t>
  </si>
  <si>
    <t>נאוויטס פטרוליום, שותפות מוגבלת</t>
  </si>
  <si>
    <t>550263107</t>
  </si>
  <si>
    <t>נאוויטס פט יהש</t>
  </si>
  <si>
    <t>IL0011419699</t>
  </si>
  <si>
    <t>נובה מכשירי מדידה בע"מ</t>
  </si>
  <si>
    <t>511812463</t>
  </si>
  <si>
    <t>נובה</t>
  </si>
  <si>
    <t>IL0010845571</t>
  </si>
  <si>
    <t>נופר אנרגי</t>
  </si>
  <si>
    <t>IL0011708778</t>
  </si>
  <si>
    <t>ניו-מד אנרג'י- שותפות מוגבלת</t>
  </si>
  <si>
    <t>550013098</t>
  </si>
  <si>
    <t>ניו-מד אנרג'י יהש</t>
  </si>
  <si>
    <t>IL0004750209</t>
  </si>
  <si>
    <t>נייס מערכות בע"מ</t>
  </si>
  <si>
    <t>520036872</t>
  </si>
  <si>
    <t>נייס</t>
  </si>
  <si>
    <t>IL0002730112</t>
  </si>
  <si>
    <t>חברה לנכסים ולבנין בע"מ</t>
  </si>
  <si>
    <t>520025438</t>
  </si>
  <si>
    <t>נכסים ובנין</t>
  </si>
  <si>
    <t>IL0006990175</t>
  </si>
  <si>
    <t>נקסט ויז'ן</t>
  </si>
  <si>
    <t>514259019</t>
  </si>
  <si>
    <t>IL0011765935</t>
  </si>
  <si>
    <t>סולאיר אנרגיות מתחדשות בע"מ</t>
  </si>
  <si>
    <t>516046307</t>
  </si>
  <si>
    <t>סולאיר</t>
  </si>
  <si>
    <t>IL0011722878</t>
  </si>
  <si>
    <t>סלע קפיטל נדל"ן בע"מ</t>
  </si>
  <si>
    <t>513992529</t>
  </si>
  <si>
    <t>סלע נדלן</t>
  </si>
  <si>
    <t>IL0011096448</t>
  </si>
  <si>
    <t>קבוצת סקופ מתכות בע"מ</t>
  </si>
  <si>
    <t>520037425</t>
  </si>
  <si>
    <t>סקופ</t>
  </si>
  <si>
    <t>IL0002880198</t>
  </si>
  <si>
    <t>קבוצת עזריאלי בע"מ (לשעבר קנית מימון)</t>
  </si>
  <si>
    <t>510960719</t>
  </si>
  <si>
    <t>עזריאלי קבוצה</t>
  </si>
  <si>
    <t>IL0011194789</t>
  </si>
  <si>
    <t>בנק הפועלים בע"מ</t>
  </si>
  <si>
    <t>520000118</t>
  </si>
  <si>
    <t>פועלים</t>
  </si>
  <si>
    <t>IL0006625771</t>
  </si>
  <si>
    <t>פוקס-ויזל בע"מ</t>
  </si>
  <si>
    <t>512157603</t>
  </si>
  <si>
    <t>פוקס- ויזל</t>
  </si>
  <si>
    <t>IL0010870223</t>
  </si>
  <si>
    <t>פורמולה מערכות (1985)בע"מ</t>
  </si>
  <si>
    <t>520036690</t>
  </si>
  <si>
    <t>פורמולה מערכות</t>
  </si>
  <si>
    <t>IL0002560162</t>
  </si>
  <si>
    <t>פז בית זיקוק לנפט-אשדוד בע"מ</t>
  </si>
  <si>
    <t>513775163</t>
  </si>
  <si>
    <t>פז בית זיקוק אשדוד</t>
  </si>
  <si>
    <t>IL0011989105</t>
  </si>
  <si>
    <t>פתאל החזקות 1998 בע"מ</t>
  </si>
  <si>
    <t>512607888</t>
  </si>
  <si>
    <t>פתאל החזקות</t>
  </si>
  <si>
    <t>IL0011434292</t>
  </si>
  <si>
    <t>קמטק בע"מ</t>
  </si>
  <si>
    <t>511235434</t>
  </si>
  <si>
    <t>קמטק</t>
  </si>
  <si>
    <t>IL0010952641</t>
  </si>
  <si>
    <t>קרסו מוטורס בע"מ</t>
  </si>
  <si>
    <t>514065283</t>
  </si>
  <si>
    <t>קרסו מוטורס</t>
  </si>
  <si>
    <t>IL0011238503</t>
  </si>
  <si>
    <t>ריט 1 בע"מ</t>
  </si>
  <si>
    <t>513821488</t>
  </si>
  <si>
    <t>ריט 1</t>
  </si>
  <si>
    <t>IL0010989205</t>
  </si>
  <si>
    <t>ריטיילורס בע"מ</t>
  </si>
  <si>
    <t>514211457</t>
  </si>
  <si>
    <t>ריטיילורס</t>
  </si>
  <si>
    <t>IL0011754889</t>
  </si>
  <si>
    <t>רשת חנויות רמי לוי שיווק השיקמה 2006 בע"מ</t>
  </si>
  <si>
    <t>513770669</t>
  </si>
  <si>
    <t>רמי לוי</t>
  </si>
  <si>
    <t>IL0011042491</t>
  </si>
  <si>
    <t>רציו חיפושי נפט (1992) - שותפות מוגבלת</t>
  </si>
  <si>
    <t>550012777</t>
  </si>
  <si>
    <t>רציו יהש</t>
  </si>
  <si>
    <t>IL0003940157</t>
  </si>
  <si>
    <t>שופר-סל בע"מ</t>
  </si>
  <si>
    <t>520022732</t>
  </si>
  <si>
    <t>שופרסל</t>
  </si>
  <si>
    <t>IL0007770378</t>
  </si>
  <si>
    <t>תדיראן גרופ בע"מ</t>
  </si>
  <si>
    <t>520036732</t>
  </si>
  <si>
    <t>תדיראן גרופ</t>
  </si>
  <si>
    <t>IL0002580129</t>
  </si>
  <si>
    <t>ALPHABET INC</t>
  </si>
  <si>
    <t>5493006MHB84DD0ZWV18</t>
  </si>
  <si>
    <t>ALPHABET  INC  CL C ׂ</t>
  </si>
  <si>
    <t>US02079K1079</t>
  </si>
  <si>
    <t>APPLE COMPUTER INC</t>
  </si>
  <si>
    <t>HWUPKR0MPOU8FGXBT394</t>
  </si>
  <si>
    <t>Apple computer inc</t>
  </si>
  <si>
    <t>US0378331005</t>
  </si>
  <si>
    <t>Bank of America</t>
  </si>
  <si>
    <t>9DJT3UXIJIZJI4WXO774</t>
  </si>
  <si>
    <t>BANK OF AMERICA</t>
  </si>
  <si>
    <t>US0605051046</t>
  </si>
  <si>
    <t>CATERPILLAR</t>
  </si>
  <si>
    <t>EDBQKYOPJUCJKLOJDE72</t>
  </si>
  <si>
    <t>CATERPILLAR INC FOR</t>
  </si>
  <si>
    <t>US1491231015</t>
  </si>
  <si>
    <t>Capital Markets </t>
  </si>
  <si>
    <t>איתוראן איתור ושליטה בע"מ</t>
  </si>
  <si>
    <t>520043811</t>
  </si>
  <si>
    <t>Ituran Location And Control</t>
  </si>
  <si>
    <t>IL0010818685</t>
  </si>
  <si>
    <t>Jacobs Engineering group Inc</t>
  </si>
  <si>
    <t>549300CZ8QS1GE53O776</t>
  </si>
  <si>
    <t>Jacobs Engineering</t>
  </si>
  <si>
    <t>US4698141078</t>
  </si>
  <si>
    <t>JP MORGAN ASSET MANAGEMENT</t>
  </si>
  <si>
    <t>8I5DZWZKVSZI1NUHU748</t>
  </si>
  <si>
    <t>JPmorgan Chase</t>
  </si>
  <si>
    <t>US46625H1005</t>
  </si>
  <si>
    <t>Meta Platforms Inc</t>
  </si>
  <si>
    <t>BQ4BKCS1HXDV9HN80Z93</t>
  </si>
  <si>
    <t>Meta Platforms, Inc</t>
  </si>
  <si>
    <t>US30303M1027</t>
  </si>
  <si>
    <t>MICROSOFT CORP</t>
  </si>
  <si>
    <t>INR2EJN1ERAN0W5ZP974</t>
  </si>
  <si>
    <t>Microsoft corp</t>
  </si>
  <si>
    <t>US5949181045</t>
  </si>
  <si>
    <t>MONDELEZ INTERNATIONAL</t>
  </si>
  <si>
    <t>549300DV9GIB88LZ5P30</t>
  </si>
  <si>
    <t>MONDELEZ INTERNA</t>
  </si>
  <si>
    <t>US6092071058</t>
  </si>
  <si>
    <t>Nice Sys Adr</t>
  </si>
  <si>
    <t>US6536561086</t>
  </si>
  <si>
    <t>Ormat Technologies</t>
  </si>
  <si>
    <t>Palo alto networks inc</t>
  </si>
  <si>
    <t>549300QXR2YVZV231H43</t>
  </si>
  <si>
    <t>Palo alto networks</t>
  </si>
  <si>
    <t>US6974351057</t>
  </si>
  <si>
    <t>PPHE HOTEL GROUP LTD</t>
  </si>
  <si>
    <t>2138003H1BZGR6KM5823</t>
  </si>
  <si>
    <t>PARK PLAZA HOTELS</t>
  </si>
  <si>
    <t>GG00B1Z5FH87</t>
  </si>
  <si>
    <t>RWE AG</t>
  </si>
  <si>
    <t>529900GB7KCA94ACC940</t>
  </si>
  <si>
    <t>RWE GY</t>
  </si>
  <si>
    <t>DE0007037129</t>
  </si>
  <si>
    <t>Saleforce.com Inc</t>
  </si>
  <si>
    <t>RCGZFPDMRW58VJ54VR07</t>
  </si>
  <si>
    <t>Salesforce.com Inc</t>
  </si>
  <si>
    <t>US79466L3024</t>
  </si>
  <si>
    <t>SHL TELEMEDICINE LTD</t>
  </si>
  <si>
    <t>512527383</t>
  </si>
  <si>
    <t>SHL Telemedicine Ltd</t>
  </si>
  <si>
    <t>IL0010855885</t>
  </si>
  <si>
    <t>TAIWAN Semiconductor</t>
  </si>
  <si>
    <t>549300KB6NK5SBD14S87</t>
  </si>
  <si>
    <t>Taiwan Semiconductor Adr</t>
  </si>
  <si>
    <t>US8740391003</t>
  </si>
  <si>
    <t>טיוואן</t>
  </si>
  <si>
    <t>Vbare Iberian Properties SOCIM</t>
  </si>
  <si>
    <t>959800X1MGWGZZW5ZS47</t>
  </si>
  <si>
    <t>VBARE IBERIAN PR</t>
  </si>
  <si>
    <t>ES0105196002</t>
  </si>
  <si>
    <t>Nova measuring inst</t>
  </si>
  <si>
    <t>אלוני-חץ נכסים והשקעות בע"מ</t>
  </si>
  <si>
    <t>520038506</t>
  </si>
  <si>
    <t>אלוני חץ</t>
  </si>
  <si>
    <t>IL0003900136</t>
  </si>
  <si>
    <t>י.ח.דמרי בניה ופיתוח בע"מ</t>
  </si>
  <si>
    <t>511399388</t>
  </si>
  <si>
    <t>דמרי</t>
  </si>
  <si>
    <t>IL0010903156</t>
  </si>
  <si>
    <t>טרמינל איקס אונליין בע"מ</t>
  </si>
  <si>
    <t>515722536</t>
  </si>
  <si>
    <t>טרמינל איקס אונליין בעמ</t>
  </si>
  <si>
    <t>IL0011787145</t>
  </si>
  <si>
    <t>ישראל קנדה (ט.ר) בעמ</t>
  </si>
  <si>
    <t>520039298</t>
  </si>
  <si>
    <t>ישראל קנדה</t>
  </si>
  <si>
    <t>IL0004340191</t>
  </si>
  <si>
    <t>כלל החזקות עסקי ביטוח בע"מ</t>
  </si>
  <si>
    <t>520036120</t>
  </si>
  <si>
    <t>כלל ביטוח</t>
  </si>
  <si>
    <t>IL0002240146</t>
  </si>
  <si>
    <t>י.ד. מור השקעות בע"מ</t>
  </si>
  <si>
    <t>513834606</t>
  </si>
  <si>
    <t>מור השקעות</t>
  </si>
  <si>
    <t>IL0011414641</t>
  </si>
  <si>
    <t>מניבים קרן הריט החדשה בע"מ</t>
  </si>
  <si>
    <t>515327120</t>
  </si>
  <si>
    <t>מניבים ריט</t>
  </si>
  <si>
    <t>IL0011405730</t>
  </si>
  <si>
    <t>אאורה השקעות בע"מ</t>
  </si>
  <si>
    <t>520038274</t>
  </si>
  <si>
    <t>אאורה</t>
  </si>
  <si>
    <t>IL0003730194</t>
  </si>
  <si>
    <t>אב-גד החזקות בע"מ</t>
  </si>
  <si>
    <t>514091685</t>
  </si>
  <si>
    <t>אב-גד</t>
  </si>
  <si>
    <t>IL0011718181</t>
  </si>
  <si>
    <t>אלקטרה בע"מ</t>
  </si>
  <si>
    <t>520028911</t>
  </si>
  <si>
    <t>אלקטרה</t>
  </si>
  <si>
    <t>IL0007390375</t>
  </si>
  <si>
    <t>אלקטרה מוצרי צריכה בע"מ</t>
  </si>
  <si>
    <t>520039967</t>
  </si>
  <si>
    <t>אלקטרה צריכה</t>
  </si>
  <si>
    <t>IL0050101299</t>
  </si>
  <si>
    <t>קבוצת אשטרום</t>
  </si>
  <si>
    <t>510381601</t>
  </si>
  <si>
    <t>אשטרום קבוצה</t>
  </si>
  <si>
    <t>IL0011323156</t>
  </si>
  <si>
    <t>הראל השקעות בביטוח ושרותים פיננסים בע"מ</t>
  </si>
  <si>
    <t>520033986</t>
  </si>
  <si>
    <t>הראל השקעות</t>
  </si>
  <si>
    <t>IL0005850180</t>
  </si>
  <si>
    <t>טלסיס בע"מ</t>
  </si>
  <si>
    <t>520038100</t>
  </si>
  <si>
    <t>טלסיס</t>
  </si>
  <si>
    <t>IL0003540197</t>
  </si>
  <si>
    <t>משק אנרגיה-אנרגיות מתחדשות בע"מ</t>
  </si>
  <si>
    <t>516167343</t>
  </si>
  <si>
    <t>משק אנרגיה</t>
  </si>
  <si>
    <t>IL0011669749</t>
  </si>
  <si>
    <t>פריורטק בע"מ</t>
  </si>
  <si>
    <t>520037797</t>
  </si>
  <si>
    <t>פריורטק</t>
  </si>
  <si>
    <t>IL0003280133</t>
  </si>
  <si>
    <t>צבי צרפתי השקעות ובנין (1992) בע"מ</t>
  </si>
  <si>
    <t>520039090</t>
  </si>
  <si>
    <t>צרפתי</t>
  </si>
  <si>
    <t>IL0004250176</t>
  </si>
  <si>
    <t>שיכון ובינוי בע"מ</t>
  </si>
  <si>
    <t>520036104</t>
  </si>
  <si>
    <t>שיכון ובינוי</t>
  </si>
  <si>
    <t>IL0010819428</t>
  </si>
  <si>
    <t>Advanced Micro Devices inc</t>
  </si>
  <si>
    <t>R2I72C950HOYXII45366</t>
  </si>
  <si>
    <t>Advanced Micro Devices</t>
  </si>
  <si>
    <t>US0079031078</t>
  </si>
  <si>
    <t>amazon.com</t>
  </si>
  <si>
    <t>ZXTILKJKG63JELOEG630</t>
  </si>
  <si>
    <t>Amazon inc</t>
  </si>
  <si>
    <t>US0231351067</t>
  </si>
  <si>
    <t>ASML HOLDING NV-NY</t>
  </si>
  <si>
    <t>724500Y6DUVHQD6OXN27</t>
  </si>
  <si>
    <t>asml holding nv-ny</t>
  </si>
  <si>
    <t>USN070592100</t>
  </si>
  <si>
    <t>Broadcom Inc</t>
  </si>
  <si>
    <t>549300WV6GIDOZJTV909</t>
  </si>
  <si>
    <t>BROADCOM INC</t>
  </si>
  <si>
    <t>US11135F1012</t>
  </si>
  <si>
    <t>Camtek Ltd</t>
  </si>
  <si>
    <t>COSTCO WHOLESAL</t>
  </si>
  <si>
    <t>29DX7H14B9S6O3FD6V18</t>
  </si>
  <si>
    <t>COSTCO WHOLESALE CORP</t>
  </si>
  <si>
    <t>US22160K1051</t>
  </si>
  <si>
    <t>Food &amp; Staples Retailing Consumer Staples Distribution &amp; Retail</t>
  </si>
  <si>
    <t>JD.com Inc</t>
  </si>
  <si>
    <t>549300HVTWB0GJZ16V92</t>
  </si>
  <si>
    <t>JD.COM INC-CL A</t>
  </si>
  <si>
    <t>KYG8208B1014</t>
  </si>
  <si>
    <t>MASTERCARD INC</t>
  </si>
  <si>
    <t>AR5L2ODV9HN37376R084</t>
  </si>
  <si>
    <t>Mastercard inc-cla</t>
  </si>
  <si>
    <t>US57636Q1040</t>
  </si>
  <si>
    <t>Diversified Financial Services Financial Services</t>
  </si>
  <si>
    <t>Nutrien Ltd</t>
  </si>
  <si>
    <t>5493002QQ7GD21OWF963</t>
  </si>
  <si>
    <t>NUTRIEN LTD</t>
  </si>
  <si>
    <t>CA67077M1086</t>
  </si>
  <si>
    <t>NVIDIA CORP</t>
  </si>
  <si>
    <t>549300S4KLFTLO7GSQ80</t>
  </si>
  <si>
    <t>Nvidia crop</t>
  </si>
  <si>
    <t>US67066G1040</t>
  </si>
  <si>
    <t>Paypal Holdings inc</t>
  </si>
  <si>
    <t>5493005X2GO78EFZ3E94</t>
  </si>
  <si>
    <t>PAYPAL HOLDINGS</t>
  </si>
  <si>
    <t>US70450Y1038</t>
  </si>
  <si>
    <t>Samsung Electronics co ltd</t>
  </si>
  <si>
    <t>9884007ER46L6N7EI764</t>
  </si>
  <si>
    <t>Samsung electronics</t>
  </si>
  <si>
    <t>US7960508882</t>
  </si>
  <si>
    <t>TESLA MOTORS INC</t>
  </si>
  <si>
    <t>54930043XZGB27CTOV49</t>
  </si>
  <si>
    <t>US88160R1014</t>
  </si>
  <si>
    <t>VISA  Inc - CLASS  A</t>
  </si>
  <si>
    <t>549300JZ4OKEHW3DPJ59</t>
  </si>
  <si>
    <t>VISA inc-class a</t>
  </si>
  <si>
    <t>US92826C8394</t>
  </si>
  <si>
    <t>ALPHABET INC-A</t>
  </si>
  <si>
    <t>US02079K3059</t>
  </si>
  <si>
    <t>Teva Pharm</t>
  </si>
  <si>
    <t>US8816242098</t>
  </si>
  <si>
    <t>Tower semiconductor</t>
  </si>
  <si>
    <t>אאורה אגח טז</t>
  </si>
  <si>
    <t>IL0037305799</t>
  </si>
  <si>
    <t>A3</t>
  </si>
  <si>
    <t>30/09/2027</t>
  </si>
  <si>
    <t>אאורה אגח יז %3.85 31/01/2029</t>
  </si>
  <si>
    <t>IL0011935801</t>
  </si>
  <si>
    <t>31/01/2029</t>
  </si>
  <si>
    <t>אדגר השקעות ופיתוח בע"מ</t>
  </si>
  <si>
    <t>520035171</t>
  </si>
  <si>
    <t>אדגר אגח י</t>
  </si>
  <si>
    <t>IL0018202080</t>
  </si>
  <si>
    <t>01/09/2027</t>
  </si>
  <si>
    <t>אדגר אגח סד יא</t>
  </si>
  <si>
    <t>IL0018202817</t>
  </si>
  <si>
    <t>אדמה פתרונות לחקלאות בע"מ</t>
  </si>
  <si>
    <t>520043605</t>
  </si>
  <si>
    <t>אדמה אגח ב</t>
  </si>
  <si>
    <t>IL0011109159</t>
  </si>
  <si>
    <t>AA-</t>
  </si>
  <si>
    <t>30/11/2036</t>
  </si>
  <si>
    <t>או פי סי אגח ב'</t>
  </si>
  <si>
    <t>IL0011660573</t>
  </si>
  <si>
    <t>A-</t>
  </si>
  <si>
    <t>01/10/2028</t>
  </si>
  <si>
    <t>איירפורט סיטי בע"מ</t>
  </si>
  <si>
    <t>511659401</t>
  </si>
  <si>
    <t>איירפורט אגח ה</t>
  </si>
  <si>
    <t>IL0011334872</t>
  </si>
  <si>
    <t>AA</t>
  </si>
  <si>
    <t>28/02/2029</t>
  </si>
  <si>
    <t>אלבר שירותי מימונית בע"מ</t>
  </si>
  <si>
    <t>512025891</t>
  </si>
  <si>
    <t>אלבר אג"ח יז</t>
  </si>
  <si>
    <t>IL0011587321</t>
  </si>
  <si>
    <t>A+</t>
  </si>
  <si>
    <t>20/01/2027</t>
  </si>
  <si>
    <t>אלבר אגח יט</t>
  </si>
  <si>
    <t>IL0011918245</t>
  </si>
  <si>
    <t>15/05/2028</t>
  </si>
  <si>
    <t>אלבר אגח כ</t>
  </si>
  <si>
    <t>IL0011918328</t>
  </si>
  <si>
    <t>20/06/2028</t>
  </si>
  <si>
    <t>אלדן תחבורה בע"מ</t>
  </si>
  <si>
    <t>510454333</t>
  </si>
  <si>
    <t>אלדן תחבורה אגח ח</t>
  </si>
  <si>
    <t>IL0011924425</t>
  </si>
  <si>
    <t>30/09/2029</t>
  </si>
  <si>
    <t>אלה ר. הנדסת בנין והשקעות בע"מ</t>
  </si>
  <si>
    <t>520040015</t>
  </si>
  <si>
    <t>אלה ר השקע אגח א</t>
  </si>
  <si>
    <t>IL0011899502</t>
  </si>
  <si>
    <t>A</t>
  </si>
  <si>
    <t>01/07/2029</t>
  </si>
  <si>
    <t>אמ.ג'י.ג'י בי וי אי לימיטד</t>
  </si>
  <si>
    <t>1981143</t>
  </si>
  <si>
    <t>אמ.ג'יג'י אגח ב</t>
  </si>
  <si>
    <t>IL0011608119</t>
  </si>
  <si>
    <t>21/09/2025</t>
  </si>
  <si>
    <t>אמות אגח ו</t>
  </si>
  <si>
    <t>IL0011586091</t>
  </si>
  <si>
    <t>Aa2</t>
  </si>
  <si>
    <t>03/10/2029</t>
  </si>
  <si>
    <t>אמפא יובלים דיור להשכרה בע"מ</t>
  </si>
  <si>
    <t>516286432</t>
  </si>
  <si>
    <t>אמפא יובל אגח א חסום 20/09/24</t>
  </si>
  <si>
    <t>IL0011935157</t>
  </si>
  <si>
    <t>15/12/2025</t>
  </si>
  <si>
    <t>אמפא יובלים אגח א</t>
  </si>
  <si>
    <t>אנלייט אנר אגח ו</t>
  </si>
  <si>
    <t>IL0072001733</t>
  </si>
  <si>
    <t>01/09/2026</t>
  </si>
  <si>
    <t>אנלייט אנרגיה אגח ד</t>
  </si>
  <si>
    <t>IL0072002566</t>
  </si>
  <si>
    <t>02/09/2029</t>
  </si>
  <si>
    <t>אנרג'יקס ב 0.25%</t>
  </si>
  <si>
    <t>IL0011684839</t>
  </si>
  <si>
    <t>01/08/2027</t>
  </si>
  <si>
    <t xml:space="preserve">אס.אר.אקורד בע"מ </t>
  </si>
  <si>
    <t>520038670</t>
  </si>
  <si>
    <t>אסאר אקורד אגח א</t>
  </si>
  <si>
    <t>IL0042203492</t>
  </si>
  <si>
    <t>30/09/2024</t>
  </si>
  <si>
    <t>אסאר אקורד אגח ב</t>
  </si>
  <si>
    <t>IL0042203724</t>
  </si>
  <si>
    <t>30/06/2027</t>
  </si>
  <si>
    <t>אפי נכסים בע"מ</t>
  </si>
  <si>
    <t>510560188</t>
  </si>
  <si>
    <t>אפי נכסים אגח 8</t>
  </si>
  <si>
    <t>IL0011422313</t>
  </si>
  <si>
    <t>15/10/2026</t>
  </si>
  <si>
    <t>אפי נכסים אגח יג</t>
  </si>
  <si>
    <t>IL0011782922</t>
  </si>
  <si>
    <t>אפי קפיטל נדל"ן בע"מ</t>
  </si>
  <si>
    <t>513948216</t>
  </si>
  <si>
    <t>אפי קפיטל אגח ג</t>
  </si>
  <si>
    <t>IL0011997447</t>
  </si>
  <si>
    <t>אפקון החזקות בע"מ</t>
  </si>
  <si>
    <t>520033473</t>
  </si>
  <si>
    <t>אפקון החזקות אגח ד</t>
  </si>
  <si>
    <t>IL0057801685</t>
  </si>
  <si>
    <t>01/04/2029</t>
  </si>
  <si>
    <t>אקסטל לימיטד</t>
  </si>
  <si>
    <t>1811308</t>
  </si>
  <si>
    <t>אקסטל אג"ח ג</t>
  </si>
  <si>
    <t>IL0011750416</t>
  </si>
  <si>
    <t>31/03/2026</t>
  </si>
  <si>
    <t>אקסטל אגח ד</t>
  </si>
  <si>
    <t>IL0011831695</t>
  </si>
  <si>
    <t>31/12/2027</t>
  </si>
  <si>
    <t>ארי נדל"ן(ארנה) השקעות בע"מ</t>
  </si>
  <si>
    <t>520038332</t>
  </si>
  <si>
    <t>ארי נדלן אגח א</t>
  </si>
  <si>
    <t>IL0036601560</t>
  </si>
  <si>
    <t>01/04/2027</t>
  </si>
  <si>
    <t>ארפורט אגח ט</t>
  </si>
  <si>
    <t>IL0011609448</t>
  </si>
  <si>
    <t>30/08/2035</t>
  </si>
  <si>
    <t>ביג אגח טו</t>
  </si>
  <si>
    <t>IL0011622219</t>
  </si>
  <si>
    <t>31/01/2030</t>
  </si>
  <si>
    <t>בית זיקוק אשדוד אגח 2</t>
  </si>
  <si>
    <t>IL0011994881</t>
  </si>
  <si>
    <t>30/04/2029</t>
  </si>
  <si>
    <t>גבאי מניבים ופיתוח בע"מ</t>
  </si>
  <si>
    <t>520032178</t>
  </si>
  <si>
    <t>גבאי מניבים אגח י</t>
  </si>
  <si>
    <t>IL0077102395</t>
  </si>
  <si>
    <t>30/06/2026</t>
  </si>
  <si>
    <t>ג'י.אף.איי ריאל אסטייט לימיטד</t>
  </si>
  <si>
    <t>1852623</t>
  </si>
  <si>
    <t>ג'י אף איי אגח ה</t>
  </si>
  <si>
    <t>IL0012026477</t>
  </si>
  <si>
    <t>BBB+</t>
  </si>
  <si>
    <t>01/12/2026</t>
  </si>
  <si>
    <t>דה לסר גרופ לימיטד</t>
  </si>
  <si>
    <t>1427976</t>
  </si>
  <si>
    <t>דה לסר אגח ז</t>
  </si>
  <si>
    <t>IL0011789208</t>
  </si>
  <si>
    <t>30/06/2028</t>
  </si>
  <si>
    <t>דה לסר אגח ח</t>
  </si>
  <si>
    <t>IL0011931925</t>
  </si>
  <si>
    <t>31/12/2026</t>
  </si>
  <si>
    <t>דיסקונט מנפיקים בע"מ</t>
  </si>
  <si>
    <t>520029935</t>
  </si>
  <si>
    <t>דיסק מנ אגח טו</t>
  </si>
  <si>
    <t>IL0074803045</t>
  </si>
  <si>
    <t>15/08/2032</t>
  </si>
  <si>
    <t>דיסקונט אגח יד</t>
  </si>
  <si>
    <t>IL0074801635</t>
  </si>
  <si>
    <t>05/12/2030</t>
  </si>
  <si>
    <t>דליה חברות אנרגיה בע"מ</t>
  </si>
  <si>
    <t>516269248</t>
  </si>
  <si>
    <t>דליה אגח א</t>
  </si>
  <si>
    <t>IL0011849515</t>
  </si>
  <si>
    <t>30/09/2031</t>
  </si>
  <si>
    <t>חברת הכשרת הישוב בישראל בע"מ</t>
  </si>
  <si>
    <t>520020116</t>
  </si>
  <si>
    <t>הכשרת הישוב אגח 25</t>
  </si>
  <si>
    <t>IL0011915274</t>
  </si>
  <si>
    <t>31/12/2029</t>
  </si>
  <si>
    <t>הכשרת ישוב אגח 21</t>
  </si>
  <si>
    <t>IL0061202243</t>
  </si>
  <si>
    <t>ויי בוקס נדלן בע"מ</t>
  </si>
  <si>
    <t>520038688</t>
  </si>
  <si>
    <t>ווי בוקס אגח ב</t>
  </si>
  <si>
    <t>IL0048601442</t>
  </si>
  <si>
    <t>31/12/2024</t>
  </si>
  <si>
    <t>WESTDALE AMERICA LIMITED</t>
  </si>
  <si>
    <t>1991033</t>
  </si>
  <si>
    <t>ווסטדייל אגח א</t>
  </si>
  <si>
    <t>IL0011575771</t>
  </si>
  <si>
    <t>30/10/2025</t>
  </si>
  <si>
    <t>חג'ג' אגח יב</t>
  </si>
  <si>
    <t>IL0082303772</t>
  </si>
  <si>
    <t>חג'ג' אגח יג 5.62%</t>
  </si>
  <si>
    <t>IL0011900409</t>
  </si>
  <si>
    <t>01/04/2025</t>
  </si>
  <si>
    <t>חג'ג' אגח יד 02/01/2028</t>
  </si>
  <si>
    <t>IL0012066069</t>
  </si>
  <si>
    <t>02/01/2028</t>
  </si>
  <si>
    <t>חברת החשמל לישראל בע"מ</t>
  </si>
  <si>
    <t>520000472</t>
  </si>
  <si>
    <t>חשמל     אגח 29</t>
  </si>
  <si>
    <t>IL0060002362</t>
  </si>
  <si>
    <t>Aa1</t>
  </si>
  <si>
    <t>01/03/2026</t>
  </si>
  <si>
    <t>חשמל אגח 27</t>
  </si>
  <si>
    <t>IL0060002107</t>
  </si>
  <si>
    <t>12/04/2029</t>
  </si>
  <si>
    <t>יו.אמ.איץ' פרופרטיס אינק.</t>
  </si>
  <si>
    <t>221890929</t>
  </si>
  <si>
    <t>יו.אמ.איץ' אגח א</t>
  </si>
  <si>
    <t>IL0011841678</t>
  </si>
  <si>
    <t>28/02/2027</t>
  </si>
  <si>
    <t>קבוצת יובלים השקעות בע"מ</t>
  </si>
  <si>
    <t>514625094</t>
  </si>
  <si>
    <t>יובלים אגח ב</t>
  </si>
  <si>
    <t>IL0011869075</t>
  </si>
  <si>
    <t>05/07/2026</t>
  </si>
  <si>
    <t>ירושלים מימון והנפקות (2005) בע"מ</t>
  </si>
  <si>
    <t>513682146</t>
  </si>
  <si>
    <t>ירושלים הנפ אגח יט</t>
  </si>
  <si>
    <t>IL0012014333</t>
  </si>
  <si>
    <t>31/01/2031</t>
  </si>
  <si>
    <t>ישפרו בע"מ</t>
  </si>
  <si>
    <t>516291754</t>
  </si>
  <si>
    <t>ישפרו אגח א</t>
  </si>
  <si>
    <t>IL0012022906</t>
  </si>
  <si>
    <t>ישראל קנדה אגח ז</t>
  </si>
  <si>
    <t>IL0043402127</t>
  </si>
  <si>
    <t>ישרס חברה להשקעות בע"מ</t>
  </si>
  <si>
    <t>520017807</t>
  </si>
  <si>
    <t>ישרס אגח טו</t>
  </si>
  <si>
    <t>IL0061302076</t>
  </si>
  <si>
    <t>16/05/2027</t>
  </si>
  <si>
    <t>ישרס אגח יח</t>
  </si>
  <si>
    <t>IL0061302803</t>
  </si>
  <si>
    <t>10/04/2030</t>
  </si>
  <si>
    <t>כללביט מימון בע"מ</t>
  </si>
  <si>
    <t>513754069</t>
  </si>
  <si>
    <t>כלל מימון אגח יב</t>
  </si>
  <si>
    <t>IL0011799280</t>
  </si>
  <si>
    <t>31/03/2032</t>
  </si>
  <si>
    <t>לאומי   אגח 179</t>
  </si>
  <si>
    <t>IL0060403727</t>
  </si>
  <si>
    <t>לאומי אגח  185</t>
  </si>
  <si>
    <t>IL0012018219</t>
  </si>
  <si>
    <t>31/08/2029</t>
  </si>
  <si>
    <t>לאומי אגח 182</t>
  </si>
  <si>
    <t>IL0060405391</t>
  </si>
  <si>
    <t>25/11/2027</t>
  </si>
  <si>
    <t>לאומי אגח 186</t>
  </si>
  <si>
    <t>IL0012018391</t>
  </si>
  <si>
    <t>30/11/2033</t>
  </si>
  <si>
    <t>לאומי אגח סד 183</t>
  </si>
  <si>
    <t>IL0060405474</t>
  </si>
  <si>
    <t>25/11/2029</t>
  </si>
  <si>
    <t>להב אל.אר רילאסטייט בעמ</t>
  </si>
  <si>
    <t>520034257</t>
  </si>
  <si>
    <t>להב אגח ג</t>
  </si>
  <si>
    <t>IL0011933418</t>
  </si>
  <si>
    <t>10/07/2028</t>
  </si>
  <si>
    <t>קבוצת עמוס לוזון יזמות ואנרגיה בע"מ</t>
  </si>
  <si>
    <t>520039660</t>
  </si>
  <si>
    <t>לוזון קבוצה אגח יא</t>
  </si>
  <si>
    <t>IL0012069865</t>
  </si>
  <si>
    <t>01/12/2033</t>
  </si>
  <si>
    <t>לוזון רונסון</t>
  </si>
  <si>
    <t>560040545</t>
  </si>
  <si>
    <t>לוזון רונסון אגח א 8.15% 25/09/2030</t>
  </si>
  <si>
    <t>IL0012023409</t>
  </si>
  <si>
    <t>25/09/2030</t>
  </si>
  <si>
    <t>לייטסטון אנטרפרייזס לימיטד</t>
  </si>
  <si>
    <t>512600966</t>
  </si>
  <si>
    <t>לייטסטון אגח ב</t>
  </si>
  <si>
    <t>IL0011607467</t>
  </si>
  <si>
    <t>A1</t>
  </si>
  <si>
    <t>30/11/2025</t>
  </si>
  <si>
    <t>מבני תעשיה  אגח כ</t>
  </si>
  <si>
    <t>IL0022604958</t>
  </si>
  <si>
    <t>מגה אור החזקות בע"מ</t>
  </si>
  <si>
    <t>513257873</t>
  </si>
  <si>
    <t>מגה אור אגח ז</t>
  </si>
  <si>
    <t>IL0011416968</t>
  </si>
  <si>
    <t>30/08/2027</t>
  </si>
  <si>
    <t>מזרחי טפחות חברה להנפקות בע"מ</t>
  </si>
  <si>
    <t>520032046</t>
  </si>
  <si>
    <t>מז טפ הנ אגח 62</t>
  </si>
  <si>
    <t>IL0023104982</t>
  </si>
  <si>
    <t>22/10/2028</t>
  </si>
  <si>
    <t>מז טפ הנפ אגח61</t>
  </si>
  <si>
    <t>IL0023104644</t>
  </si>
  <si>
    <t>04/12/2026</t>
  </si>
  <si>
    <t>מז טפ הנפק 52</t>
  </si>
  <si>
    <t>IL0023103810</t>
  </si>
  <si>
    <t>01/07/2030</t>
  </si>
  <si>
    <t>מז טפחות הנפ אגח57</t>
  </si>
  <si>
    <t>IL0023104230</t>
  </si>
  <si>
    <t>01/03/2025</t>
  </si>
  <si>
    <t>מזרחי טפחות הנפק 49</t>
  </si>
  <si>
    <t>IL0023102820</t>
  </si>
  <si>
    <t>23/06/2026</t>
  </si>
  <si>
    <t>מזרחי טפחות הנפק אגח 64</t>
  </si>
  <si>
    <t>IL0023105559</t>
  </si>
  <si>
    <t>13/04/2031</t>
  </si>
  <si>
    <t xml:space="preserve">מימון ישיר מקבוצת ישיר 2006 בע"מ </t>
  </si>
  <si>
    <t>513893123</t>
  </si>
  <si>
    <t>מימון ישיר אגח ה</t>
  </si>
  <si>
    <t>IL0011828311</t>
  </si>
  <si>
    <t>31/07/2031</t>
  </si>
  <si>
    <t>מימון ישיר אגח ה חסום 03/12/24</t>
  </si>
  <si>
    <t>מימון ישיר אגח ו</t>
  </si>
  <si>
    <t>IL0011916595</t>
  </si>
  <si>
    <t>מימון ישיר ד</t>
  </si>
  <si>
    <t>IL0011756603</t>
  </si>
  <si>
    <t>01/02/2026</t>
  </si>
  <si>
    <t>מליסרון  אגח יט</t>
  </si>
  <si>
    <t>IL0032303989</t>
  </si>
  <si>
    <t>מליסרון אגח י'</t>
  </si>
  <si>
    <t>IL0032301900</t>
  </si>
  <si>
    <t>10/07/2025</t>
  </si>
  <si>
    <t>מליסרון אגח יז</t>
  </si>
  <si>
    <t>IL0032302734</t>
  </si>
  <si>
    <t>01/01/2032</t>
  </si>
  <si>
    <t>מליסרון אגח כ</t>
  </si>
  <si>
    <t>IL0032304227</t>
  </si>
  <si>
    <t xml:space="preserve">מניף - שירותים פיננסים בע"מ </t>
  </si>
  <si>
    <t>512764408</t>
  </si>
  <si>
    <t>מניף אגח א</t>
  </si>
  <si>
    <t>IL0011858839</t>
  </si>
  <si>
    <t>30/09/2026</t>
  </si>
  <si>
    <t>קבוצת מנרב  בע"מ</t>
  </si>
  <si>
    <t>520034505</t>
  </si>
  <si>
    <t>מנרב אגח ד</t>
  </si>
  <si>
    <t>IL0015501690</t>
  </si>
  <si>
    <t>Baa1</t>
  </si>
  <si>
    <t>15/04/2032</t>
  </si>
  <si>
    <t>מנרב אגח ד חסום עד 07.09.24</t>
  </si>
  <si>
    <t>נאוויטס פטרו אגח ו</t>
  </si>
  <si>
    <t>IL0012048257</t>
  </si>
  <si>
    <t>נופר אנרג אגח א</t>
  </si>
  <si>
    <t>IL0011793408</t>
  </si>
  <si>
    <t>נכסים ובנין אגח י</t>
  </si>
  <si>
    <t>IL0011936304</t>
  </si>
  <si>
    <t>נמקו ריאליטי לטד</t>
  </si>
  <si>
    <t>1905761</t>
  </si>
  <si>
    <t>נמקו אגח ג</t>
  </si>
  <si>
    <t>IL0011987612</t>
  </si>
  <si>
    <t>נמקו אגח ד 15/04/2029 6.25%</t>
  </si>
  <si>
    <t>IL0012064734</t>
  </si>
  <si>
    <t>15/04/2029</t>
  </si>
  <si>
    <t>סולאיר אגח א</t>
  </si>
  <si>
    <t>IL0011837304</t>
  </si>
  <si>
    <t>סולגרין בע"מ</t>
  </si>
  <si>
    <t>512882747</t>
  </si>
  <si>
    <t>סולגרין אגח ב</t>
  </si>
  <si>
    <t>IL0011862468</t>
  </si>
  <si>
    <t>סטרוברי פילדס ריט לימיטד</t>
  </si>
  <si>
    <t>1863501</t>
  </si>
  <si>
    <t>סטרוברי אגח ג</t>
  </si>
  <si>
    <t>IL0011790198</t>
  </si>
  <si>
    <t>סטרוברי אגח ד</t>
  </si>
  <si>
    <t>IL0011970295</t>
  </si>
  <si>
    <t>סיאון אינווסטמנט קורפוריישן</t>
  </si>
  <si>
    <t>14242259</t>
  </si>
  <si>
    <t>סיאון אגח א</t>
  </si>
  <si>
    <t>IL0011940181</t>
  </si>
  <si>
    <t>31/08/2026</t>
  </si>
  <si>
    <t>ספיר קורפ בע"מ</t>
  </si>
  <si>
    <t>520038340</t>
  </si>
  <si>
    <t>ספיר קור אגח יט</t>
  </si>
  <si>
    <t>IL0011886483</t>
  </si>
  <si>
    <t>ספיר קורפ אגח יח</t>
  </si>
  <si>
    <t>IL0036501406</t>
  </si>
  <si>
    <t>15/07/2025</t>
  </si>
  <si>
    <t>ספנסר אקוויטי גרופ לימיטד</t>
  </si>
  <si>
    <t>1838863</t>
  </si>
  <si>
    <t>ספנסר אגח ד</t>
  </si>
  <si>
    <t>IL0011887887</t>
  </si>
  <si>
    <t>עזריאלי אגח ד</t>
  </si>
  <si>
    <t>IL0011386500</t>
  </si>
  <si>
    <t>05/07/2030</t>
  </si>
  <si>
    <t>עזריאלי אגח ה</t>
  </si>
  <si>
    <t>IL0011566036</t>
  </si>
  <si>
    <t>עזריאלי אגח ז</t>
  </si>
  <si>
    <t>IL0011786725</t>
  </si>
  <si>
    <t>02/07/2036</t>
  </si>
  <si>
    <t>עזריאלי קבוצה אגח ב סחיר</t>
  </si>
  <si>
    <t>IL0011344368</t>
  </si>
  <si>
    <t>עמרם אברהם חברה לבנין בע"מ</t>
  </si>
  <si>
    <t>513201582</t>
  </si>
  <si>
    <t>עמרם אברהם אגח א</t>
  </si>
  <si>
    <t>IL0011880445</t>
  </si>
  <si>
    <t>פועלים אגח 200</t>
  </si>
  <si>
    <t>IL0066204962</t>
  </si>
  <si>
    <t>09/12/2031</t>
  </si>
  <si>
    <t>פועלים אגח 201</t>
  </si>
  <si>
    <t>IL0011913451</t>
  </si>
  <si>
    <t>29/11/2032</t>
  </si>
  <si>
    <t>פועלים אגח 202</t>
  </si>
  <si>
    <t>IL0011998502</t>
  </si>
  <si>
    <t>30/04/2028</t>
  </si>
  <si>
    <t>פועלים אגח 203</t>
  </si>
  <si>
    <t>IL0011998684</t>
  </si>
  <si>
    <t>02/12/2030</t>
  </si>
  <si>
    <t>פורמולה אג"ח ג</t>
  </si>
  <si>
    <t>IL0025602090</t>
  </si>
  <si>
    <t>פורמולה אגח א</t>
  </si>
  <si>
    <t>IL0025601423</t>
  </si>
  <si>
    <t>02/07/2024</t>
  </si>
  <si>
    <t>הפניקס גיוסי הון (2009) בע"מ</t>
  </si>
  <si>
    <t>514290345</t>
  </si>
  <si>
    <t>פניקס הון אגח יב</t>
  </si>
  <si>
    <t>IL0011955858</t>
  </si>
  <si>
    <t>05/02/2032</t>
  </si>
  <si>
    <t>פסיפיק אוק אסאואר(בי וי איי) הולדינגס</t>
  </si>
  <si>
    <t>1900288</t>
  </si>
  <si>
    <t>פסיפיק אגח ד 28/02/2029</t>
  </si>
  <si>
    <t>IL0012060443</t>
  </si>
  <si>
    <t>פתאל החזקות אגח ד</t>
  </si>
  <si>
    <t>IL0011881922</t>
  </si>
  <si>
    <t>31/12/2032</t>
  </si>
  <si>
    <t>צ.מ.ח המרמן בע"מ</t>
  </si>
  <si>
    <t>512531203</t>
  </si>
  <si>
    <t>צמח המרמן אגח ז</t>
  </si>
  <si>
    <t>IL0011864027</t>
  </si>
  <si>
    <t>קרסו נדלן</t>
  </si>
  <si>
    <t>510488190</t>
  </si>
  <si>
    <t>קרסו נדלן אגח א</t>
  </si>
  <si>
    <t>IL0011900086</t>
  </si>
  <si>
    <t>30/11/2029</t>
  </si>
  <si>
    <t>רוטשטיין נדל"ן  בע"מ</t>
  </si>
  <si>
    <t>520039959</t>
  </si>
  <si>
    <t>רוטשטיין אגח ח</t>
  </si>
  <si>
    <t>IL0053901828</t>
  </si>
  <si>
    <t>14/07/2025</t>
  </si>
  <si>
    <t>רוטשטיין אגח יא</t>
  </si>
  <si>
    <t>IL0011971772</t>
  </si>
  <si>
    <t xml:space="preserve">רותם שני יזמות והשקעות בע"מ
</t>
  </si>
  <si>
    <t>512287517</t>
  </si>
  <si>
    <t>רותם שני אגח</t>
  </si>
  <si>
    <t>IL0011739963</t>
  </si>
  <si>
    <t>30/06/2025</t>
  </si>
  <si>
    <t>ריט 1 אגח ז</t>
  </si>
  <si>
    <t>IL0011712713</t>
  </si>
  <si>
    <t>20/09/2034</t>
  </si>
  <si>
    <t>רמות בעיר בע"מ</t>
  </si>
  <si>
    <t>514328004</t>
  </si>
  <si>
    <t>רמות בעיר אגח ב - חסום 26/08/24</t>
  </si>
  <si>
    <t>IL0011824013</t>
  </si>
  <si>
    <t>רני צים מרכזי קניות בע"מ</t>
  </si>
  <si>
    <t>514353671</t>
  </si>
  <si>
    <t>רני צים אגח ב</t>
  </si>
  <si>
    <t>IL0011718348</t>
  </si>
  <si>
    <t>01/03/2028</t>
  </si>
  <si>
    <t>רני צים ג</t>
  </si>
  <si>
    <t>IL0011831935</t>
  </si>
  <si>
    <t xml:space="preserve">א.נ שוהם בידנס בע"מ </t>
  </si>
  <si>
    <t>520043860</t>
  </si>
  <si>
    <t>שוהם ביזנס אגח ד</t>
  </si>
  <si>
    <t>IL0011820474</t>
  </si>
  <si>
    <t>Baa2</t>
  </si>
  <si>
    <t>31/12/2025</t>
  </si>
  <si>
    <t>שוהם ביזנס אגח ד - עמי חסום עד 31/07/24</t>
  </si>
  <si>
    <t>ש.י.ר שלמה נדל"ן בע"מ</t>
  </si>
  <si>
    <t>513957472</t>
  </si>
  <si>
    <t>שלמה נדלן אגח ד</t>
  </si>
  <si>
    <t>IL0011576688</t>
  </si>
  <si>
    <t>31/10/2030</t>
  </si>
  <si>
    <t>שלמה נדלן אגח ד- עמי חסום 08/08/24</t>
  </si>
  <si>
    <t>תנופורט (1990) בע"מ</t>
  </si>
  <si>
    <t>511519829</t>
  </si>
  <si>
    <t>תנופורט אגח ב</t>
  </si>
  <si>
    <t>IL0011899197</t>
  </si>
  <si>
    <t>Atrium european real estaste</t>
  </si>
  <si>
    <t>213800OJ67K27RCO2J56</t>
  </si>
  <si>
    <t>ATRSAV 4.25 09/11/25 C</t>
  </si>
  <si>
    <t>XS1829325239</t>
  </si>
  <si>
    <t>B2</t>
  </si>
  <si>
    <t>11/09/2025</t>
  </si>
  <si>
    <t>Hyundai Capital America</t>
  </si>
  <si>
    <t>549300RIPPWJB5Z0FK07</t>
  </si>
  <si>
    <t>HYNMTR 5.6 03/30/28</t>
  </si>
  <si>
    <t>US44891CCD39</t>
  </si>
  <si>
    <t>30/03/2028</t>
  </si>
  <si>
    <t>ITHACA ENERGY NORTH</t>
  </si>
  <si>
    <t>213800BMMUN3AKWBIO91</t>
  </si>
  <si>
    <t>IAECN 9 07/15/26</t>
  </si>
  <si>
    <t>USG49774AB18</t>
  </si>
  <si>
    <t>B3</t>
  </si>
  <si>
    <t>15/07/2026</t>
  </si>
  <si>
    <t>JPM 4.912 07/25/33</t>
  </si>
  <si>
    <t>US46647PDH64</t>
  </si>
  <si>
    <t>25/07/2033</t>
  </si>
  <si>
    <t>LUMIIT 3.275 01/29/3</t>
  </si>
  <si>
    <t>IL0060404899</t>
  </si>
  <si>
    <t>BBB-</t>
  </si>
  <si>
    <t>29/01/2031</t>
  </si>
  <si>
    <t>לוויתן בונד בע"מ</t>
  </si>
  <si>
    <t>516223864</t>
  </si>
  <si>
    <t>LVIATH 6.125 30/06/2025</t>
  </si>
  <si>
    <t>IL0011677742</t>
  </si>
  <si>
    <t>Ba3</t>
  </si>
  <si>
    <t>AP MOLLER- MAERSK A/S</t>
  </si>
  <si>
    <t>549300D2K6PKKKXVNN73</t>
  </si>
  <si>
    <t>MAERSK 5 7/8 09/14/3</t>
  </si>
  <si>
    <t>USK0479SAG32</t>
  </si>
  <si>
    <t>14/09/2033</t>
  </si>
  <si>
    <t>MACQUAARIE BANK</t>
  </si>
  <si>
    <t>ACMHD8HWFMFUIQQ8Y590</t>
  </si>
  <si>
    <t>MQGAU 5.887 06/15/34</t>
  </si>
  <si>
    <t>US55608KBN46</t>
  </si>
  <si>
    <t>15/06/2034</t>
  </si>
  <si>
    <t>MZRHIT 3.077 04/07/3</t>
  </si>
  <si>
    <t>IL0069508369</t>
  </si>
  <si>
    <t>07/04/2031</t>
  </si>
  <si>
    <t>OMEGA HEALTHCARE IN</t>
  </si>
  <si>
    <t>549300OJ7ENK42CZ8E73</t>
  </si>
  <si>
    <t>OHI 3 3/8 02/01/31</t>
  </si>
  <si>
    <t>US681936BM17</t>
  </si>
  <si>
    <t>01/02/2031</t>
  </si>
  <si>
    <t>PROSPECT CAPITAL CORP</t>
  </si>
  <si>
    <t>549300FSD8T39P5Q0O47</t>
  </si>
  <si>
    <t>PSEC 3.364 11/15/26</t>
  </si>
  <si>
    <t>US74348TAV44</t>
  </si>
  <si>
    <t>Baa3</t>
  </si>
  <si>
    <t>15/11/2026</t>
  </si>
  <si>
    <t>sanusa</t>
  </si>
  <si>
    <t>549300SMVCQN2P0O6I58</t>
  </si>
  <si>
    <t>SANUSA 6.565 06/12/29</t>
  </si>
  <si>
    <t>US80282KBG04</t>
  </si>
  <si>
    <t>12/06/2029</t>
  </si>
  <si>
    <t>Summit Properties Limited</t>
  </si>
  <si>
    <t>213800KLWIACHRBYR158</t>
  </si>
  <si>
    <t>SMTPLN 2 01/31/25</t>
  </si>
  <si>
    <t>XS1757821688</t>
  </si>
  <si>
    <t>Ba1</t>
  </si>
  <si>
    <t>31/01/2025</t>
  </si>
  <si>
    <t>TEVA 4 3/8 05/09/30</t>
  </si>
  <si>
    <t>XS2406607171</t>
  </si>
  <si>
    <t>BB-</t>
  </si>
  <si>
    <t>09/05/2030</t>
  </si>
  <si>
    <t>TEVA PHARMACEUTICALS NE</t>
  </si>
  <si>
    <t>5493004T21MOAFINJP35</t>
  </si>
  <si>
    <t>TEVA 5.125% 09/05/29</t>
  </si>
  <si>
    <t>US88167AAQ40</t>
  </si>
  <si>
    <t>09/05/2029</t>
  </si>
  <si>
    <t>UNITEDHEALTH GROUP</t>
  </si>
  <si>
    <t>549300GHBMY8T5GXDE41</t>
  </si>
  <si>
    <t>UNH 5.3 02/15/30</t>
  </si>
  <si>
    <t>US91324PEQ19</t>
  </si>
  <si>
    <t>15/02/2030</t>
  </si>
  <si>
    <t>נאוויטס פטרו אגח ג</t>
  </si>
  <si>
    <t>IL0011815938</t>
  </si>
  <si>
    <t>15/10/2028</t>
  </si>
  <si>
    <t>נאוויטס פטרו אגח ה חסום עד 11/07/24</t>
  </si>
  <si>
    <t>IL0011979122</t>
  </si>
  <si>
    <t>31/12/2028</t>
  </si>
  <si>
    <t>נמקו  אגח ב' 2020/2032 4.5%</t>
  </si>
  <si>
    <t>IL0011602583</t>
  </si>
  <si>
    <t>15/10/2032</t>
  </si>
  <si>
    <t>פסיפיק  אגח ב</t>
  </si>
  <si>
    <t>IL0011630626</t>
  </si>
  <si>
    <t>איסתא אגח א להמרה</t>
  </si>
  <si>
    <t>IL0011971285</t>
  </si>
  <si>
    <t>אלומיי קפיטל בע"מ</t>
  </si>
  <si>
    <t>520039868</t>
  </si>
  <si>
    <t>אלומיי אגח ו</t>
  </si>
  <si>
    <t>IL0012030743</t>
  </si>
  <si>
    <t>אלקטרה אגח ה</t>
  </si>
  <si>
    <t>IL0073902228</t>
  </si>
  <si>
    <t>10/01/2031</t>
  </si>
  <si>
    <t>גב ים אגח י</t>
  </si>
  <si>
    <t>IL0075902846</t>
  </si>
  <si>
    <t>01/07/2035</t>
  </si>
  <si>
    <t>גבאי מניבים יב- חסום 12/09/24</t>
  </si>
  <si>
    <t>IL0077102627</t>
  </si>
  <si>
    <t>גבאי מניבים יג- חסום 12/09/24</t>
  </si>
  <si>
    <t>IL0077102965</t>
  </si>
  <si>
    <t>ג'נריישן קפיטל בע"מ</t>
  </si>
  <si>
    <t>515846558</t>
  </si>
  <si>
    <t>ג'נריישן קפיטל אגח ב</t>
  </si>
  <si>
    <t>IL0011775264</t>
  </si>
  <si>
    <t>30/06/2031</t>
  </si>
  <si>
    <t>גפן מגורים והתחדשות בע"מ</t>
  </si>
  <si>
    <t>512781386</t>
  </si>
  <si>
    <t>גפן מגורים אג א</t>
  </si>
  <si>
    <t>IL0011996860</t>
  </si>
  <si>
    <t>ווסטדייל  אגח ב</t>
  </si>
  <si>
    <t>IL0011613226</t>
  </si>
  <si>
    <t>31/07/2028</t>
  </si>
  <si>
    <t>חג'ג' אירופה דיוולופמנט צ.ש. בע"מ</t>
  </si>
  <si>
    <t>515682292</t>
  </si>
  <si>
    <t>חג'ג' אירופה אגח ד</t>
  </si>
  <si>
    <t>IL0011901316</t>
  </si>
  <si>
    <t>01/07/2026</t>
  </si>
  <si>
    <t>מבני תעשיה אגח יז</t>
  </si>
  <si>
    <t>IL0022604461</t>
  </si>
  <si>
    <t>מזרחי טפ הנפק התח 69</t>
  </si>
  <si>
    <t>IL0012021593</t>
  </si>
  <si>
    <t>25/06/2029</t>
  </si>
  <si>
    <t>מזרחי טפחות הנפ 9/24</t>
  </si>
  <si>
    <t>IL0023102176</t>
  </si>
  <si>
    <t>29/09/2024</t>
  </si>
  <si>
    <t>סלע נדלן אגח ב</t>
  </si>
  <si>
    <t>IL0011329278</t>
  </si>
  <si>
    <t>13/01/2025</t>
  </si>
  <si>
    <t>פועלים התחייבות נדחים ה'</t>
  </si>
  <si>
    <t>IL0066204624</t>
  </si>
  <si>
    <t>17/08/2026</t>
  </si>
  <si>
    <t>פניקס הון אגח ה</t>
  </si>
  <si>
    <t>IL0011354177</t>
  </si>
  <si>
    <t>01/11/2026</t>
  </si>
  <si>
    <t>פסיפיק אגח ג</t>
  </si>
  <si>
    <t>IL0011976805</t>
  </si>
  <si>
    <t>אנרג'יאן ישראל לימיטד</t>
  </si>
  <si>
    <t>ENOIGA 5 7/8 03/30/31</t>
  </si>
  <si>
    <t>IL0011736811</t>
  </si>
  <si>
    <t>30/03/2031</t>
  </si>
  <si>
    <t>MYLAN, INC</t>
  </si>
  <si>
    <t>254900JOFV74IJ7H9933</t>
  </si>
  <si>
    <t>MYL 3.95 06/15/26</t>
  </si>
  <si>
    <t>US62854AAN46</t>
  </si>
  <si>
    <t>15/06/2026</t>
  </si>
  <si>
    <t>מליסרון אגח יד</t>
  </si>
  <si>
    <t>IL0032302320</t>
  </si>
  <si>
    <t>27/04/2026</t>
  </si>
  <si>
    <t>ספנסר אגח ב</t>
  </si>
  <si>
    <t>IL0011398984</t>
  </si>
  <si>
    <t>31/03/2028</t>
  </si>
  <si>
    <t>אלוני חץ אגח טו</t>
  </si>
  <si>
    <t>IL0011894149</t>
  </si>
  <si>
    <t>28/02/2037</t>
  </si>
  <si>
    <t>אלוני חץ אגח יב</t>
  </si>
  <si>
    <t>IL0039004952</t>
  </si>
  <si>
    <t>28/02/2031</t>
  </si>
  <si>
    <t>אמות אגח ד</t>
  </si>
  <si>
    <t>IL0011331498</t>
  </si>
  <si>
    <t>02/07/2028</t>
  </si>
  <si>
    <t>בתי זקוק לנפט בע"מ</t>
  </si>
  <si>
    <t>520036658</t>
  </si>
  <si>
    <t>בזן  אגח ט</t>
  </si>
  <si>
    <t>IL0025904611</t>
  </si>
  <si>
    <t>30/09/2025</t>
  </si>
  <si>
    <t>ביג אגח ז</t>
  </si>
  <si>
    <t>IL0011360844</t>
  </si>
  <si>
    <t>11/05/2025</t>
  </si>
  <si>
    <t>ג'י סיטי בע"מ</t>
  </si>
  <si>
    <t>520033234</t>
  </si>
  <si>
    <t>ג'י סיטי  אגח יא</t>
  </si>
  <si>
    <t>IL0012605460</t>
  </si>
  <si>
    <t>ג'י סיטי אגח יב</t>
  </si>
  <si>
    <t>IL0012606039</t>
  </si>
  <si>
    <t>ג'י סיטי אגח יד</t>
  </si>
  <si>
    <t>IL0012607367</t>
  </si>
  <si>
    <t>דיסק מנ אגח טז</t>
  </si>
  <si>
    <t>IL0012031576</t>
  </si>
  <si>
    <t>20/03/2035</t>
  </si>
  <si>
    <t>הכשרת ישוב אגח 22</t>
  </si>
  <si>
    <t>IL0061202409</t>
  </si>
  <si>
    <t>הראל ביטוח מימון והנפקות בע"מ</t>
  </si>
  <si>
    <t>513834200</t>
  </si>
  <si>
    <t>הראל הנפ אגח טז</t>
  </si>
  <si>
    <t>IL0011576019</t>
  </si>
  <si>
    <t>הראל השקעות אגח א</t>
  </si>
  <si>
    <t>IL0058501102</t>
  </si>
  <si>
    <t>31/12/2035</t>
  </si>
  <si>
    <t>חשמל אגח 33</t>
  </si>
  <si>
    <t>IL0060003923</t>
  </si>
  <si>
    <t>חשמל אגח 34</t>
  </si>
  <si>
    <t>IL0011967812</t>
  </si>
  <si>
    <t>12/06/2033</t>
  </si>
  <si>
    <t>טמפו משקאות בע"מ</t>
  </si>
  <si>
    <t>513682625</t>
  </si>
  <si>
    <t>טמפו  אגח ב</t>
  </si>
  <si>
    <t>IL0011335119</t>
  </si>
  <si>
    <t>ישראמקו נגב 2 א</t>
  </si>
  <si>
    <t>IL0023201747</t>
  </si>
  <si>
    <t>10/10/2025</t>
  </si>
  <si>
    <t>כלל ביטוח אגח א</t>
  </si>
  <si>
    <t>IL0011934812</t>
  </si>
  <si>
    <t>28/02/2028</t>
  </si>
  <si>
    <t>כללביט אגח ט</t>
  </si>
  <si>
    <t>IL0011360505</t>
  </si>
  <si>
    <t>31/07/2025</t>
  </si>
  <si>
    <t>לאומי אגח 184</t>
  </si>
  <si>
    <t>IL0060406043</t>
  </si>
  <si>
    <t>05/05/2030</t>
  </si>
  <si>
    <t>לאומי התח נד 403</t>
  </si>
  <si>
    <t>IL0060404303</t>
  </si>
  <si>
    <t>28/02/2025</t>
  </si>
  <si>
    <t>לאומי התח נד404</t>
  </si>
  <si>
    <t>IL0060404717</t>
  </si>
  <si>
    <t>מבני תעש אגח כג</t>
  </si>
  <si>
    <t>IL0022605450</t>
  </si>
  <si>
    <t>מבני תעשיה אגח טז</t>
  </si>
  <si>
    <t>IL0022604388</t>
  </si>
  <si>
    <t>מז  הנפק    46 1.22% 9/2027</t>
  </si>
  <si>
    <t>IL0023102259</t>
  </si>
  <si>
    <t>28/09/2027</t>
  </si>
  <si>
    <t>מז טפ הנ אגח 67</t>
  </si>
  <si>
    <t>IL0011968075</t>
  </si>
  <si>
    <t>מז טפ הנ אגח 68</t>
  </si>
  <si>
    <t>IL0012021429</t>
  </si>
  <si>
    <t>25/12/2033</t>
  </si>
  <si>
    <t>מיטב דש השקעות בע"מ</t>
  </si>
  <si>
    <t>520043795</t>
  </si>
  <si>
    <t>מיטב השקעות אג3</t>
  </si>
  <si>
    <t>IL0011217630</t>
  </si>
  <si>
    <t>10/12/2025</t>
  </si>
  <si>
    <t>מימון ישיר אגח ו - חסום עד 13/09/25</t>
  </si>
  <si>
    <t>מליסרון  אגח יח</t>
  </si>
  <si>
    <t>IL0032303724</t>
  </si>
  <si>
    <t>מנורה מב  אגח ג</t>
  </si>
  <si>
    <t>IL0056600633</t>
  </si>
  <si>
    <t>פניקס הון אגח ח</t>
  </si>
  <si>
    <t>IL0011398158</t>
  </si>
  <si>
    <t>פתאל נכסים(אירופה)בע"מ</t>
  </si>
  <si>
    <t>515328250</t>
  </si>
  <si>
    <t>פתאל אירו אגח א</t>
  </si>
  <si>
    <t>IL0011375123</t>
  </si>
  <si>
    <t>15/08/2025</t>
  </si>
  <si>
    <t>רבוע כחול נדל"ן בע"מ</t>
  </si>
  <si>
    <t>513765859</t>
  </si>
  <si>
    <t>רבוע נדלן אגח ו</t>
  </si>
  <si>
    <t>IL0011406076</t>
  </si>
  <si>
    <t>30/11/2026</t>
  </si>
  <si>
    <t>רבוע נדלן אגח ז</t>
  </si>
  <si>
    <t>IL0011406159</t>
  </si>
  <si>
    <t>שיכון ובינוי אגח 7</t>
  </si>
  <si>
    <t>IL0011297418</t>
  </si>
  <si>
    <t>שיכון ובינוי אגח 8</t>
  </si>
  <si>
    <t>IL0011358889</t>
  </si>
  <si>
    <t>01/05/2029</t>
  </si>
  <si>
    <t>תמר פטרוליום בעמ</t>
  </si>
  <si>
    <t>515334662</t>
  </si>
  <si>
    <t>תמר פטרו אגח ב</t>
  </si>
  <si>
    <t>IL0011435935</t>
  </si>
  <si>
    <t>30/08/2028</t>
  </si>
  <si>
    <t>אבגול תעשיות 1953 בע"מ</t>
  </si>
  <si>
    <t>510119068</t>
  </si>
  <si>
    <t>אבגול אגח ג</t>
  </si>
  <si>
    <t>IL0011332892</t>
  </si>
  <si>
    <t>אדגר אגח יב</t>
  </si>
  <si>
    <t>IL0018203310</t>
  </si>
  <si>
    <t>31/03/2031</t>
  </si>
  <si>
    <t>אזורים סדרה 14</t>
  </si>
  <si>
    <t>IL0071504448</t>
  </si>
  <si>
    <t>אייסיאל   אגח ז</t>
  </si>
  <si>
    <t>IL0028103724</t>
  </si>
  <si>
    <t>31/12/2034</t>
  </si>
  <si>
    <t>אלוני חץ אגח יג</t>
  </si>
  <si>
    <t>IL0011894065</t>
  </si>
  <si>
    <t>01/03/2037</t>
  </si>
  <si>
    <t>אמות אגח ז</t>
  </si>
  <si>
    <t>IL0011628661</t>
  </si>
  <si>
    <t>05/01/2032</t>
  </si>
  <si>
    <t>אמות אגח ח</t>
  </si>
  <si>
    <t>IL0011727828</t>
  </si>
  <si>
    <t>אשטרום נכסים בע"מ</t>
  </si>
  <si>
    <t>520036617</t>
  </si>
  <si>
    <t>אשטרום נכ אגח 12</t>
  </si>
  <si>
    <t>IL0025102794</t>
  </si>
  <si>
    <t>אשטרום קבוצה אגח ד</t>
  </si>
  <si>
    <t>IL0011829897</t>
  </si>
  <si>
    <t>אשטרום קבוצה אגח ה</t>
  </si>
  <si>
    <t>IL0011995797</t>
  </si>
  <si>
    <t>בזק אגח 13</t>
  </si>
  <si>
    <t>IL0023003093</t>
  </si>
  <si>
    <t>02/12/2035</t>
  </si>
  <si>
    <t>ביג אגח יח</t>
  </si>
  <si>
    <t>IL0011742264</t>
  </si>
  <si>
    <t>בתי זיקוק אגח יג</t>
  </si>
  <si>
    <t>IL0011953465</t>
  </si>
  <si>
    <t>26/09/2032</t>
  </si>
  <si>
    <t>גב ים אגח ח</t>
  </si>
  <si>
    <t>IL0075901517</t>
  </si>
  <si>
    <t>30/06/2034</t>
  </si>
  <si>
    <t>גב ים סד' ו'</t>
  </si>
  <si>
    <t>IL0075901285</t>
  </si>
  <si>
    <t>דליה אנרגיה אגח ב</t>
  </si>
  <si>
    <t>IL0011935983</t>
  </si>
  <si>
    <t>01/10/2034</t>
  </si>
  <si>
    <t>קבוצת דלק בע"מ</t>
  </si>
  <si>
    <t>520044322</t>
  </si>
  <si>
    <t>דלק קב אגח לז</t>
  </si>
  <si>
    <t>IL0011928897</t>
  </si>
  <si>
    <t>דלתא-גליל תעשיות בע"מ</t>
  </si>
  <si>
    <t>520025602</t>
  </si>
  <si>
    <t>דלתא אגח א</t>
  </si>
  <si>
    <t>IL0062701441</t>
  </si>
  <si>
    <t>31/08/2028</t>
  </si>
  <si>
    <t>דלתא גליל אגח ו</t>
  </si>
  <si>
    <t>IL0062701938</t>
  </si>
  <si>
    <t>520042177</t>
  </si>
  <si>
    <t>הכשרה חברה לביטוח ד</t>
  </si>
  <si>
    <t>IL0011560252</t>
  </si>
  <si>
    <t>01/01/2025</t>
  </si>
  <si>
    <t>הראל הנפק אגח יח</t>
  </si>
  <si>
    <t>IL0011826661</t>
  </si>
  <si>
    <t>וילאר אינטרנשיונל בע"מ</t>
  </si>
  <si>
    <t>520038910</t>
  </si>
  <si>
    <t>וילאר אינטרנ' ח'</t>
  </si>
  <si>
    <t>IL0041601563</t>
  </si>
  <si>
    <t>27/06/2025</t>
  </si>
  <si>
    <t>חשמל אגח 31</t>
  </si>
  <si>
    <t>IL0060002859</t>
  </si>
  <si>
    <t>21/09/2031</t>
  </si>
  <si>
    <t>ירושלים אגח ט"ו</t>
  </si>
  <si>
    <t>IL0011617698</t>
  </si>
  <si>
    <t>מבנה אגח כה</t>
  </si>
  <si>
    <t>IL0022606367</t>
  </si>
  <si>
    <t>30/09/2033</t>
  </si>
  <si>
    <t>מגדל ביטוח גיוס הון בע"מ</t>
  </si>
  <si>
    <t>513230029</t>
  </si>
  <si>
    <t>מגדל הון  אגח ו</t>
  </si>
  <si>
    <t>IL0011427858</t>
  </si>
  <si>
    <t>מגדל הון אגח יב</t>
  </si>
  <si>
    <t>IL0011975732</t>
  </si>
  <si>
    <t>31/12/2031</t>
  </si>
  <si>
    <t>מגה אור אגח י</t>
  </si>
  <si>
    <t>IL0011783672</t>
  </si>
  <si>
    <t>מגה אור אגח יא</t>
  </si>
  <si>
    <t>IL0011783755</t>
  </si>
  <si>
    <t>מזרחי הנפקות 40</t>
  </si>
  <si>
    <t>IL0023101673</t>
  </si>
  <si>
    <t>מישורים השקעות נדלן בעמ</t>
  </si>
  <si>
    <t>511491839</t>
  </si>
  <si>
    <t>מישורים אגח ט</t>
  </si>
  <si>
    <t>IL0011787970</t>
  </si>
  <si>
    <t>ממן-מסופי מטען וניטול בע"מ</t>
  </si>
  <si>
    <t>520036435</t>
  </si>
  <si>
    <t>ממן אגח ב</t>
  </si>
  <si>
    <t>IL0023800464</t>
  </si>
  <si>
    <t>מנורה מבטחים גיוס הון בע"מ</t>
  </si>
  <si>
    <t>513937714</t>
  </si>
  <si>
    <t>מנורה הון התחייבות ו'2030</t>
  </si>
  <si>
    <t>IL0011602419</t>
  </si>
  <si>
    <t>נכסים ובניין  אגח ט</t>
  </si>
  <si>
    <t>IL0069902125</t>
  </si>
  <si>
    <t>חברת נמלי ישראל - פיתוח נכסים בע"מ</t>
  </si>
  <si>
    <t>513569780</t>
  </si>
  <si>
    <t>נמלי ישראל אגח א</t>
  </si>
  <si>
    <t>IL0011455644</t>
  </si>
  <si>
    <t>נפטא חברה ישראלית לנפט בע"מ</t>
  </si>
  <si>
    <t>520020942</t>
  </si>
  <si>
    <t>נפטא אגח ח</t>
  </si>
  <si>
    <t>IL0064301695</t>
  </si>
  <si>
    <t>26/01/2025</t>
  </si>
  <si>
    <t>סלקום ישראל בע"מ</t>
  </si>
  <si>
    <t>511930125</t>
  </si>
  <si>
    <t>סלקום אגח יב</t>
  </si>
  <si>
    <t>IL0011430803</t>
  </si>
  <si>
    <t>05/01/2028</t>
  </si>
  <si>
    <t>פניקס הון אגח יא</t>
  </si>
  <si>
    <t>IL0011593592</t>
  </si>
  <si>
    <t>פתאל החז  אגח ב</t>
  </si>
  <si>
    <t>IL0011508129</t>
  </si>
  <si>
    <t>פתאל החזקות אגח ג</t>
  </si>
  <si>
    <t>IL0011617854</t>
  </si>
  <si>
    <t>31/08/2031</t>
  </si>
  <si>
    <t>צור שמיר אחזקות בע"מ</t>
  </si>
  <si>
    <t>520025586</t>
  </si>
  <si>
    <t>צור אגח י</t>
  </si>
  <si>
    <t>IL0073001716</t>
  </si>
  <si>
    <t>צרּפתי אגח יב</t>
  </si>
  <si>
    <t>IL0042502703</t>
  </si>
  <si>
    <t>קיסטון ריט בע"מ</t>
  </si>
  <si>
    <t>515983476</t>
  </si>
  <si>
    <t>קיסטון ריט אגח א</t>
  </si>
  <si>
    <t>IL0011821878</t>
  </si>
  <si>
    <t>קרסו מוטורס   אגח ג</t>
  </si>
  <si>
    <t>IL0011418295</t>
  </si>
  <si>
    <t>רותם שני אגח ב</t>
  </si>
  <si>
    <t>IL0011878977</t>
  </si>
  <si>
    <t>שיכון ובינוי אגח 10</t>
  </si>
  <si>
    <t>IL0011751323</t>
  </si>
  <si>
    <t>30/04/2030</t>
  </si>
  <si>
    <t>שיכון ובינוי אגח 6</t>
  </si>
  <si>
    <t>IL0011297335</t>
  </si>
  <si>
    <t>שכון ובי אגח 9</t>
  </si>
  <si>
    <t>IL0011673865</t>
  </si>
  <si>
    <t>שפיר הנדסה ותעשיה בע"מ</t>
  </si>
  <si>
    <t>514892801</t>
  </si>
  <si>
    <t>שפיר הנדס אגח ג</t>
  </si>
  <si>
    <t>IL0011784175</t>
  </si>
  <si>
    <t>30/11/2037</t>
  </si>
  <si>
    <t>רוטשטיין אגח ט</t>
  </si>
  <si>
    <t>IL0053902248</t>
  </si>
  <si>
    <t>HAPOAL 3.255 01/21/32</t>
  </si>
  <si>
    <t>IL0066204707</t>
  </si>
  <si>
    <t>21/01/2032</t>
  </si>
  <si>
    <t xml:space="preserve">אול-יר  הולדינגס לימיטד </t>
  </si>
  <si>
    <t>1841580</t>
  </si>
  <si>
    <t>אול-יר אגח ה בהשעיה - עמי גמל</t>
  </si>
  <si>
    <t>IL0011433047</t>
  </si>
  <si>
    <t>סאפיינס אינטרנשיונל קורפוריישן N.V</t>
  </si>
  <si>
    <t>53368</t>
  </si>
  <si>
    <t>סאפיינס אגח ב</t>
  </si>
  <si>
    <t>IL0011419368</t>
  </si>
  <si>
    <t>01/01/2026</t>
  </si>
  <si>
    <t>Chamoss International Limited</t>
  </si>
  <si>
    <t>633896</t>
  </si>
  <si>
    <t>שמוס אגח א</t>
  </si>
  <si>
    <t>IL0011559510</t>
  </si>
  <si>
    <t xml:space="preserve">אורשי ג.ש. בע"מ
</t>
  </si>
  <si>
    <t>513547224</t>
  </si>
  <si>
    <t>אורשי אגח ד</t>
  </si>
  <si>
    <t>IL0011885493</t>
  </si>
  <si>
    <t>נכסים ובנין ד</t>
  </si>
  <si>
    <t>IL0069901549</t>
  </si>
  <si>
    <t>חוזים עתידיים בחול</t>
  </si>
  <si>
    <t>10527</t>
  </si>
  <si>
    <t>DMU4_DJIA MINI e-CBOT  SEP 24</t>
  </si>
  <si>
    <t>DMU4</t>
  </si>
  <si>
    <t>ESU4_S&amp;P500 EMINI FUT 092024</t>
  </si>
  <si>
    <t>ESU4 Index</t>
  </si>
  <si>
    <t>CME </t>
  </si>
  <si>
    <t>HWBU4_NASD100 MICRO EMIN  SEP 24</t>
  </si>
  <si>
    <t>HWBU4 Index</t>
  </si>
  <si>
    <t>MESU4_mini MSCI Emg Mkt  SEP 24</t>
  </si>
  <si>
    <t>MESU4</t>
  </si>
  <si>
    <t>NQU4_NASDAQ 100 E-MINI  SEP 24</t>
  </si>
  <si>
    <t>NQU4 INDEX</t>
  </si>
  <si>
    <t>SXOU4_Eurpe Stoxx 600_SEP24</t>
  </si>
  <si>
    <t>SXOU4 Index</t>
  </si>
  <si>
    <t>HWAU4_sp500 Mic fut sep24</t>
  </si>
  <si>
    <t>HWAU4 Index</t>
  </si>
  <si>
    <t>HWIU4_DJIA MICR MIN CBOT  SEP 24</t>
  </si>
  <si>
    <t>HWIU4</t>
  </si>
  <si>
    <t>אלומיי אופ 2</t>
  </si>
  <si>
    <t>IL0012030826</t>
  </si>
  <si>
    <t>בית בכפר בע"מ</t>
  </si>
  <si>
    <t>511605719</t>
  </si>
  <si>
    <t>בית בכפר   אר 1</t>
  </si>
  <si>
    <t>IL0011836645</t>
  </si>
  <si>
    <t>30/01/2025</t>
  </si>
  <si>
    <t>גרופ 107 בע"מ</t>
  </si>
  <si>
    <t>516199445</t>
  </si>
  <si>
    <t>גרופ 107 אפ 1</t>
  </si>
  <si>
    <t>IL0011801995</t>
  </si>
  <si>
    <t>01/09/2024</t>
  </si>
  <si>
    <t>זוז פאוור בע"מ</t>
  </si>
  <si>
    <t>514881564</t>
  </si>
  <si>
    <t>זוז פאוור אופ 3</t>
  </si>
  <si>
    <t>IL0011853210</t>
  </si>
  <si>
    <t>20/03/2025</t>
  </si>
  <si>
    <t>טראקנט אנטרפרייז בע"מ</t>
  </si>
  <si>
    <t>515446474</t>
  </si>
  <si>
    <t>טרקנט אופ 1</t>
  </si>
  <si>
    <t>IL0011741019</t>
  </si>
  <si>
    <t>02/03/2025</t>
  </si>
  <si>
    <t>פיימנט טכנולוגיות</t>
  </si>
  <si>
    <t>515166544</t>
  </si>
  <si>
    <t>פיימנט אפ 1</t>
  </si>
  <si>
    <t>IL0011808842</t>
  </si>
  <si>
    <t>15/10/2024</t>
  </si>
  <si>
    <t>קונטיניואל בע"מ</t>
  </si>
  <si>
    <t>514949973</t>
  </si>
  <si>
    <t>קונטיניואל אופ</t>
  </si>
  <si>
    <t>IL0011822785</t>
  </si>
  <si>
    <t>12/12/2024</t>
  </si>
  <si>
    <t>שמיים אימפרוב בע"מ</t>
  </si>
  <si>
    <t>515181014</t>
  </si>
  <si>
    <t>שמיים אופ 1</t>
  </si>
  <si>
    <t>IL0011762478</t>
  </si>
  <si>
    <t>01/06/2025</t>
  </si>
  <si>
    <t>דמרי אופ 3</t>
  </si>
  <si>
    <t>IL0012028374</t>
  </si>
  <si>
    <t>04/08/2024</t>
  </si>
  <si>
    <t>NAV
(במטבע הדיווח של קרן ההשקעה)</t>
  </si>
  <si>
    <t>Vertex Venturs Partners LTD</t>
  </si>
  <si>
    <t>540308541</t>
  </si>
  <si>
    <t>Vertex Israel Opportunity II Fund</t>
  </si>
  <si>
    <t>19/08/2021</t>
  </si>
  <si>
    <t>23/05/2024</t>
  </si>
  <si>
    <t>Coller Credit Opportunities I General Partner, L.P.</t>
  </si>
  <si>
    <t>89525</t>
  </si>
  <si>
    <t>Coller Credit Opportunities</t>
  </si>
  <si>
    <t>02/09/2021</t>
  </si>
  <si>
    <t>ECP GP V, LP</t>
  </si>
  <si>
    <t>213800P4S1KTTPIB9T76</t>
  </si>
  <si>
    <t>Harel Alternative Credit Co-Invest</t>
  </si>
  <si>
    <t>כתובת: החילזון 12 , רמת גן</t>
  </si>
  <si>
    <t>01/05/2023</t>
  </si>
  <si>
    <t>03/06/2024</t>
  </si>
  <si>
    <t>נוקד</t>
  </si>
  <si>
    <t>515419356</t>
  </si>
  <si>
    <t>קרן נוקד אגח</t>
  </si>
  <si>
    <t>כתובת:  הארבעה 30 תל אביב</t>
  </si>
  <si>
    <t>26/07/2022</t>
  </si>
  <si>
    <t>20/06/2024</t>
  </si>
  <si>
    <t>קרן נוקד אופורטוניטי</t>
  </si>
  <si>
    <t>27512</t>
  </si>
  <si>
    <t>ALPHA OPPORTUNITIES LP</t>
  </si>
  <si>
    <t>27/07/2022</t>
  </si>
  <si>
    <t>17/06/2024</t>
  </si>
  <si>
    <t>אי.בי.אי IBI</t>
  </si>
  <si>
    <t>550270045</t>
  </si>
  <si>
    <t>איבו קרן מלונאות ש.מ - עמי גמל 30.08.2032</t>
  </si>
  <si>
    <t>05/02/2023</t>
  </si>
  <si>
    <t xml:space="preserve">Klirmark Opportunity Fund </t>
  </si>
  <si>
    <t>CO-101523</t>
  </si>
  <si>
    <t>Klirmark Fund IV- More</t>
  </si>
  <si>
    <t>24/04/2023</t>
  </si>
  <si>
    <t>06/06/2024</t>
  </si>
  <si>
    <t>Qumra Opportunity Fund GP, L.P.</t>
  </si>
  <si>
    <t>873792462</t>
  </si>
  <si>
    <t>Qumra Opportunity Fund</t>
  </si>
  <si>
    <t>10/05/2021</t>
  </si>
  <si>
    <t>15/04/2024</t>
  </si>
  <si>
    <t>קוגיטו קפיטל פאנד 2 שותף כללי בע"מ</t>
  </si>
  <si>
    <t>550270912</t>
  </si>
  <si>
    <t>קוגיטו קפיטל 2</t>
  </si>
  <si>
    <t>06/02/2022</t>
  </si>
  <si>
    <t>פורמה</t>
  </si>
  <si>
    <t>530278654</t>
  </si>
  <si>
    <t>Forma Fund I</t>
  </si>
  <si>
    <t>Address: 20 Raul Valenberg , Tel Aviv, Israel</t>
  </si>
  <si>
    <t>03/04/2019</t>
  </si>
  <si>
    <t>20/05/2024</t>
  </si>
  <si>
    <t>פורטיסימו</t>
  </si>
  <si>
    <t>530278498</t>
  </si>
  <si>
    <t>FORTISSIMO 2</t>
  </si>
  <si>
    <t>כתובת: הארבעה 30 , תל אביב, ישראל</t>
  </si>
  <si>
    <t>30/05/2024</t>
  </si>
  <si>
    <t>Klirmark</t>
  </si>
  <si>
    <t>KLIRMARK OPPOTUNITY III</t>
  </si>
  <si>
    <t>כתובת: ז'בוטינסקי 2 , רמת גן , ישראל</t>
  </si>
  <si>
    <t>13/11/2019</t>
  </si>
  <si>
    <t>23/06/2024</t>
  </si>
  <si>
    <t>Liquidity Capital</t>
  </si>
  <si>
    <t>28352</t>
  </si>
  <si>
    <t>Liquidity Capital II</t>
  </si>
  <si>
    <t>כתובת: דרך ששת הימים 30 , בני ברק</t>
  </si>
  <si>
    <t>17/02/2021</t>
  </si>
  <si>
    <t>05/06/2024</t>
  </si>
  <si>
    <t>Vintage</t>
  </si>
  <si>
    <t>7836236</t>
  </si>
  <si>
    <t>Vintage Fund of Funds IV</t>
  </si>
  <si>
    <t>כתובת: אבא אבן 12 , הרצליה פיתוח , ישראל</t>
  </si>
  <si>
    <t>30/04/2019</t>
  </si>
  <si>
    <t>27/06/2024</t>
  </si>
  <si>
    <t>אלפא</t>
  </si>
  <si>
    <t>514517267</t>
  </si>
  <si>
    <t>אלפא קרן גידור</t>
  </si>
  <si>
    <t>כתובת: אבא אבן 10 , הרצליה</t>
  </si>
  <si>
    <t>יסודות נדלן</t>
  </si>
  <si>
    <t>550257125</t>
  </si>
  <si>
    <t>יסודות הנדל"ן ב</t>
  </si>
  <si>
    <t>כתובת: בר כוכבא 23, בני ברק, ישראל</t>
  </si>
  <si>
    <t>31/01/2018</t>
  </si>
  <si>
    <t>540290103</t>
  </si>
  <si>
    <t>יסודות נדלן ג'</t>
  </si>
  <si>
    <t>04/12/2019</t>
  </si>
  <si>
    <t>נוקד בונדס</t>
  </si>
  <si>
    <t>31/05/2020</t>
  </si>
  <si>
    <t>Fimi Israel Opportunity</t>
  </si>
  <si>
    <t>540279767</t>
  </si>
  <si>
    <t>פימי 6- עמ"י</t>
  </si>
  <si>
    <t>כתובת: יגאל אלון 94 , תל אביב</t>
  </si>
  <si>
    <t>23/12/2019</t>
  </si>
  <si>
    <t>530278514</t>
  </si>
  <si>
    <t>קרן בלקסטון</t>
  </si>
  <si>
    <t>20/04/2020</t>
  </si>
  <si>
    <t>קרן גידור נוקד</t>
  </si>
  <si>
    <t>29/10/2015</t>
  </si>
  <si>
    <t>נוי 1</t>
  </si>
  <si>
    <t>540294725</t>
  </si>
  <si>
    <t>קרן נוי 1 להשקעה בתשתיות</t>
  </si>
  <si>
    <t>כתובת: דרך מנחם בגין 132,  תל אביב</t>
  </si>
  <si>
    <t>נוי</t>
  </si>
  <si>
    <t>550241467</t>
  </si>
  <si>
    <t>קרן נוי 2 השקעה בתשתיות</t>
  </si>
  <si>
    <t>27/10/2015</t>
  </si>
  <si>
    <t>24/06/2024</t>
  </si>
  <si>
    <t>נוקד אקוויטי השקעות בע"מ</t>
  </si>
  <si>
    <t>קרן נוקד אקוויטי</t>
  </si>
  <si>
    <t>03/03/2024</t>
  </si>
  <si>
    <t>Cheyne European</t>
  </si>
  <si>
    <t>12342</t>
  </si>
  <si>
    <t>Cheyne European Strategic II</t>
  </si>
  <si>
    <t>Address: Stornoway House, 13 Cleveland Row, London</t>
  </si>
  <si>
    <t>23/08/2021</t>
  </si>
  <si>
    <t>28/06/2024</t>
  </si>
  <si>
    <t>HarbourVest GP LLC</t>
  </si>
  <si>
    <t>Electra Capital PM II Feeder</t>
  </si>
  <si>
    <t>Address: 4890 West Kennedy blvd. Tampa, FL 33609 USA</t>
  </si>
  <si>
    <t>15/05/2023</t>
  </si>
  <si>
    <t>EQT</t>
  </si>
  <si>
    <t>2020 2423 842</t>
  </si>
  <si>
    <t>EQT Infrastructure V</t>
  </si>
  <si>
    <t>לוקסמבורג</t>
  </si>
  <si>
    <t>Address: 51A Boulevard Royal, L-2449 , Luxembourg</t>
  </si>
  <si>
    <t>12/08/2021</t>
  </si>
  <si>
    <t>27/05/2024</t>
  </si>
  <si>
    <t>FRG-X GP,LP</t>
  </si>
  <si>
    <t>86-2034928</t>
  </si>
  <si>
    <t>Faro Point FIVF III (F-5)</t>
  </si>
  <si>
    <t>Insight Partners</t>
  </si>
  <si>
    <t>851058800</t>
  </si>
  <si>
    <t>INSIGHT PARTNERS XII</t>
  </si>
  <si>
    <t>Address: 1114 Avenue of the Americas , New York , NY</t>
  </si>
  <si>
    <t>12/07/2021</t>
  </si>
  <si>
    <t>28/05/2024</t>
  </si>
  <si>
    <t>invesco</t>
  </si>
  <si>
    <t>Invesco Direct Lending II</t>
  </si>
  <si>
    <t>08/04/2024</t>
  </si>
  <si>
    <t>Klirmark Fund IV</t>
  </si>
  <si>
    <t>09/06/2024</t>
  </si>
  <si>
    <t>מור</t>
  </si>
  <si>
    <t>13364</t>
  </si>
  <si>
    <t>More Alternative Credit CLO</t>
  </si>
  <si>
    <t>כתובת: דרך דוד בן גוריון 2 , רמת גן</t>
  </si>
  <si>
    <t>31/07/2023</t>
  </si>
  <si>
    <t>23/10/2023</t>
  </si>
  <si>
    <t>IBI</t>
  </si>
  <si>
    <t>IBI Consumer</t>
  </si>
  <si>
    <t>כתובת:  אחד העם 9 תל אביב</t>
  </si>
  <si>
    <t>29/08/2019</t>
  </si>
  <si>
    <t>16/05/2024</t>
  </si>
  <si>
    <t>SDL Management III Ltd</t>
  </si>
  <si>
    <t>28110</t>
  </si>
  <si>
    <t>Dover Street XI L.P</t>
  </si>
  <si>
    <t>22/06/2023</t>
  </si>
  <si>
    <t>30/04/2024</t>
  </si>
  <si>
    <t>Pantheon PGIF IV GP (LUX) S.à r.l</t>
  </si>
  <si>
    <t>ECP Fund V</t>
  </si>
  <si>
    <t>07/06/2023</t>
  </si>
  <si>
    <t>10/06/2024</t>
  </si>
  <si>
    <t>Electra America Hospitality AKA LLC</t>
  </si>
  <si>
    <t>89834</t>
  </si>
  <si>
    <t>Electra America Principal Hospitality</t>
  </si>
  <si>
    <t>15/03/2022</t>
  </si>
  <si>
    <t>18/04/2024</t>
  </si>
  <si>
    <t>Electra Capital Advisors LLC</t>
  </si>
  <si>
    <t>87-4404526</t>
  </si>
  <si>
    <t>electra capital Pm fund Lp</t>
  </si>
  <si>
    <t>07/06/2021</t>
  </si>
  <si>
    <t>Hanaco II GP, L.P.</t>
  </si>
  <si>
    <t>89458</t>
  </si>
  <si>
    <t>hanaco II L.P</t>
  </si>
  <si>
    <t>22/07/2021</t>
  </si>
  <si>
    <t>25/06/2024</t>
  </si>
  <si>
    <t>Madison Realty Capital Debt Fund VI GP LLC</t>
  </si>
  <si>
    <t>30-0963117</t>
  </si>
  <si>
    <t>Madison Realty Capital Debt Fund VI LP</t>
  </si>
  <si>
    <t>22/11/2022</t>
  </si>
  <si>
    <t>Oak Street Real Estate Capital Fund VI, LP</t>
  </si>
  <si>
    <t>9492</t>
  </si>
  <si>
    <t>Oak Street Real Estate Capital Fund VI LP</t>
  </si>
  <si>
    <t>16/05/2023</t>
  </si>
  <si>
    <t>18/06/2024</t>
  </si>
  <si>
    <t>Pagaya RE Management GP LLC</t>
  </si>
  <si>
    <t>89415</t>
  </si>
  <si>
    <t>Pagaya Smartresi F1</t>
  </si>
  <si>
    <t>01/07/2021</t>
  </si>
  <si>
    <t>Pantheon Global Infrastructure Fund IV (Luxembourg</t>
  </si>
  <si>
    <t>90278</t>
  </si>
  <si>
    <t>25/07/2023</t>
  </si>
  <si>
    <t>PEREGRINE VENTURES GROWTH GENERAL PARTNER, LIMITED PARTNERSHIP</t>
  </si>
  <si>
    <t>27323</t>
  </si>
  <si>
    <t>Peregrine Ventures Growth General Partner LP Limit</t>
  </si>
  <si>
    <t>08/07/2021</t>
  </si>
  <si>
    <t>Starlight Bond FP I GP LIMITED</t>
  </si>
  <si>
    <t>90109</t>
  </si>
  <si>
    <t>Starlight Bond FP I LP</t>
  </si>
  <si>
    <t>24/01/2023</t>
  </si>
  <si>
    <t>Target Global Growth II GP S.à r.l.</t>
  </si>
  <si>
    <t>89655</t>
  </si>
  <si>
    <t>Target Global Growth Fund II</t>
  </si>
  <si>
    <t>08/11/2021</t>
  </si>
  <si>
    <t>11/03/2024</t>
  </si>
  <si>
    <t>Viola Credit GL II General</t>
  </si>
  <si>
    <t>89851</t>
  </si>
  <si>
    <t>Viola Credit GL II Limited Partnership</t>
  </si>
  <si>
    <t>24/10/2022</t>
  </si>
  <si>
    <t>Alto</t>
  </si>
  <si>
    <t>27092</t>
  </si>
  <si>
    <t>ALTO 3</t>
  </si>
  <si>
    <t>Address: 8 Raul Valenberg , Tel Aviv , Israel</t>
  </si>
  <si>
    <t>25/09/2017</t>
  </si>
  <si>
    <t>Alto II</t>
  </si>
  <si>
    <t>ALTO FUND</t>
  </si>
  <si>
    <t>05/07/2015</t>
  </si>
  <si>
    <t>Ami Opportunities</t>
  </si>
  <si>
    <t>512712548</t>
  </si>
  <si>
    <t>AMI OPPORTUNITY</t>
  </si>
  <si>
    <t>ג'רנסי</t>
  </si>
  <si>
    <t>Address: 1 Glategny Esplanade , St Peter Port , Guernsey , GY12HJ</t>
  </si>
  <si>
    <t>20/12/2015</t>
  </si>
  <si>
    <t>Avenue Europe</t>
  </si>
  <si>
    <t>12151</t>
  </si>
  <si>
    <t>Avenue Europe III</t>
  </si>
  <si>
    <t>Address: 11 West 42 st. , New York , NY 10036</t>
  </si>
  <si>
    <t>26/10/2016</t>
  </si>
  <si>
    <t>AP Fund III GP, LLC</t>
  </si>
  <si>
    <t>84-2057868</t>
  </si>
  <si>
    <t>Blue Atlantic</t>
  </si>
  <si>
    <t>21/06/2016</t>
  </si>
  <si>
    <t>בראק קפיטל</t>
  </si>
  <si>
    <t>724500GB8DLC6CHUX916</t>
  </si>
  <si>
    <t>BRACK CAPITAL</t>
  </si>
  <si>
    <t>Address: Lophitis Business Centre, 28th October Street, CY-3035 Limassol, Cyprus</t>
  </si>
  <si>
    <t>25/10/2020</t>
  </si>
  <si>
    <t>Electra</t>
  </si>
  <si>
    <t>ELECTRA NADLAN 2</t>
  </si>
  <si>
    <t>Address: 1331 South Killian Drive, Suite A, Lake Park, FL 33403</t>
  </si>
  <si>
    <t>14/05/2019</t>
  </si>
  <si>
    <t>Hamilton</t>
  </si>
  <si>
    <t xml:space="preserve">98-1588386 </t>
  </si>
  <si>
    <t>HAMILTON LANECI  IV</t>
  </si>
  <si>
    <t>Address: 610 Fifth Avenue , New York , NY 10020</t>
  </si>
  <si>
    <t>29/05/2019</t>
  </si>
  <si>
    <t>HarbourVest</t>
  </si>
  <si>
    <t>27330</t>
  </si>
  <si>
    <t>Harbourvest Dover 10</t>
  </si>
  <si>
    <t>Address: One Financial Center, Boston, Massachusetts 02111</t>
  </si>
  <si>
    <t>13/01/2020</t>
  </si>
  <si>
    <t>ICG Europe</t>
  </si>
  <si>
    <t>12787</t>
  </si>
  <si>
    <t>ICG EUROPE 7</t>
  </si>
  <si>
    <t>Address: 60 Avenue J.F Kennedy L-1855, Luxembourg</t>
  </si>
  <si>
    <t>23/08/2018</t>
  </si>
  <si>
    <t>ICG NA</t>
  </si>
  <si>
    <t>ICG NORTH AMERICAN DEBT FUND</t>
  </si>
  <si>
    <t>Address: 600 Lexington Avenue, New York, NY 10022</t>
  </si>
  <si>
    <t>19/03/2019</t>
  </si>
  <si>
    <t>פנתאון</t>
  </si>
  <si>
    <t>B 201.101</t>
  </si>
  <si>
    <t>PANTHEON ACCESS</t>
  </si>
  <si>
    <t>Address: 10 Finsbury Square, London</t>
  </si>
  <si>
    <t>10/05/2018</t>
  </si>
  <si>
    <t>Vintage Growth Fund III</t>
  </si>
  <si>
    <t>09/01/2020</t>
  </si>
  <si>
    <t>Vintage Secondary Fund IV</t>
  </si>
  <si>
    <t>30/05/2018</t>
  </si>
  <si>
    <t>וויו (veev) גרופ</t>
  </si>
  <si>
    <t>832652993</t>
  </si>
  <si>
    <t>C  וויו גרופ</t>
  </si>
  <si>
    <t>US9224741010</t>
  </si>
  <si>
    <t>08/03/2021</t>
  </si>
  <si>
    <t>28/11/2023</t>
  </si>
  <si>
    <t>VERTEX</t>
  </si>
  <si>
    <t>VERTEX VENTURES OB LIMITED PARTNERSHIP</t>
  </si>
  <si>
    <t>27970024</t>
  </si>
  <si>
    <t>20/07/2021</t>
  </si>
  <si>
    <t>12/03/2024</t>
  </si>
  <si>
    <t>אלון חברת הדלק לישראל בע"מ</t>
  </si>
  <si>
    <t>520041690</t>
  </si>
  <si>
    <t>מניות לא סחירות אלון דלק</t>
  </si>
  <si>
    <t>44867</t>
  </si>
  <si>
    <t>07/11/2017</t>
  </si>
  <si>
    <t>18/08/2019</t>
  </si>
  <si>
    <t>ALESC 0 06/23/36</t>
  </si>
  <si>
    <t>KYG0158U1067</t>
  </si>
  <si>
    <t>01/08/2019</t>
  </si>
  <si>
    <t>25/12/2023</t>
  </si>
  <si>
    <t>ALESC 7X INC</t>
  </si>
  <si>
    <t>USG0158NAA03</t>
  </si>
  <si>
    <t>07/08/2019</t>
  </si>
  <si>
    <t>ALESCO PFD V</t>
  </si>
  <si>
    <t>KYG0158H1056</t>
  </si>
  <si>
    <t>08/09/2020</t>
  </si>
  <si>
    <t>Verbit Inc</t>
  </si>
  <si>
    <t>28460</t>
  </si>
  <si>
    <t>27970019</t>
  </si>
  <si>
    <t>13/05/2021</t>
  </si>
  <si>
    <t>10/04/2024</t>
  </si>
  <si>
    <t xml:space="preserve">י.ח.ק להשקעות שותפות מוגבלת </t>
  </si>
  <si>
    <t>550016091</t>
  </si>
  <si>
    <t>י.ח.ק.  אגח ב רמ</t>
  </si>
  <si>
    <t>IL0011817835</t>
  </si>
  <si>
    <t>16/11/2021</t>
  </si>
  <si>
    <t>כלל תעשיות בע"מ</t>
  </si>
  <si>
    <t>520021874</t>
  </si>
  <si>
    <t>כלל תעש אגח טז-רמ</t>
  </si>
  <si>
    <t>IL0060802381</t>
  </si>
  <si>
    <t>22/11/2021</t>
  </si>
  <si>
    <t>לידר החזקות והשקעות בע"מ</t>
  </si>
  <si>
    <t>520037664</t>
  </si>
  <si>
    <t>לידר אגח ח - רמ</t>
  </si>
  <si>
    <t>IL0031803617</t>
  </si>
  <si>
    <t>28/02/2021</t>
  </si>
  <si>
    <t>15/02/2028</t>
  </si>
  <si>
    <t>אי תלות</t>
  </si>
  <si>
    <t>מת"ם - מרכז תעשיות מדע חיפה בע"מ</t>
  </si>
  <si>
    <t>510687403</t>
  </si>
  <si>
    <t>מתם מרכז תעשיות מדע חיפה אגח א ר.מ</t>
  </si>
  <si>
    <t>IL0011389991</t>
  </si>
  <si>
    <t>05/12/2018</t>
  </si>
  <si>
    <t>20/07/2040</t>
  </si>
  <si>
    <t>עוגן-אג"ח חברתית 2 בע"מ</t>
  </si>
  <si>
    <t>516556545</t>
  </si>
  <si>
    <t>עוגן חברתית 2 אגחא-רמ</t>
  </si>
  <si>
    <t>IL0011968315</t>
  </si>
  <si>
    <t>19/06/2023</t>
  </si>
  <si>
    <t>15/03/2026</t>
  </si>
  <si>
    <t>רפאל-רשות לפיתוח אמצעי לחימה בע"מ</t>
  </si>
  <si>
    <t>520042185</t>
  </si>
  <si>
    <t>רפאל אגח ג ר.מ.</t>
  </si>
  <si>
    <t>IL0011402760</t>
  </si>
  <si>
    <t>05/05/2021</t>
  </si>
  <si>
    <t>15/09/2034</t>
  </si>
  <si>
    <t>רפאל אגח סדרה ה 2020/2026</t>
  </si>
  <si>
    <t>IL0011402927</t>
  </si>
  <si>
    <t>04/05/2021</t>
  </si>
  <si>
    <t>רפאל סד' ד 2020/2034</t>
  </si>
  <si>
    <t>IL0011402844</t>
  </si>
  <si>
    <t>LVIATH 6 1/2 30/06/2027</t>
  </si>
  <si>
    <t>IL0011677825</t>
  </si>
  <si>
    <t>18/10/2023</t>
  </si>
  <si>
    <t>26/10/2021</t>
  </si>
  <si>
    <t>אנרג'יאן ישראל פיננס בע"מ</t>
  </si>
  <si>
    <t>516301843</t>
  </si>
  <si>
    <t>ENOIGA 5 3/8 03/30/28</t>
  </si>
  <si>
    <t>IL0011736738</t>
  </si>
  <si>
    <t>17/03/2021</t>
  </si>
  <si>
    <t>PROSPECT CAPITAL</t>
  </si>
  <si>
    <t>US74348T5083</t>
  </si>
  <si>
    <t>27/04/2021</t>
  </si>
  <si>
    <t>11/03/2026</t>
  </si>
  <si>
    <t>NEON CAPITAL LTD</t>
  </si>
  <si>
    <t>549300K1NZTY5QS1NO76</t>
  </si>
  <si>
    <t>NEONCA 0 01/04/41</t>
  </si>
  <si>
    <t>XS0207404343</t>
  </si>
  <si>
    <t>04/01/2041</t>
  </si>
  <si>
    <t>אלון חברת הדלק אגח סד' א - עמי גמל</t>
  </si>
  <si>
    <t>IL0011015679</t>
  </si>
  <si>
    <t>08/12/2020</t>
  </si>
  <si>
    <t>22/01/2025</t>
  </si>
  <si>
    <t>אמפל-אמריקן ישראל קורפוריישן</t>
  </si>
  <si>
    <t>130435685</t>
  </si>
  <si>
    <t>אמפל אמריקן אגח א</t>
  </si>
  <si>
    <t>IL0011008336</t>
  </si>
  <si>
    <t>20/11/2015</t>
  </si>
  <si>
    <t>19/12/2023</t>
  </si>
  <si>
    <t>חפציבה חופים בע"מ</t>
  </si>
  <si>
    <t>513718734</t>
  </si>
  <si>
    <t>חפציבה חופים אג"ח א' חש 2/09</t>
  </si>
  <si>
    <t>1113562</t>
  </si>
  <si>
    <t>28/02/2012</t>
  </si>
  <si>
    <t>חפציבה חופים אגח 1</t>
  </si>
  <si>
    <t>IL0010959422</t>
  </si>
  <si>
    <t>לאומי ש"ה 2008/2027 6.6%</t>
  </si>
  <si>
    <t>6401954</t>
  </si>
  <si>
    <t>24/01/2027</t>
  </si>
  <si>
    <t>לאומי שטר הון 6.60% 01/2027</t>
  </si>
  <si>
    <t>6401764</t>
  </si>
  <si>
    <t>מפעלי פלדה מאוחדים בע"מ</t>
  </si>
  <si>
    <t>520022492</t>
  </si>
  <si>
    <t>מ.פלדה אג-1 מפ1/00</t>
  </si>
  <si>
    <t>3980042</t>
  </si>
  <si>
    <t>31/01/2001</t>
  </si>
  <si>
    <t>10/12/2018</t>
  </si>
  <si>
    <t>31/03/2024</t>
  </si>
  <si>
    <t>מפעלי פלדה אג1</t>
  </si>
  <si>
    <t>IL0039800185</t>
  </si>
  <si>
    <t>נתיבי הגז הטבעי לישראל בע"מ</t>
  </si>
  <si>
    <t>513436394</t>
  </si>
  <si>
    <t>נתיבי גז אג"ח א - רמ</t>
  </si>
  <si>
    <t>IL0011030843</t>
  </si>
  <si>
    <t>29/12/2026</t>
  </si>
  <si>
    <t>אלה פקדונות בע"מ</t>
  </si>
  <si>
    <t>515666881</t>
  </si>
  <si>
    <t>אלה פקדון אגח ה</t>
  </si>
  <si>
    <t>IL0011625774</t>
  </si>
  <si>
    <t>אלה פקדון אגח ד</t>
  </si>
  <si>
    <t>IL0011623043</t>
  </si>
  <si>
    <t>אלביט מערכות נעמ1-ל</t>
  </si>
  <si>
    <t>IL0011991572</t>
  </si>
  <si>
    <t>31/08/2023</t>
  </si>
  <si>
    <t>04/08/2028</t>
  </si>
  <si>
    <t>CO – 121764</t>
  </si>
  <si>
    <t>SO307155</t>
  </si>
  <si>
    <t>801-53287</t>
  </si>
  <si>
    <t>86-3690594</t>
  </si>
  <si>
    <t>-</t>
  </si>
  <si>
    <t>B 283012</t>
  </si>
  <si>
    <t>RN157039</t>
  </si>
  <si>
    <t>B241115</t>
  </si>
  <si>
    <t>Ares CIP Mangement II,L.P.</t>
  </si>
  <si>
    <t>Ares Climate Infrastructure Partners II-A, L.P</t>
  </si>
  <si>
    <t>Alto III</t>
  </si>
  <si>
    <t>Blue Atlantic PTNR</t>
  </si>
  <si>
    <t>Brack Capital</t>
  </si>
  <si>
    <t>Fimi Israel Opportunity 6</t>
  </si>
  <si>
    <t>Hamilton Co-invest IV</t>
  </si>
  <si>
    <t>HarbourVest Dover  X</t>
  </si>
  <si>
    <t>Pantheon Access Feeder 2017</t>
  </si>
  <si>
    <t>Vintage IV</t>
  </si>
  <si>
    <t>Vintage Secondary IV</t>
  </si>
  <si>
    <t>אלקטרה II</t>
  </si>
  <si>
    <t>נוי 2</t>
  </si>
  <si>
    <t>פורטיסימו 2</t>
  </si>
  <si>
    <t>פורטיסימו V</t>
  </si>
  <si>
    <t>EQT Infrastructure V (יורו)</t>
  </si>
  <si>
    <t>Faro Point</t>
  </si>
  <si>
    <t>Insight Partners XII</t>
  </si>
  <si>
    <t>פורטיסימו VI</t>
  </si>
  <si>
    <t>ICG Europe VII</t>
  </si>
  <si>
    <t>ICG North American Private Debt II</t>
  </si>
  <si>
    <t>Klirmark Fund III</t>
  </si>
  <si>
    <t>Liquidity Capital  II</t>
  </si>
  <si>
    <t>יסודות נדלן ב</t>
  </si>
  <si>
    <t>יסודות נדלן ג</t>
  </si>
  <si>
    <t>Electra Capital PM II  Feeder 3</t>
  </si>
  <si>
    <t>Invesco</t>
  </si>
  <si>
    <t>More Alternative Credit  CLO</t>
  </si>
  <si>
    <t>ניתן לצאת מהקרן בכל עת</t>
  </si>
  <si>
    <t>נוקד אגח</t>
  </si>
  <si>
    <t>נוקד אופורטוניטי</t>
  </si>
  <si>
    <t>נוקד אקוויטי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</si>
</sst>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3" formatCode="_ * #,##0.00_ ;_ * \-#,##0.00_ ;_ * &quot;-&quot;??_ ;_ @_ "/>
    <numFmt numFmtId="164" formatCode="#,##0.00%"/>
    <numFmt numFmtId="165" formatCode="0.000"/>
    <numFmt numFmtId="166" formatCode="0.000%"/>
    <numFmt numFmtId="167" formatCode="_ * #,##0_ ;_ * \-#,##0_ ;_ * &quot;-&quot;??_ ;_ @_ "/>
  </numFmts>
  <fonts count="29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0"/>
      <color theme="1"/>
      <name val="Arial"/>
      <family val="2"/>
    </font>
    <font>
      <sz val="10"/>
      <color theme="3"/>
      <name val="Arial"/>
      <family val="2"/>
    </font>
    <font>
      <sz val="10"/>
      <color theme="2" tint="-0.749992370372631"/>
      <name val="Open Sans"/>
      <family val="2"/>
    </font>
    <font>
      <b/>
      <sz val="11"/>
      <color theme="1"/>
      <name val="Arial"/>
      <family val="2"/>
      <scheme val="minor"/>
    </font>
    <font>
      <b/>
      <sz val="14"/>
      <color theme="0"/>
      <name val="Arial"/>
      <family val="2"/>
    </font>
    <font>
      <b/>
      <u/>
      <sz val="10"/>
      <color theme="1"/>
      <name val="Arial"/>
      <family val="2"/>
      <scheme val="minor"/>
    </font>
    <font>
      <i/>
      <sz val="11"/>
      <color theme="1"/>
      <name val="Arial"/>
      <family val="2"/>
      <scheme val="minor"/>
    </font>
    <font>
      <sz val="12"/>
      <color theme="1"/>
      <name val="David"/>
      <family val="2"/>
    </font>
    <font>
      <b/>
      <sz val="12"/>
      <color theme="1"/>
      <name val="David"/>
      <family val="2"/>
    </font>
    <font>
      <b/>
      <sz val="11"/>
      <color theme="0"/>
      <name val="Arial"/>
      <family val="2"/>
    </font>
    <font>
      <sz val="11"/>
      <color theme="1"/>
      <name val="David"/>
      <family val="2"/>
    </font>
    <font>
      <b/>
      <sz val="12"/>
      <color theme="9" tint="-0.499984740745262"/>
      <name val="Wingdings"/>
      <charset val="2"/>
    </font>
    <font>
      <b/>
      <sz val="12"/>
      <color theme="9" tint="-0.499984740745262"/>
      <name val="David"/>
      <family val="2"/>
    </font>
    <font>
      <strike/>
      <sz val="11"/>
      <color theme="1"/>
      <name val="Arial"/>
      <family val="2"/>
    </font>
    <font>
      <strike/>
      <sz val="11"/>
      <color theme="1"/>
      <name val="Arial"/>
      <family val="2"/>
      <scheme val="minor"/>
    </font>
    <font>
      <sz val="11"/>
      <name val="Arial"/>
      <family val="2"/>
      <scheme val="minor"/>
    </font>
    <font>
      <sz val="11"/>
      <name val="Arial"/>
      <family val="2"/>
      <scheme val="minor"/>
    </font>
    <font>
      <b/>
      <u/>
      <sz val="11"/>
      <color theme="1"/>
      <name val="Arial"/>
      <family val="2"/>
    </font>
    <font>
      <sz val="11"/>
      <color rgb="FF00000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/>
      <diagonal/>
    </border>
    <border>
      <left style="thin">
        <color theme="4" tint="0.39994506668294322"/>
      </left>
      <right style="thin">
        <color theme="4" tint="0.39994506668294322"/>
      </right>
      <top/>
      <bottom/>
      <diagonal/>
    </border>
    <border>
      <left style="thin">
        <color theme="4" tint="0.39994506668294322"/>
      </left>
      <right style="thin">
        <color theme="4" tint="0.39994506668294322"/>
      </right>
      <top/>
      <bottom style="thin">
        <color theme="4" tint="0.39994506668294322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1454817346722"/>
      </top>
      <bottom/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/>
      <right style="thin">
        <color theme="4" tint="0.39994506668294322"/>
      </right>
      <top/>
      <bottom/>
      <diagonal/>
    </border>
    <border>
      <left style="thin">
        <color theme="4" tint="0.39994506668294322"/>
      </left>
      <right/>
      <top/>
      <bottom/>
      <diagonal/>
    </border>
    <border>
      <left/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</borders>
  <cellStyleXfs count="5">
    <xf numFmtId="0" fontId="0" fillId="0" borderId="0"/>
    <xf numFmtId="43" fontId="9" fillId="0" borderId="0"/>
    <xf numFmtId="0" fontId="9" fillId="0" borderId="0"/>
    <xf numFmtId="0" fontId="9" fillId="0" borderId="0"/>
    <xf numFmtId="9" fontId="9" fillId="0" borderId="0"/>
  </cellStyleXfs>
  <cellXfs count="183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3" fillId="0" borderId="0" xfId="0" applyFont="1"/>
    <xf numFmtId="0" fontId="4" fillId="0" borderId="1" xfId="0" applyFont="1" applyBorder="1" applyProtection="1">
      <protection locked="0"/>
    </xf>
    <xf numFmtId="0" fontId="3" fillId="0" borderId="2" xfId="0" applyFont="1" applyBorder="1" applyProtection="1">
      <protection locked="0"/>
    </xf>
    <xf numFmtId="0" fontId="3" fillId="0" borderId="1" xfId="0" applyFont="1" applyBorder="1" applyProtection="1">
      <protection locked="0"/>
    </xf>
    <xf numFmtId="0" fontId="3" fillId="0" borderId="0" xfId="0" applyFont="1" applyAlignment="1">
      <alignment horizontal="right" readingOrder="1"/>
    </xf>
    <xf numFmtId="0" fontId="8" fillId="0" borderId="0" xfId="0" applyFont="1"/>
    <xf numFmtId="0" fontId="8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4" fontId="2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0" fontId="10" fillId="4" borderId="0" xfId="0" applyFont="1" applyFill="1"/>
    <xf numFmtId="0" fontId="11" fillId="0" borderId="0" xfId="0" applyFont="1"/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5" fillId="4" borderId="0" xfId="0" applyFont="1" applyFill="1"/>
    <xf numFmtId="0" fontId="3" fillId="0" borderId="0" xfId="0" applyFont="1" applyProtection="1">
      <protection locked="0"/>
    </xf>
    <xf numFmtId="0" fontId="7" fillId="3" borderId="3" xfId="0" applyFont="1" applyFill="1" applyBorder="1" applyAlignment="1">
      <alignment horizontal="center" vertical="center" wrapText="1"/>
    </xf>
    <xf numFmtId="0" fontId="4" fillId="0" borderId="0" xfId="0" applyFont="1" applyProtection="1">
      <protection locked="0"/>
    </xf>
    <xf numFmtId="0" fontId="3" fillId="2" borderId="4" xfId="0" applyFont="1" applyFill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13" fillId="0" borderId="0" xfId="0" applyFont="1"/>
    <xf numFmtId="14" fontId="2" fillId="0" borderId="0" xfId="0" applyNumberFormat="1" applyFont="1" applyAlignment="1">
      <alignment horizontal="center"/>
    </xf>
    <xf numFmtId="0" fontId="13" fillId="0" borderId="0" xfId="0" applyFont="1" applyAlignment="1">
      <alignment horizontal="right" vertical="top"/>
    </xf>
    <xf numFmtId="0" fontId="0" fillId="0" borderId="0" xfId="0" applyAlignment="1">
      <alignment horizontal="right" vertical="top" wrapText="1"/>
    </xf>
    <xf numFmtId="0" fontId="2" fillId="0" borderId="0" xfId="0" applyFont="1" applyProtection="1">
      <protection locked="0"/>
    </xf>
    <xf numFmtId="0" fontId="0" fillId="0" borderId="0" xfId="0" applyAlignment="1">
      <alignment horizontal="right" vertical="top"/>
    </xf>
    <xf numFmtId="0" fontId="7" fillId="3" borderId="9" xfId="0" applyFont="1" applyFill="1" applyBorder="1" applyAlignment="1">
      <alignment horizontal="center" vertical="center" wrapText="1"/>
    </xf>
    <xf numFmtId="0" fontId="13" fillId="0" borderId="0" xfId="0" applyFont="1" applyProtection="1">
      <protection locked="0"/>
    </xf>
    <xf numFmtId="0" fontId="12" fillId="5" borderId="0" xfId="2" applyFont="1" applyFill="1" applyAlignment="1" applyProtection="1">
      <alignment horizontal="left" vertical="center" wrapText="1" indent="1"/>
      <protection locked="0"/>
    </xf>
    <xf numFmtId="0" fontId="14" fillId="3" borderId="8" xfId="0" applyFont="1" applyFill="1" applyBorder="1" applyAlignment="1">
      <alignment vertical="center"/>
    </xf>
    <xf numFmtId="0" fontId="14" fillId="3" borderId="0" xfId="0" applyFont="1" applyFill="1" applyAlignment="1">
      <alignment vertical="center"/>
    </xf>
    <xf numFmtId="49" fontId="0" fillId="0" borderId="0" xfId="0" applyNumberFormat="1" applyAlignment="1">
      <alignment horizontal="right"/>
    </xf>
    <xf numFmtId="49" fontId="13" fillId="0" borderId="0" xfId="0" applyNumberFormat="1" applyFont="1" applyAlignment="1">
      <alignment horizontal="right"/>
    </xf>
    <xf numFmtId="0" fontId="16" fillId="0" borderId="0" xfId="0" applyFont="1"/>
    <xf numFmtId="0" fontId="17" fillId="0" borderId="1" xfId="0" applyFont="1" applyBorder="1" applyAlignment="1">
      <alignment vertical="center" wrapText="1" readingOrder="2"/>
    </xf>
    <xf numFmtId="0" fontId="17" fillId="0" borderId="1" xfId="0" applyFont="1" applyBorder="1" applyAlignment="1">
      <alignment horizontal="right" vertical="center" wrapText="1" readingOrder="2"/>
    </xf>
    <xf numFmtId="2" fontId="17" fillId="0" borderId="1" xfId="0" applyNumberFormat="1" applyFont="1" applyBorder="1" applyAlignment="1">
      <alignment vertical="center" wrapText="1" readingOrder="2"/>
    </xf>
    <xf numFmtId="165" fontId="17" fillId="0" borderId="1" xfId="0" applyNumberFormat="1" applyFont="1" applyBorder="1" applyAlignment="1">
      <alignment vertical="center" wrapText="1" readingOrder="2"/>
    </xf>
    <xf numFmtId="0" fontId="2" fillId="6" borderId="0" xfId="0" applyFont="1" applyFill="1"/>
    <xf numFmtId="1" fontId="0" fillId="0" borderId="0" xfId="0" applyNumberFormat="1" applyAlignment="1">
      <alignment horizontal="right"/>
    </xf>
    <xf numFmtId="0" fontId="18" fillId="0" borderId="1" xfId="0" applyFont="1" applyBorder="1" applyAlignment="1">
      <alignment vertical="center" wrapText="1" readingOrder="2"/>
    </xf>
    <xf numFmtId="0" fontId="6" fillId="3" borderId="1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right" vertical="center" wrapText="1"/>
    </xf>
    <xf numFmtId="0" fontId="8" fillId="0" borderId="11" xfId="0" applyFont="1" applyBorder="1"/>
    <xf numFmtId="0" fontId="8" fillId="0" borderId="11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4" xfId="0" applyFill="1" applyBorder="1" applyAlignment="1">
      <alignment horizontal="right"/>
    </xf>
    <xf numFmtId="0" fontId="0" fillId="0" borderId="4" xfId="0" applyBorder="1"/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2" borderId="5" xfId="0" applyFill="1" applyBorder="1" applyAlignment="1">
      <alignment horizontal="right"/>
    </xf>
    <xf numFmtId="0" fontId="0" fillId="2" borderId="7" xfId="0" applyFill="1" applyBorder="1" applyAlignment="1">
      <alignment horizontal="right"/>
    </xf>
    <xf numFmtId="0" fontId="20" fillId="0" borderId="0" xfId="0" applyFont="1"/>
    <xf numFmtId="0" fontId="0" fillId="0" borderId="7" xfId="0" applyBorder="1" applyAlignment="1">
      <alignment horizontal="right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5" xfId="0" applyBorder="1" applyAlignment="1">
      <alignment horizontal="right" vertical="top"/>
    </xf>
    <xf numFmtId="0" fontId="0" fillId="0" borderId="6" xfId="0" applyBorder="1" applyAlignment="1">
      <alignment horizontal="right" vertical="top"/>
    </xf>
    <xf numFmtId="0" fontId="0" fillId="0" borderId="7" xfId="0" applyBorder="1" applyAlignment="1">
      <alignment horizontal="right" vertical="top"/>
    </xf>
    <xf numFmtId="0" fontId="2" fillId="0" borderId="5" xfId="0" applyFont="1" applyBorder="1" applyAlignment="1">
      <alignment horizontal="right" vertical="top"/>
    </xf>
    <xf numFmtId="0" fontId="2" fillId="0" borderId="6" xfId="0" applyFont="1" applyBorder="1" applyAlignment="1">
      <alignment horizontal="right" vertical="top"/>
    </xf>
    <xf numFmtId="0" fontId="2" fillId="0" borderId="7" xfId="0" applyFont="1" applyBorder="1" applyAlignment="1">
      <alignment horizontal="right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2" borderId="5" xfId="0" applyFill="1" applyBorder="1" applyAlignment="1">
      <alignment vertical="top"/>
    </xf>
    <xf numFmtId="0" fontId="0" fillId="2" borderId="6" xfId="0" applyFill="1" applyBorder="1" applyAlignment="1">
      <alignment vertical="top"/>
    </xf>
    <xf numFmtId="0" fontId="0" fillId="2" borderId="7" xfId="0" applyFill="1" applyBorder="1" applyAlignment="1">
      <alignment vertical="top"/>
    </xf>
    <xf numFmtId="0" fontId="0" fillId="0" borderId="6" xfId="0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2" borderId="5" xfId="0" applyFill="1" applyBorder="1" applyAlignment="1">
      <alignment horizontal="right" vertical="top"/>
    </xf>
    <xf numFmtId="0" fontId="0" fillId="2" borderId="6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5" xfId="0" applyFill="1" applyBorder="1" applyAlignment="1">
      <alignment vertical="center" wrapText="1"/>
    </xf>
    <xf numFmtId="0" fontId="0" fillId="2" borderId="7" xfId="0" applyFill="1" applyBorder="1" applyAlignment="1">
      <alignment vertical="center" wrapText="1"/>
    </xf>
    <xf numFmtId="0" fontId="2" fillId="0" borderId="10" xfId="0" applyFont="1" applyBorder="1" applyAlignment="1">
      <alignment horizontal="right" vertical="top"/>
    </xf>
    <xf numFmtId="0" fontId="0" fillId="2" borderId="5" xfId="0" applyFill="1" applyBorder="1" applyAlignment="1">
      <alignment horizontal="right" vertical="top" wrapText="1"/>
    </xf>
    <xf numFmtId="0" fontId="0" fillId="2" borderId="6" xfId="0" applyFill="1" applyBorder="1" applyAlignment="1">
      <alignment horizontal="right" vertical="top" wrapText="1"/>
    </xf>
    <xf numFmtId="0" fontId="2" fillId="2" borderId="5" xfId="0" applyFont="1" applyFill="1" applyBorder="1" applyAlignment="1">
      <alignment horizontal="right" vertical="top"/>
    </xf>
    <xf numFmtId="0" fontId="2" fillId="2" borderId="10" xfId="0" applyFont="1" applyFill="1" applyBorder="1" applyAlignment="1">
      <alignment horizontal="right" vertical="top"/>
    </xf>
    <xf numFmtId="0" fontId="2" fillId="2" borderId="6" xfId="0" applyFont="1" applyFill="1" applyBorder="1" applyAlignment="1">
      <alignment horizontal="right" vertical="top"/>
    </xf>
    <xf numFmtId="0" fontId="3" fillId="0" borderId="5" xfId="0" applyFont="1" applyBorder="1" applyAlignment="1">
      <alignment horizontal="right" vertical="top"/>
    </xf>
    <xf numFmtId="0" fontId="3" fillId="0" borderId="7" xfId="0" applyFont="1" applyBorder="1" applyAlignment="1">
      <alignment horizontal="right" vertical="top"/>
    </xf>
    <xf numFmtId="0" fontId="0" fillId="0" borderId="5" xfId="0" applyBorder="1" applyAlignment="1">
      <alignment horizontal="right" vertical="top" wrapText="1"/>
    </xf>
    <xf numFmtId="0" fontId="0" fillId="0" borderId="6" xfId="0" applyBorder="1" applyAlignment="1">
      <alignment horizontal="right" vertical="top" wrapText="1"/>
    </xf>
    <xf numFmtId="0" fontId="0" fillId="2" borderId="5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12" fillId="5" borderId="12" xfId="2" applyFont="1" applyFill="1" applyBorder="1" applyAlignment="1" applyProtection="1">
      <alignment horizontal="right" vertical="center" wrapText="1"/>
      <protection locked="0"/>
    </xf>
    <xf numFmtId="0" fontId="12" fillId="5" borderId="12" xfId="2" applyFont="1" applyFill="1" applyBorder="1" applyAlignment="1">
      <alignment horizontal="right" vertical="center" wrapText="1"/>
    </xf>
    <xf numFmtId="0" fontId="12" fillId="5" borderId="12" xfId="2" applyFont="1" applyFill="1" applyBorder="1" applyAlignment="1" applyProtection="1">
      <alignment horizontal="left" vertical="center" wrapText="1" indent="1"/>
      <protection locked="0"/>
    </xf>
    <xf numFmtId="0" fontId="12" fillId="5" borderId="12" xfId="2" applyFont="1" applyFill="1" applyBorder="1" applyAlignment="1" applyProtection="1">
      <alignment vertical="center" wrapText="1"/>
      <protection locked="0"/>
    </xf>
    <xf numFmtId="0" fontId="7" fillId="3" borderId="13" xfId="0" applyFont="1" applyFill="1" applyBorder="1" applyAlignment="1">
      <alignment horizontal="right" vertical="center"/>
    </xf>
    <xf numFmtId="0" fontId="7" fillId="3" borderId="3" xfId="0" applyFont="1" applyFill="1" applyBorder="1" applyAlignment="1">
      <alignment horizontal="center" vertical="center" wrapText="1" readingOrder="2"/>
    </xf>
    <xf numFmtId="0" fontId="18" fillId="0" borderId="15" xfId="0" applyFont="1" applyBorder="1"/>
    <xf numFmtId="0" fontId="18" fillId="0" borderId="16" xfId="0" applyFont="1" applyBorder="1"/>
    <xf numFmtId="0" fontId="18" fillId="0" borderId="17" xfId="0" applyFont="1" applyBorder="1" applyAlignment="1">
      <alignment horizontal="right"/>
    </xf>
    <xf numFmtId="0" fontId="21" fillId="0" borderId="1" xfId="0" applyFont="1" applyBorder="1" applyAlignment="1">
      <alignment horizontal="center" vertical="center" wrapText="1" readingOrder="2"/>
    </xf>
    <xf numFmtId="0" fontId="22" fillId="0" borderId="1" xfId="0" applyFont="1" applyBorder="1" applyAlignment="1">
      <alignment vertical="center" wrapText="1" readingOrder="2"/>
    </xf>
    <xf numFmtId="0" fontId="2" fillId="2" borderId="5" xfId="0" applyFont="1" applyFill="1" applyBorder="1" applyAlignment="1">
      <alignment horizontal="right"/>
    </xf>
    <xf numFmtId="0" fontId="3" fillId="0" borderId="18" xfId="0" applyFont="1" applyBorder="1" applyAlignment="1">
      <alignment horizontal="right" vertical="top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right"/>
    </xf>
    <xf numFmtId="0" fontId="2" fillId="2" borderId="6" xfId="0" applyFont="1" applyFill="1" applyBorder="1" applyAlignment="1">
      <alignment horizontal="right"/>
    </xf>
    <xf numFmtId="0" fontId="0" fillId="0" borderId="19" xfId="0" applyBorder="1" applyAlignment="1">
      <alignment horizontal="right" vertical="top"/>
    </xf>
    <xf numFmtId="0" fontId="0" fillId="0" borderId="20" xfId="0" applyBorder="1" applyAlignment="1">
      <alignment horizontal="right"/>
    </xf>
    <xf numFmtId="0" fontId="0" fillId="0" borderId="0" xfId="0" applyAlignment="1">
      <alignment vertical="top"/>
    </xf>
    <xf numFmtId="0" fontId="0" fillId="0" borderId="7" xfId="0" applyBorder="1" applyAlignment="1">
      <alignment horizontal="right" vertical="top" wrapText="1"/>
    </xf>
    <xf numFmtId="0" fontId="0" fillId="0" borderId="7" xfId="0" applyBorder="1" applyAlignment="1">
      <alignment vertical="top" wrapText="1"/>
    </xf>
    <xf numFmtId="0" fontId="13" fillId="2" borderId="4" xfId="0" applyFont="1" applyFill="1" applyBorder="1" applyAlignment="1">
      <alignment horizontal="right"/>
    </xf>
    <xf numFmtId="0" fontId="18" fillId="0" borderId="0" xfId="0" applyFont="1"/>
    <xf numFmtId="0" fontId="2" fillId="2" borderId="4" xfId="0" applyFont="1" applyFill="1" applyBorder="1" applyAlignment="1">
      <alignment horizontal="right"/>
    </xf>
    <xf numFmtId="17" fontId="0" fillId="0" borderId="0" xfId="0" applyNumberFormat="1"/>
    <xf numFmtId="0" fontId="23" fillId="2" borderId="4" xfId="0" applyFont="1" applyFill="1" applyBorder="1" applyAlignment="1">
      <alignment horizontal="right"/>
    </xf>
    <xf numFmtId="0" fontId="0" fillId="0" borderId="4" xfId="0" applyBorder="1" applyAlignment="1">
      <alignment horizontal="right" readingOrder="1"/>
    </xf>
    <xf numFmtId="0" fontId="0" fillId="0" borderId="4" xfId="0" applyBorder="1" applyAlignment="1">
      <alignment readingOrder="1"/>
    </xf>
    <xf numFmtId="0" fontId="2" fillId="0" borderId="0" xfId="0" applyFont="1" applyAlignment="1">
      <alignment horizontal="right"/>
    </xf>
    <xf numFmtId="0" fontId="24" fillId="2" borderId="4" xfId="0" applyFont="1" applyFill="1" applyBorder="1" applyAlignment="1">
      <alignment horizontal="right"/>
    </xf>
    <xf numFmtId="0" fontId="3" fillId="6" borderId="4" xfId="0" applyFont="1" applyFill="1" applyBorder="1" applyAlignment="1">
      <alignment horizontal="right"/>
    </xf>
    <xf numFmtId="0" fontId="25" fillId="0" borderId="0" xfId="0" applyFont="1" applyProtection="1">
      <protection locked="0"/>
    </xf>
    <xf numFmtId="0" fontId="25" fillId="0" borderId="0" xfId="0" applyFont="1"/>
    <xf numFmtId="43" fontId="7" fillId="3" borderId="11" xfId="1" applyFont="1" applyFill="1" applyBorder="1" applyAlignment="1">
      <alignment horizontal="center" vertical="center" wrapText="1"/>
    </xf>
    <xf numFmtId="43" fontId="8" fillId="0" borderId="11" xfId="1" applyFont="1" applyBorder="1" applyAlignment="1">
      <alignment horizontal="center" vertical="center" wrapText="1"/>
    </xf>
    <xf numFmtId="43" fontId="15" fillId="0" borderId="11" xfId="1" applyFont="1" applyBorder="1" applyAlignment="1">
      <alignment horizontal="center" vertical="center" wrapText="1"/>
    </xf>
    <xf numFmtId="43" fontId="8" fillId="0" borderId="0" xfId="1" applyFont="1" applyAlignment="1">
      <alignment horizontal="center" vertical="center" wrapText="1"/>
    </xf>
    <xf numFmtId="43" fontId="7" fillId="3" borderId="14" xfId="1" applyFont="1" applyFill="1" applyBorder="1" applyAlignment="1">
      <alignment horizontal="center" vertical="center"/>
    </xf>
    <xf numFmtId="9" fontId="7" fillId="3" borderId="11" xfId="4" applyFont="1" applyFill="1" applyBorder="1" applyAlignment="1">
      <alignment horizontal="center" vertical="center" wrapText="1"/>
    </xf>
    <xf numFmtId="9" fontId="8" fillId="0" borderId="11" xfId="4" applyFont="1" applyBorder="1" applyAlignment="1">
      <alignment horizontal="center" vertical="center" wrapText="1"/>
    </xf>
    <xf numFmtId="9" fontId="15" fillId="0" borderId="11" xfId="4" applyFont="1" applyBorder="1" applyAlignment="1">
      <alignment horizontal="center" vertical="center" wrapText="1"/>
    </xf>
    <xf numFmtId="9" fontId="8" fillId="0" borderId="0" xfId="4" applyFont="1" applyAlignment="1">
      <alignment horizontal="center" vertical="center" wrapText="1"/>
    </xf>
    <xf numFmtId="10" fontId="7" fillId="3" borderId="3" xfId="4" applyNumberFormat="1" applyFont="1" applyFill="1" applyBorder="1" applyAlignment="1">
      <alignment horizontal="center" vertical="center" wrapText="1"/>
    </xf>
    <xf numFmtId="10" fontId="0" fillId="0" borderId="0" xfId="4" applyNumberFormat="1" applyFont="1"/>
    <xf numFmtId="10" fontId="4" fillId="0" borderId="0" xfId="4" applyNumberFormat="1" applyFont="1"/>
    <xf numFmtId="10" fontId="3" fillId="0" borderId="0" xfId="4" applyNumberFormat="1" applyFont="1"/>
    <xf numFmtId="10" fontId="3" fillId="0" borderId="0" xfId="4" applyNumberFormat="1" applyFont="1" applyProtection="1">
      <protection locked="0"/>
    </xf>
    <xf numFmtId="10" fontId="4" fillId="0" borderId="0" xfId="4" applyNumberFormat="1" applyFont="1" applyProtection="1">
      <protection locked="0"/>
    </xf>
    <xf numFmtId="4" fontId="4" fillId="0" borderId="0" xfId="0" applyNumberFormat="1" applyFont="1"/>
    <xf numFmtId="4" fontId="3" fillId="0" borderId="0" xfId="0" applyNumberFormat="1" applyFont="1"/>
    <xf numFmtId="4" fontId="4" fillId="0" borderId="0" xfId="0" applyNumberFormat="1" applyFont="1" applyProtection="1">
      <protection locked="0"/>
    </xf>
    <xf numFmtId="4" fontId="3" fillId="0" borderId="0" xfId="0" applyNumberFormat="1" applyFont="1" applyProtection="1">
      <protection locked="0"/>
    </xf>
    <xf numFmtId="4" fontId="25" fillId="0" borderId="0" xfId="0" applyNumberFormat="1" applyFont="1" applyProtection="1">
      <protection locked="0"/>
    </xf>
    <xf numFmtId="4" fontId="25" fillId="0" borderId="0" xfId="0" applyNumberFormat="1" applyFont="1"/>
    <xf numFmtId="4" fontId="2" fillId="0" borderId="0" xfId="0" applyNumberFormat="1" applyFont="1" applyProtection="1">
      <protection locked="0"/>
    </xf>
    <xf numFmtId="4" fontId="2" fillId="0" borderId="0" xfId="0" applyNumberFormat="1" applyFont="1"/>
    <xf numFmtId="166" fontId="7" fillId="3" borderId="3" xfId="4" applyNumberFormat="1" applyFont="1" applyFill="1" applyBorder="1" applyAlignment="1">
      <alignment horizontal="center" vertical="center" wrapText="1"/>
    </xf>
    <xf numFmtId="166" fontId="26" fillId="0" borderId="0" xfId="4" applyNumberFormat="1" applyFont="1" applyAlignment="1">
      <alignment horizontal="center"/>
    </xf>
    <xf numFmtId="166" fontId="0" fillId="0" borderId="0" xfId="4" applyNumberFormat="1" applyFont="1"/>
    <xf numFmtId="166" fontId="4" fillId="0" borderId="0" xfId="4" applyNumberFormat="1" applyFont="1"/>
    <xf numFmtId="166" fontId="7" fillId="3" borderId="3" xfId="0" applyNumberFormat="1" applyFont="1" applyFill="1" applyBorder="1" applyAlignment="1">
      <alignment horizontal="center" vertical="center" wrapText="1"/>
    </xf>
    <xf numFmtId="166" fontId="4" fillId="0" borderId="0" xfId="0" applyNumberFormat="1" applyFont="1"/>
    <xf numFmtId="166" fontId="3" fillId="0" borderId="0" xfId="4" applyNumberFormat="1" applyFont="1"/>
    <xf numFmtId="166" fontId="3" fillId="0" borderId="0" xfId="0" applyNumberFormat="1" applyFont="1"/>
    <xf numFmtId="166" fontId="4" fillId="0" borderId="0" xfId="4" applyNumberFormat="1" applyFont="1" applyProtection="1">
      <protection locked="0"/>
    </xf>
    <xf numFmtId="166" fontId="4" fillId="0" borderId="0" xfId="0" applyNumberFormat="1" applyFont="1" applyProtection="1">
      <protection locked="0"/>
    </xf>
    <xf numFmtId="166" fontId="3" fillId="0" borderId="0" xfId="0" applyNumberFormat="1" applyFont="1" applyProtection="1">
      <protection locked="0"/>
    </xf>
    <xf numFmtId="166" fontId="0" fillId="0" borderId="0" xfId="0" applyNumberFormat="1"/>
    <xf numFmtId="2" fontId="7" fillId="3" borderId="3" xfId="0" applyNumberFormat="1" applyFont="1" applyFill="1" applyBorder="1" applyAlignment="1">
      <alignment horizontal="center" vertical="center" wrapText="1"/>
    </xf>
    <xf numFmtId="2" fontId="4" fillId="0" borderId="0" xfId="0" applyNumberFormat="1" applyFont="1" applyProtection="1">
      <protection locked="0"/>
    </xf>
    <xf numFmtId="166" fontId="2" fillId="0" borderId="0" xfId="4" applyNumberFormat="1" applyFont="1"/>
    <xf numFmtId="14" fontId="2" fillId="0" borderId="0" xfId="0" applyNumberFormat="1" applyFont="1" applyProtection="1">
      <protection locked="0"/>
    </xf>
    <xf numFmtId="43" fontId="9" fillId="0" borderId="0" xfId="1"/>
    <xf numFmtId="10" fontId="9" fillId="0" borderId="0" xfId="4" applyNumberFormat="1"/>
    <xf numFmtId="14" fontId="2" fillId="0" borderId="0" xfId="0" applyNumberFormat="1" applyFont="1"/>
    <xf numFmtId="0" fontId="28" fillId="0" borderId="0" xfId="0" applyFont="1" applyAlignment="1">
      <alignment horizontal="right"/>
    </xf>
    <xf numFmtId="167" fontId="2" fillId="0" borderId="0" xfId="1" applyNumberFormat="1" applyFont="1"/>
    <xf numFmtId="43" fontId="2" fillId="0" borderId="0" xfId="1" applyFont="1"/>
    <xf numFmtId="10" fontId="2" fillId="0" borderId="0" xfId="4" applyNumberFormat="1" applyFont="1" applyProtection="1">
      <protection locked="0"/>
    </xf>
  </cellXfs>
  <cellStyles count="5">
    <cellStyle name="Comma" xfId="1" builtinId="3"/>
    <cellStyle name="Normal" xfId="0" builtinId="0"/>
    <cellStyle name="Normal 3" xfId="2" xr:uid="{00000000-0005-0000-0000-000002000000}"/>
    <cellStyle name="Normal 9" xfId="3" xr:uid="{00000000-0005-0000-0000-000003000000}"/>
    <cellStyle name="Percent" xfId="4" builtinId="5"/>
  </cellStyles>
  <dxfs count="8"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1" defaultTableStyle="TableStyleMedium2" defaultPivotStyle="PivotStyleLight16">
    <tableStyle name="Invisible" pivot="0" table="0" count="0" xr9:uid="{CA87097F-178A-465C-8EC9-938A0A88FC84}"/>
  </tableStyles>
  <colors>
    <mruColors>
      <color rgb="FFB2B2B2"/>
      <color rgb="FF7F93AD"/>
      <color rgb="FF7A8FAA"/>
      <color rgb="FF6077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ocuments\&#1511;&#1493;&#1489;&#1509;%20&#1491;&#1497;&#1493;&#1493;&#1495;%20&#1504;&#1499;&#1505;%20&#1489;&#1493;&#1491;&#1491;%20&#1504;&#1490;&#1494;&#1512;&#1497;&#150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אפשרויות בחירה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29"/>
  <sheetViews>
    <sheetView showGridLines="0" rightToLeft="1" tabSelected="1" workbookViewId="0">
      <selection activeCell="D19" sqref="D19"/>
    </sheetView>
  </sheetViews>
  <sheetFormatPr defaultRowHeight="14.25" x14ac:dyDescent="0.2"/>
  <cols>
    <col min="1" max="1" width="29.5" bestFit="1" customWidth="1"/>
    <col min="2" max="2" width="11" customWidth="1"/>
    <col min="3" max="3" width="4.625" customWidth="1"/>
    <col min="4" max="4" width="67.5" customWidth="1"/>
    <col min="10" max="10" width="34.75" customWidth="1"/>
    <col min="11" max="11" width="25.875" customWidth="1"/>
    <col min="12" max="12" width="21.5" customWidth="1"/>
  </cols>
  <sheetData>
    <row r="1" spans="1:8" ht="18" x14ac:dyDescent="0.2">
      <c r="A1" s="35" t="s">
        <v>244</v>
      </c>
      <c r="B1" s="36"/>
      <c r="C1" s="36"/>
      <c r="D1" s="36"/>
    </row>
    <row r="3" spans="1:8" ht="15" x14ac:dyDescent="0.2">
      <c r="A3" t="s">
        <v>245</v>
      </c>
      <c r="D3" s="104" t="s">
        <v>246</v>
      </c>
    </row>
    <row r="5" spans="1:8" ht="15" x14ac:dyDescent="0.2">
      <c r="A5" t="s">
        <v>247</v>
      </c>
      <c r="D5" s="104" t="s">
        <v>1261</v>
      </c>
    </row>
    <row r="7" spans="1:8" ht="15" x14ac:dyDescent="0.2">
      <c r="A7" t="s">
        <v>248</v>
      </c>
      <c r="D7" s="104" t="s">
        <v>1266</v>
      </c>
    </row>
    <row r="8" spans="1:8" ht="15" x14ac:dyDescent="0.2">
      <c r="D8" s="34"/>
      <c r="E8" s="34"/>
      <c r="F8" s="34"/>
      <c r="G8" s="34"/>
      <c r="H8" s="34"/>
    </row>
    <row r="9" spans="1:8" ht="15" x14ac:dyDescent="0.2">
      <c r="A9" t="s">
        <v>249</v>
      </c>
      <c r="D9" s="104">
        <v>2024</v>
      </c>
    </row>
    <row r="11" spans="1:8" ht="15" x14ac:dyDescent="0.2">
      <c r="A11" t="s">
        <v>250</v>
      </c>
      <c r="D11" s="104" t="s">
        <v>1335</v>
      </c>
    </row>
    <row r="13" spans="1:8" ht="15" x14ac:dyDescent="0.2">
      <c r="A13" t="s">
        <v>251</v>
      </c>
      <c r="D13" s="105">
        <f>IFERROR(VLOOKUP(D11,'File Name Info'!A35:B121,2,0),"תא מחושב")</f>
        <v>520042581</v>
      </c>
    </row>
    <row r="15" spans="1:8" ht="15" x14ac:dyDescent="0.25">
      <c r="A15" s="20" t="s">
        <v>252</v>
      </c>
      <c r="D15" s="105" t="str">
        <f>IF(D5="לממונה",CONCATENATE(D13, "_",VLOOKUP(D3,Full_Type,2,0),"_",D7,VLOOKUP(D9,Full_Year,2,0),".xlxs"),IF(D5="לציבור",CONCATENATE(D13,"_",VLOOKUP(D3,Full_Type_Nostro,2,0),"_",VLOOKUP(D5,Full_File_Type,2,0),"_",D7,VLOOKUP(D9,Full_Year,2,0),".xlsx"),"שם קובץ לשמירה"))</f>
        <v>520042581_gm_0224.xlxs</v>
      </c>
    </row>
    <row r="16" spans="1:8" ht="15" x14ac:dyDescent="0.25">
      <c r="A16" s="20"/>
      <c r="D16" s="34"/>
      <c r="E16" s="34"/>
      <c r="F16" s="34"/>
      <c r="G16" s="34"/>
      <c r="H16" s="34"/>
    </row>
    <row r="17" spans="1:8" ht="15" x14ac:dyDescent="0.25">
      <c r="A17" s="20" t="s">
        <v>253</v>
      </c>
      <c r="B17" s="18" t="s">
        <v>254</v>
      </c>
      <c r="C17" s="18"/>
      <c r="D17" s="106"/>
    </row>
    <row r="18" spans="1:8" x14ac:dyDescent="0.2">
      <c r="A18" s="16"/>
      <c r="D18" s="19"/>
      <c r="E18" s="19"/>
      <c r="F18" s="19"/>
      <c r="G18" s="19"/>
      <c r="H18" s="19"/>
    </row>
    <row r="19" spans="1:8" ht="15" x14ac:dyDescent="0.2">
      <c r="A19" s="16"/>
      <c r="B19" s="18" t="s">
        <v>255</v>
      </c>
      <c r="C19" s="18"/>
      <c r="D19" s="106"/>
    </row>
    <row r="20" spans="1:8" x14ac:dyDescent="0.2">
      <c r="A20" s="16"/>
      <c r="D20" s="19"/>
      <c r="E20" s="19"/>
      <c r="F20" s="19"/>
      <c r="G20" s="19"/>
      <c r="H20" s="19"/>
    </row>
    <row r="21" spans="1:8" ht="15" x14ac:dyDescent="0.2">
      <c r="A21" s="16"/>
      <c r="B21" s="18" t="s">
        <v>256</v>
      </c>
      <c r="C21" s="18"/>
      <c r="D21" s="107"/>
    </row>
    <row r="22" spans="1:8" x14ac:dyDescent="0.2">
      <c r="A22" s="16"/>
      <c r="B22" s="17"/>
      <c r="C22" s="17"/>
    </row>
    <row r="23" spans="1:8" ht="15" x14ac:dyDescent="0.25">
      <c r="A23" s="20" t="s">
        <v>257</v>
      </c>
      <c r="D23" t="s">
        <v>258</v>
      </c>
    </row>
    <row r="25" spans="1:8" x14ac:dyDescent="0.2">
      <c r="D25" s="1"/>
    </row>
    <row r="28" spans="1:8" ht="14.1" customHeight="1" x14ac:dyDescent="0.2">
      <c r="A28" s="28"/>
      <c r="D28" s="29"/>
      <c r="E28" s="31"/>
      <c r="F28" s="31"/>
      <c r="G28" s="31"/>
      <c r="H28" s="31"/>
    </row>
    <row r="29" spans="1:8" x14ac:dyDescent="0.2">
      <c r="D29" s="18"/>
      <c r="E29" s="18"/>
      <c r="F29" s="18"/>
      <c r="G29" s="18"/>
      <c r="H29" s="18"/>
    </row>
  </sheetData>
  <conditionalFormatting sqref="D3">
    <cfRule type="containsText" dxfId="7" priority="13" operator="containsText" text="Please fill in data">
      <formula>NOT(ISERROR(SEARCH("Please fill in data",D3)))</formula>
    </cfRule>
  </conditionalFormatting>
  <conditionalFormatting sqref="D5">
    <cfRule type="containsText" dxfId="6" priority="7" operator="containsText" text="Please fill in data">
      <formula>NOT(ISERROR(SEARCH("Please fill in data",D5)))</formula>
    </cfRule>
  </conditionalFormatting>
  <conditionalFormatting sqref="D7:D9">
    <cfRule type="containsText" dxfId="5" priority="5" operator="containsText" text="Please fill in data">
      <formula>NOT(ISERROR(SEARCH("Please fill in data",D7)))</formula>
    </cfRule>
  </conditionalFormatting>
  <conditionalFormatting sqref="D11">
    <cfRule type="containsText" dxfId="4" priority="4" operator="containsText" text="Please fill in data">
      <formula>NOT(ISERROR(SEARCH("Please fill in data",D11)))</formula>
    </cfRule>
  </conditionalFormatting>
  <conditionalFormatting sqref="D13">
    <cfRule type="containsText" dxfId="3" priority="3" operator="containsText" text="Please fill in data">
      <formula>NOT(ISERROR(SEARCH("Please fill in data",D13)))</formula>
    </cfRule>
  </conditionalFormatting>
  <conditionalFormatting sqref="D15:D17">
    <cfRule type="containsText" dxfId="2" priority="1" operator="containsText" text="Please fill in data">
      <formula>NOT(ISERROR(SEARCH("Please fill in data",D15)))</formula>
    </cfRule>
  </conditionalFormatting>
  <conditionalFormatting sqref="D19">
    <cfRule type="containsText" dxfId="1" priority="20" operator="containsText" text="Please fill in data">
      <formula>NOT(ISERROR(SEARCH("Please fill in data",D19)))</formula>
    </cfRule>
  </conditionalFormatting>
  <conditionalFormatting sqref="D21">
    <cfRule type="containsText" dxfId="0" priority="19" operator="containsText" text="Please fill in data">
      <formula>NOT(ISERROR(SEARCH("Please fill in data",D21)))</formula>
    </cfRule>
  </conditionalFormatting>
  <dataValidations count="5">
    <dataValidation type="list" allowBlank="1" showInputMessage="1" showErrorMessage="1" sqref="D3" xr:uid="{00000000-0002-0000-0000-000000000000}">
      <formula1>Type</formula1>
    </dataValidation>
    <dataValidation type="list" allowBlank="1" showInputMessage="1" showErrorMessage="1" sqref="D5" xr:uid="{00000000-0002-0000-0000-000001000000}">
      <formula1>File_Type</formula1>
    </dataValidation>
    <dataValidation type="list" allowBlank="1" showInputMessage="1" showErrorMessage="1" sqref="D7" xr:uid="{00000000-0002-0000-0000-000002000000}">
      <formula1>QTR</formula1>
    </dataValidation>
    <dataValidation type="list" allowBlank="1" showInputMessage="1" showErrorMessage="1" sqref="D9" xr:uid="{00000000-0002-0000-0000-000003000000}">
      <formula1>YEAR</formula1>
    </dataValidation>
    <dataValidation type="list" allowBlank="1" showInputMessage="1" showErrorMessage="1" sqref="D11" xr:uid="{00000000-0002-0000-0000-000004000000}">
      <formula1>Company_Name</formula1>
    </dataValidation>
  </dataValidation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A1:Y30"/>
  <sheetViews>
    <sheetView rightToLeft="1" zoomScale="70" zoomScaleNormal="70" workbookViewId="0"/>
  </sheetViews>
  <sheetFormatPr defaultColWidth="9" defaultRowHeight="14.25" x14ac:dyDescent="0.2"/>
  <cols>
    <col min="1" max="4" width="11.625" style="2" customWidth="1"/>
    <col min="5" max="5" width="11.625" style="4" customWidth="1"/>
    <col min="6" max="27" width="11.625" style="2" customWidth="1"/>
    <col min="28" max="28" width="9" style="2" customWidth="1"/>
    <col min="29" max="16384" width="9" style="2"/>
  </cols>
  <sheetData>
    <row r="1" spans="1:25" ht="66.75" customHeight="1" x14ac:dyDescent="0.2">
      <c r="A1" s="22" t="s">
        <v>0</v>
      </c>
      <c r="B1" s="22" t="s">
        <v>1</v>
      </c>
      <c r="C1" s="22" t="s">
        <v>2</v>
      </c>
      <c r="D1" s="22" t="s">
        <v>197</v>
      </c>
      <c r="E1" s="22" t="s">
        <v>198</v>
      </c>
      <c r="F1" s="22" t="s">
        <v>3</v>
      </c>
      <c r="G1" s="22" t="s">
        <v>4</v>
      </c>
      <c r="H1" s="22" t="s">
        <v>199</v>
      </c>
      <c r="I1" s="22" t="s">
        <v>6</v>
      </c>
      <c r="J1" s="22" t="s">
        <v>7</v>
      </c>
      <c r="K1" s="22" t="s">
        <v>392</v>
      </c>
      <c r="L1" s="22" t="s">
        <v>8</v>
      </c>
      <c r="M1" s="22" t="s">
        <v>1181</v>
      </c>
      <c r="N1" s="22" t="s">
        <v>200</v>
      </c>
      <c r="O1" s="22" t="s">
        <v>1182</v>
      </c>
      <c r="P1" s="22" t="s">
        <v>176</v>
      </c>
      <c r="Q1" s="22" t="s">
        <v>11</v>
      </c>
      <c r="R1" s="22" t="s">
        <v>1183</v>
      </c>
      <c r="S1" s="22" t="s">
        <v>1184</v>
      </c>
      <c r="T1" s="22" t="s">
        <v>17</v>
      </c>
      <c r="U1" s="22" t="s">
        <v>18</v>
      </c>
      <c r="V1" s="22" t="s">
        <v>19</v>
      </c>
      <c r="W1" s="22" t="s">
        <v>20</v>
      </c>
      <c r="X1" s="164" t="s">
        <v>24</v>
      </c>
      <c r="Y1" s="164" t="s">
        <v>25</v>
      </c>
    </row>
    <row r="2" spans="1:25" x14ac:dyDescent="0.2">
      <c r="A2" s="30" t="s">
        <v>52</v>
      </c>
      <c r="B2" s="23">
        <v>9938</v>
      </c>
      <c r="C2" s="23" t="s">
        <v>2614</v>
      </c>
      <c r="D2" s="23" t="s">
        <v>2615</v>
      </c>
      <c r="E2" s="21" t="s">
        <v>1377</v>
      </c>
      <c r="F2" s="23" t="s">
        <v>2979</v>
      </c>
      <c r="G2" s="23" t="s">
        <v>2980</v>
      </c>
      <c r="H2" s="21" t="s">
        <v>239</v>
      </c>
      <c r="I2" s="21" t="s">
        <v>31</v>
      </c>
      <c r="J2" s="21" t="s">
        <v>31</v>
      </c>
      <c r="K2" s="23" t="s">
        <v>393</v>
      </c>
      <c r="L2" s="21" t="s">
        <v>32</v>
      </c>
      <c r="M2" s="23" t="s">
        <v>2980</v>
      </c>
      <c r="N2" s="23" t="s">
        <v>505</v>
      </c>
      <c r="O2" s="23" t="s">
        <v>2902</v>
      </c>
      <c r="P2" s="23" t="s">
        <v>190</v>
      </c>
      <c r="Q2" s="21" t="s">
        <v>35</v>
      </c>
      <c r="R2" s="155">
        <v>8000</v>
      </c>
      <c r="S2" s="155">
        <v>0</v>
      </c>
      <c r="T2" s="154">
        <v>318</v>
      </c>
      <c r="U2" s="154">
        <v>1</v>
      </c>
      <c r="V2" s="154">
        <v>498.2</v>
      </c>
      <c r="W2" s="154">
        <v>1.5840000000000001</v>
      </c>
      <c r="X2" s="169">
        <v>0.122035651784123</v>
      </c>
      <c r="Y2" s="169">
        <v>2.6270950347669301E-5</v>
      </c>
    </row>
    <row r="3" spans="1:25" x14ac:dyDescent="0.2">
      <c r="A3" s="23" t="s">
        <v>52</v>
      </c>
      <c r="B3" s="23">
        <v>9938</v>
      </c>
      <c r="C3" s="23" t="s">
        <v>2981</v>
      </c>
      <c r="D3" s="23" t="s">
        <v>2982</v>
      </c>
      <c r="E3" s="21" t="s">
        <v>1377</v>
      </c>
      <c r="F3" s="23" t="s">
        <v>2983</v>
      </c>
      <c r="G3" s="23" t="s">
        <v>2984</v>
      </c>
      <c r="H3" s="21" t="s">
        <v>239</v>
      </c>
      <c r="I3" s="21" t="s">
        <v>31</v>
      </c>
      <c r="J3" s="21" t="s">
        <v>31</v>
      </c>
      <c r="K3" s="23" t="s">
        <v>393</v>
      </c>
      <c r="L3" s="21" t="s">
        <v>32</v>
      </c>
      <c r="M3" s="23" t="s">
        <v>2984</v>
      </c>
      <c r="N3" s="23" t="s">
        <v>528</v>
      </c>
      <c r="O3" s="23" t="s">
        <v>2985</v>
      </c>
      <c r="P3" s="23" t="s">
        <v>190</v>
      </c>
      <c r="Q3" s="21" t="s">
        <v>35</v>
      </c>
      <c r="R3" s="155">
        <v>20</v>
      </c>
      <c r="S3" s="155">
        <v>0</v>
      </c>
      <c r="T3" s="154">
        <v>4725</v>
      </c>
      <c r="U3" s="154">
        <v>1</v>
      </c>
      <c r="V3" s="154">
        <v>22</v>
      </c>
      <c r="W3" s="154">
        <v>1.04</v>
      </c>
      <c r="X3" s="169">
        <v>8.0071944553597701E-2</v>
      </c>
      <c r="Y3" s="169">
        <v>1.7237307695377699E-5</v>
      </c>
    </row>
    <row r="4" spans="1:25" x14ac:dyDescent="0.2">
      <c r="A4" s="23" t="s">
        <v>52</v>
      </c>
      <c r="B4" s="23">
        <v>9938</v>
      </c>
      <c r="C4" s="23" t="s">
        <v>2986</v>
      </c>
      <c r="D4" s="23" t="s">
        <v>2987</v>
      </c>
      <c r="E4" s="21" t="s">
        <v>1377</v>
      </c>
      <c r="F4" s="23" t="s">
        <v>2988</v>
      </c>
      <c r="G4" s="23" t="s">
        <v>2989</v>
      </c>
      <c r="H4" s="21" t="s">
        <v>239</v>
      </c>
      <c r="I4" s="21" t="s">
        <v>31</v>
      </c>
      <c r="J4" s="21" t="s">
        <v>31</v>
      </c>
      <c r="K4" s="23" t="s">
        <v>393</v>
      </c>
      <c r="L4" s="21" t="s">
        <v>32</v>
      </c>
      <c r="M4" s="23" t="s">
        <v>2989</v>
      </c>
      <c r="N4" s="23" t="s">
        <v>545</v>
      </c>
      <c r="O4" s="23" t="s">
        <v>2990</v>
      </c>
      <c r="P4" s="23" t="s">
        <v>190</v>
      </c>
      <c r="Q4" s="21" t="s">
        <v>35</v>
      </c>
      <c r="R4" s="155">
        <v>514</v>
      </c>
      <c r="S4" s="155">
        <v>1</v>
      </c>
      <c r="T4" s="154">
        <v>760</v>
      </c>
      <c r="U4" s="154">
        <v>1</v>
      </c>
      <c r="V4" s="154">
        <v>1.3</v>
      </c>
      <c r="W4" s="154">
        <v>0.01</v>
      </c>
      <c r="X4" s="169">
        <v>7.6104936237570504E-4</v>
      </c>
      <c r="Y4" s="169">
        <v>1.63833189062369E-7</v>
      </c>
    </row>
    <row r="5" spans="1:25" x14ac:dyDescent="0.2">
      <c r="A5" s="23" t="s">
        <v>52</v>
      </c>
      <c r="B5" s="23">
        <v>9938</v>
      </c>
      <c r="C5" s="23" t="s">
        <v>2991</v>
      </c>
      <c r="D5" s="23" t="s">
        <v>2992</v>
      </c>
      <c r="E5" s="21" t="s">
        <v>1377</v>
      </c>
      <c r="F5" s="23" t="s">
        <v>2993</v>
      </c>
      <c r="G5" s="23" t="s">
        <v>2994</v>
      </c>
      <c r="H5" s="21" t="s">
        <v>239</v>
      </c>
      <c r="I5" s="21" t="s">
        <v>31</v>
      </c>
      <c r="J5" s="21" t="s">
        <v>31</v>
      </c>
      <c r="K5" s="23" t="s">
        <v>393</v>
      </c>
      <c r="L5" s="21" t="s">
        <v>32</v>
      </c>
      <c r="M5" s="23" t="s">
        <v>2994</v>
      </c>
      <c r="N5" s="23" t="s">
        <v>535</v>
      </c>
      <c r="O5" s="23" t="s">
        <v>2995</v>
      </c>
      <c r="P5" s="23" t="s">
        <v>190</v>
      </c>
      <c r="Q5" s="21" t="s">
        <v>35</v>
      </c>
      <c r="R5" s="155">
        <v>4117.3940000000002</v>
      </c>
      <c r="S5" s="155">
        <v>1</v>
      </c>
      <c r="T5" s="154">
        <v>2818.87</v>
      </c>
      <c r="U5" s="154">
        <v>1</v>
      </c>
      <c r="V5" s="154">
        <v>199.9</v>
      </c>
      <c r="W5" s="154">
        <v>5.6349999999999998</v>
      </c>
      <c r="X5" s="169">
        <v>0.43405396083237702</v>
      </c>
      <c r="Y5" s="169">
        <v>9.3439989761419603E-5</v>
      </c>
    </row>
    <row r="6" spans="1:25" x14ac:dyDescent="0.2">
      <c r="A6" s="23" t="s">
        <v>52</v>
      </c>
      <c r="B6" s="23">
        <v>9938</v>
      </c>
      <c r="C6" s="23" t="s">
        <v>2996</v>
      </c>
      <c r="D6" s="23" t="s">
        <v>2997</v>
      </c>
      <c r="E6" s="21" t="s">
        <v>1377</v>
      </c>
      <c r="F6" s="23" t="s">
        <v>2998</v>
      </c>
      <c r="G6" s="23" t="s">
        <v>2999</v>
      </c>
      <c r="H6" s="21" t="s">
        <v>239</v>
      </c>
      <c r="I6" s="21" t="s">
        <v>31</v>
      </c>
      <c r="J6" s="21" t="s">
        <v>31</v>
      </c>
      <c r="K6" s="23" t="s">
        <v>393</v>
      </c>
      <c r="L6" s="21" t="s">
        <v>32</v>
      </c>
      <c r="M6" s="23" t="s">
        <v>2999</v>
      </c>
      <c r="N6" s="23" t="s">
        <v>545</v>
      </c>
      <c r="O6" s="23" t="s">
        <v>3000</v>
      </c>
      <c r="P6" s="23" t="s">
        <v>190</v>
      </c>
      <c r="Q6" s="21" t="s">
        <v>35</v>
      </c>
      <c r="R6" s="155">
        <v>0</v>
      </c>
      <c r="S6" s="155">
        <v>0</v>
      </c>
      <c r="T6" s="154">
        <v>8150</v>
      </c>
      <c r="U6" s="154">
        <v>1</v>
      </c>
      <c r="V6" s="154">
        <v>37.799999999999997</v>
      </c>
      <c r="W6" s="154">
        <v>3.081</v>
      </c>
      <c r="X6" s="169">
        <v>0.23730412658611699</v>
      </c>
      <c r="Y6" s="169">
        <v>5.10851118972104E-5</v>
      </c>
    </row>
    <row r="7" spans="1:25" x14ac:dyDescent="0.2">
      <c r="A7" s="23" t="s">
        <v>52</v>
      </c>
      <c r="B7" s="23">
        <v>9938</v>
      </c>
      <c r="C7" s="23" t="s">
        <v>3001</v>
      </c>
      <c r="D7" s="23" t="s">
        <v>3002</v>
      </c>
      <c r="E7" s="21" t="s">
        <v>1377</v>
      </c>
      <c r="F7" s="23" t="s">
        <v>3003</v>
      </c>
      <c r="G7" s="23" t="s">
        <v>3004</v>
      </c>
      <c r="H7" s="21" t="s">
        <v>239</v>
      </c>
      <c r="I7" s="21" t="s">
        <v>31</v>
      </c>
      <c r="J7" s="21" t="s">
        <v>31</v>
      </c>
      <c r="K7" s="23" t="s">
        <v>393</v>
      </c>
      <c r="L7" s="21" t="s">
        <v>32</v>
      </c>
      <c r="M7" s="23" t="s">
        <v>3004</v>
      </c>
      <c r="N7" s="23" t="s">
        <v>545</v>
      </c>
      <c r="O7" s="23" t="s">
        <v>3005</v>
      </c>
      <c r="P7" s="23" t="s">
        <v>190</v>
      </c>
      <c r="Q7" s="21" t="s">
        <v>35</v>
      </c>
      <c r="R7" s="155">
        <v>376.12200000000001</v>
      </c>
      <c r="S7" s="155">
        <v>0</v>
      </c>
      <c r="T7" s="154">
        <v>20700</v>
      </c>
      <c r="U7" s="154">
        <v>1</v>
      </c>
      <c r="V7" s="154">
        <v>6</v>
      </c>
      <c r="W7" s="154">
        <v>1.242</v>
      </c>
      <c r="X7" s="169">
        <v>9.5670375310792102E-2</v>
      </c>
      <c r="Y7" s="169">
        <v>2.0595224778892899E-5</v>
      </c>
    </row>
    <row r="8" spans="1:25" x14ac:dyDescent="0.2">
      <c r="A8" s="23" t="s">
        <v>52</v>
      </c>
      <c r="B8" s="23">
        <v>9938</v>
      </c>
      <c r="C8" s="23" t="s">
        <v>3006</v>
      </c>
      <c r="D8" s="23" t="s">
        <v>3007</v>
      </c>
      <c r="E8" s="21" t="s">
        <v>1377</v>
      </c>
      <c r="F8" s="23" t="s">
        <v>3008</v>
      </c>
      <c r="G8" s="23" t="s">
        <v>3009</v>
      </c>
      <c r="H8" s="21" t="s">
        <v>239</v>
      </c>
      <c r="I8" s="21" t="s">
        <v>31</v>
      </c>
      <c r="J8" s="21" t="s">
        <v>31</v>
      </c>
      <c r="K8" s="23" t="s">
        <v>393</v>
      </c>
      <c r="L8" s="21" t="s">
        <v>32</v>
      </c>
      <c r="M8" s="23" t="s">
        <v>3009</v>
      </c>
      <c r="N8" s="23" t="s">
        <v>545</v>
      </c>
      <c r="O8" s="23" t="s">
        <v>3010</v>
      </c>
      <c r="P8" s="23" t="s">
        <v>190</v>
      </c>
      <c r="Q8" s="21" t="s">
        <v>35</v>
      </c>
      <c r="R8" s="155">
        <v>1656</v>
      </c>
      <c r="S8" s="155">
        <v>1</v>
      </c>
      <c r="T8" s="154">
        <v>2901</v>
      </c>
      <c r="U8" s="154">
        <v>1</v>
      </c>
      <c r="V8" s="154">
        <v>1</v>
      </c>
      <c r="W8" s="154">
        <v>2.9000000000000001E-2</v>
      </c>
      <c r="X8" s="169">
        <v>2.23461963588251E-3</v>
      </c>
      <c r="Y8" s="169">
        <v>4.8105271403839201E-7</v>
      </c>
    </row>
    <row r="9" spans="1:25" x14ac:dyDescent="0.2">
      <c r="A9" s="23" t="s">
        <v>52</v>
      </c>
      <c r="B9" s="23">
        <v>9938</v>
      </c>
      <c r="C9" s="23" t="s">
        <v>3011</v>
      </c>
      <c r="D9" s="23" t="s">
        <v>3012</v>
      </c>
      <c r="E9" s="21" t="s">
        <v>1377</v>
      </c>
      <c r="F9" s="23" t="s">
        <v>3013</v>
      </c>
      <c r="G9" s="23" t="s">
        <v>3014</v>
      </c>
      <c r="H9" s="21" t="s">
        <v>239</v>
      </c>
      <c r="I9" s="21" t="s">
        <v>92</v>
      </c>
      <c r="J9" s="21" t="s">
        <v>31</v>
      </c>
      <c r="K9" s="23" t="s">
        <v>393</v>
      </c>
      <c r="L9" s="21" t="s">
        <v>32</v>
      </c>
      <c r="M9" s="23" t="s">
        <v>3014</v>
      </c>
      <c r="N9" s="23" t="s">
        <v>545</v>
      </c>
      <c r="O9" s="23" t="s">
        <v>3015</v>
      </c>
      <c r="P9" s="23" t="s">
        <v>190</v>
      </c>
      <c r="Q9" s="21" t="s">
        <v>35</v>
      </c>
      <c r="R9" s="155">
        <v>1415</v>
      </c>
      <c r="S9" s="155">
        <v>0</v>
      </c>
      <c r="T9" s="154">
        <v>876</v>
      </c>
      <c r="U9" s="154">
        <v>1</v>
      </c>
      <c r="V9" s="154">
        <v>41.3</v>
      </c>
      <c r="W9" s="154">
        <v>0.36199999999999999</v>
      </c>
      <c r="X9" s="169">
        <v>2.7868271934735001E-2</v>
      </c>
      <c r="Y9" s="169">
        <v>5.9992795348680402E-6</v>
      </c>
    </row>
    <row r="10" spans="1:25" x14ac:dyDescent="0.2">
      <c r="A10" s="23" t="s">
        <v>52</v>
      </c>
      <c r="B10" s="23">
        <v>9942</v>
      </c>
      <c r="C10" s="23" t="s">
        <v>2614</v>
      </c>
      <c r="D10" s="23" t="s">
        <v>2615</v>
      </c>
      <c r="E10" s="21" t="s">
        <v>1377</v>
      </c>
      <c r="F10" s="23" t="s">
        <v>2979</v>
      </c>
      <c r="G10" s="23" t="s">
        <v>2980</v>
      </c>
      <c r="H10" s="21" t="s">
        <v>239</v>
      </c>
      <c r="I10" s="21" t="s">
        <v>31</v>
      </c>
      <c r="J10" s="21" t="s">
        <v>31</v>
      </c>
      <c r="K10" s="23" t="s">
        <v>393</v>
      </c>
      <c r="L10" s="21" t="s">
        <v>32</v>
      </c>
      <c r="M10" s="23" t="s">
        <v>2980</v>
      </c>
      <c r="N10" s="23" t="s">
        <v>505</v>
      </c>
      <c r="O10" s="23" t="s">
        <v>2902</v>
      </c>
      <c r="P10" s="23" t="s">
        <v>190</v>
      </c>
      <c r="Q10" s="21" t="s">
        <v>35</v>
      </c>
      <c r="R10" s="155">
        <v>8000</v>
      </c>
      <c r="S10" s="155">
        <v>0</v>
      </c>
      <c r="T10" s="154">
        <v>492</v>
      </c>
      <c r="U10" s="154">
        <v>1</v>
      </c>
      <c r="V10" s="154">
        <v>498.2</v>
      </c>
      <c r="W10" s="154">
        <v>2.4510000000000001</v>
      </c>
      <c r="X10" s="169">
        <v>0.17299657776056801</v>
      </c>
      <c r="Y10" s="169">
        <v>2.7579442233872099E-5</v>
      </c>
    </row>
    <row r="11" spans="1:25" x14ac:dyDescent="0.2">
      <c r="A11" s="30" t="s">
        <v>52</v>
      </c>
      <c r="B11" s="23">
        <v>9942</v>
      </c>
      <c r="C11" s="23" t="s">
        <v>2981</v>
      </c>
      <c r="D11" s="23" t="s">
        <v>2982</v>
      </c>
      <c r="E11" s="21" t="s">
        <v>1377</v>
      </c>
      <c r="F11" s="23" t="s">
        <v>2983</v>
      </c>
      <c r="G11" s="23" t="s">
        <v>2984</v>
      </c>
      <c r="H11" s="21" t="s">
        <v>239</v>
      </c>
      <c r="I11" s="21" t="s">
        <v>31</v>
      </c>
      <c r="J11" s="21" t="s">
        <v>31</v>
      </c>
      <c r="K11" s="23" t="s">
        <v>393</v>
      </c>
      <c r="L11" s="21" t="s">
        <v>32</v>
      </c>
      <c r="M11" s="23" t="s">
        <v>2984</v>
      </c>
      <c r="N11" s="23" t="s">
        <v>528</v>
      </c>
      <c r="O11" s="23" t="s">
        <v>2985</v>
      </c>
      <c r="P11" s="23" t="s">
        <v>190</v>
      </c>
      <c r="Q11" s="21" t="s">
        <v>35</v>
      </c>
      <c r="R11" s="155">
        <v>20</v>
      </c>
      <c r="S11" s="155">
        <v>0</v>
      </c>
      <c r="T11" s="154">
        <v>6750</v>
      </c>
      <c r="U11" s="154">
        <v>1</v>
      </c>
      <c r="V11" s="154">
        <v>22</v>
      </c>
      <c r="W11" s="154">
        <v>1.4850000000000001</v>
      </c>
      <c r="X11" s="169">
        <v>0.104808170378584</v>
      </c>
      <c r="Y11" s="169">
        <v>1.6708717120373199E-5</v>
      </c>
    </row>
    <row r="12" spans="1:25" x14ac:dyDescent="0.2">
      <c r="A12" s="23" t="s">
        <v>52</v>
      </c>
      <c r="B12" s="23">
        <v>9942</v>
      </c>
      <c r="C12" s="23" t="s">
        <v>2986</v>
      </c>
      <c r="D12" s="23" t="s">
        <v>2987</v>
      </c>
      <c r="E12" s="21" t="s">
        <v>1377</v>
      </c>
      <c r="F12" s="23" t="s">
        <v>2988</v>
      </c>
      <c r="G12" s="23" t="s">
        <v>2989</v>
      </c>
      <c r="H12" s="21" t="s">
        <v>239</v>
      </c>
      <c r="I12" s="21" t="s">
        <v>31</v>
      </c>
      <c r="J12" s="21" t="s">
        <v>31</v>
      </c>
      <c r="K12" s="23" t="s">
        <v>393</v>
      </c>
      <c r="L12" s="21" t="s">
        <v>32</v>
      </c>
      <c r="M12" s="23" t="s">
        <v>2989</v>
      </c>
      <c r="N12" s="23" t="s">
        <v>545</v>
      </c>
      <c r="O12" s="23" t="s">
        <v>2990</v>
      </c>
      <c r="P12" s="23" t="s">
        <v>190</v>
      </c>
      <c r="Q12" s="21" t="s">
        <v>35</v>
      </c>
      <c r="R12" s="155">
        <v>514</v>
      </c>
      <c r="S12" s="155">
        <v>1</v>
      </c>
      <c r="T12" s="154">
        <v>1010</v>
      </c>
      <c r="U12" s="154">
        <v>1</v>
      </c>
      <c r="V12" s="154">
        <v>1.3</v>
      </c>
      <c r="W12" s="154">
        <v>1.2999999999999999E-2</v>
      </c>
      <c r="X12" s="169">
        <v>9.2668772866721103E-4</v>
      </c>
      <c r="Y12" s="169">
        <v>1.4773431366363699E-7</v>
      </c>
    </row>
    <row r="13" spans="1:25" x14ac:dyDescent="0.2">
      <c r="A13" s="23" t="s">
        <v>52</v>
      </c>
      <c r="B13" s="23">
        <v>9942</v>
      </c>
      <c r="C13" s="23" t="s">
        <v>2991</v>
      </c>
      <c r="D13" s="23" t="s">
        <v>2992</v>
      </c>
      <c r="E13" s="21" t="s">
        <v>1377</v>
      </c>
      <c r="F13" s="23" t="s">
        <v>2993</v>
      </c>
      <c r="G13" s="23" t="s">
        <v>2994</v>
      </c>
      <c r="H13" s="21" t="s">
        <v>239</v>
      </c>
      <c r="I13" s="21" t="s">
        <v>31</v>
      </c>
      <c r="J13" s="21" t="s">
        <v>31</v>
      </c>
      <c r="K13" s="23" t="s">
        <v>393</v>
      </c>
      <c r="L13" s="21" t="s">
        <v>32</v>
      </c>
      <c r="M13" s="23" t="s">
        <v>2994</v>
      </c>
      <c r="N13" s="23" t="s">
        <v>535</v>
      </c>
      <c r="O13" s="23" t="s">
        <v>2995</v>
      </c>
      <c r="P13" s="23" t="s">
        <v>190</v>
      </c>
      <c r="Q13" s="21" t="s">
        <v>35</v>
      </c>
      <c r="R13" s="155">
        <v>4117.3940000000002</v>
      </c>
      <c r="S13" s="155">
        <v>1</v>
      </c>
      <c r="T13" s="154">
        <v>3995.29</v>
      </c>
      <c r="U13" s="154">
        <v>1</v>
      </c>
      <c r="V13" s="154">
        <v>199.9</v>
      </c>
      <c r="W13" s="154">
        <v>7.9870000000000001</v>
      </c>
      <c r="X13" s="169">
        <v>0.56367631719102596</v>
      </c>
      <c r="Y13" s="169">
        <v>8.9862346584032403E-5</v>
      </c>
    </row>
    <row r="14" spans="1:25" x14ac:dyDescent="0.2">
      <c r="A14" s="23" t="s">
        <v>52</v>
      </c>
      <c r="B14" s="23">
        <v>9942</v>
      </c>
      <c r="C14" s="23" t="s">
        <v>3001</v>
      </c>
      <c r="D14" s="23" t="s">
        <v>3002</v>
      </c>
      <c r="E14" s="21" t="s">
        <v>1377</v>
      </c>
      <c r="F14" s="23" t="s">
        <v>3003</v>
      </c>
      <c r="G14" s="23" t="s">
        <v>3004</v>
      </c>
      <c r="H14" s="21" t="s">
        <v>239</v>
      </c>
      <c r="I14" s="21" t="s">
        <v>31</v>
      </c>
      <c r="J14" s="21" t="s">
        <v>31</v>
      </c>
      <c r="K14" s="23" t="s">
        <v>393</v>
      </c>
      <c r="L14" s="21" t="s">
        <v>32</v>
      </c>
      <c r="M14" s="23" t="s">
        <v>3004</v>
      </c>
      <c r="N14" s="23" t="s">
        <v>545</v>
      </c>
      <c r="O14" s="23" t="s">
        <v>3005</v>
      </c>
      <c r="P14" s="23" t="s">
        <v>190</v>
      </c>
      <c r="Q14" s="21" t="s">
        <v>35</v>
      </c>
      <c r="R14" s="155">
        <v>376.12200000000001</v>
      </c>
      <c r="S14" s="155">
        <v>0</v>
      </c>
      <c r="T14" s="154">
        <v>29175</v>
      </c>
      <c r="U14" s="154">
        <v>1</v>
      </c>
      <c r="V14" s="154">
        <v>6</v>
      </c>
      <c r="W14" s="154">
        <v>1.75</v>
      </c>
      <c r="X14" s="169">
        <v>0.12354660084021001</v>
      </c>
      <c r="Y14" s="169">
        <v>1.9696033211591499E-5</v>
      </c>
    </row>
    <row r="15" spans="1:25" x14ac:dyDescent="0.2">
      <c r="A15" s="23" t="s">
        <v>52</v>
      </c>
      <c r="B15" s="23">
        <v>9942</v>
      </c>
      <c r="C15" s="23" t="s">
        <v>3011</v>
      </c>
      <c r="D15" s="23" t="s">
        <v>3012</v>
      </c>
      <c r="E15" s="21" t="s">
        <v>1377</v>
      </c>
      <c r="F15" s="23" t="s">
        <v>3013</v>
      </c>
      <c r="G15" s="23" t="s">
        <v>3014</v>
      </c>
      <c r="H15" s="21" t="s">
        <v>239</v>
      </c>
      <c r="I15" s="21" t="s">
        <v>92</v>
      </c>
      <c r="J15" s="21" t="s">
        <v>31</v>
      </c>
      <c r="K15" s="23" t="s">
        <v>393</v>
      </c>
      <c r="L15" s="21" t="s">
        <v>32</v>
      </c>
      <c r="M15" s="23" t="s">
        <v>3014</v>
      </c>
      <c r="N15" s="23" t="s">
        <v>545</v>
      </c>
      <c r="O15" s="23" t="s">
        <v>3015</v>
      </c>
      <c r="P15" s="23" t="s">
        <v>190</v>
      </c>
      <c r="Q15" s="21" t="s">
        <v>35</v>
      </c>
      <c r="R15" s="155">
        <v>1415</v>
      </c>
      <c r="S15" s="155">
        <v>0</v>
      </c>
      <c r="T15" s="154">
        <v>1168</v>
      </c>
      <c r="U15" s="154">
        <v>1</v>
      </c>
      <c r="V15" s="154">
        <v>41.3</v>
      </c>
      <c r="W15" s="154">
        <v>0.48199999999999998</v>
      </c>
      <c r="X15" s="169">
        <v>3.4045646100944703E-2</v>
      </c>
      <c r="Y15" s="169">
        <v>5.4276214137334102E-6</v>
      </c>
    </row>
    <row r="16" spans="1:25" x14ac:dyDescent="0.2">
      <c r="A16" s="23" t="s">
        <v>52</v>
      </c>
      <c r="B16" s="23">
        <v>9943</v>
      </c>
      <c r="C16" s="23" t="s">
        <v>1942</v>
      </c>
      <c r="D16" s="23" t="s">
        <v>1943</v>
      </c>
      <c r="E16" s="21" t="s">
        <v>1377</v>
      </c>
      <c r="F16" s="23" t="s">
        <v>3016</v>
      </c>
      <c r="G16" s="23" t="s">
        <v>3017</v>
      </c>
      <c r="H16" s="21" t="s">
        <v>239</v>
      </c>
      <c r="I16" s="21" t="s">
        <v>31</v>
      </c>
      <c r="J16" s="21" t="s">
        <v>31</v>
      </c>
      <c r="K16" s="23" t="s">
        <v>393</v>
      </c>
      <c r="L16" s="21" t="s">
        <v>32</v>
      </c>
      <c r="M16" s="23" t="s">
        <v>3017</v>
      </c>
      <c r="N16" s="23" t="s">
        <v>511</v>
      </c>
      <c r="O16" s="23" t="s">
        <v>3018</v>
      </c>
      <c r="P16" s="23" t="s">
        <v>190</v>
      </c>
      <c r="Q16" s="21" t="s">
        <v>35</v>
      </c>
      <c r="R16" s="155">
        <v>28320</v>
      </c>
      <c r="S16" s="155">
        <v>1</v>
      </c>
      <c r="T16" s="154">
        <v>2250</v>
      </c>
      <c r="U16" s="154">
        <v>1</v>
      </c>
      <c r="V16" s="154">
        <v>820.8</v>
      </c>
      <c r="W16" s="154">
        <v>18.468</v>
      </c>
      <c r="X16" s="169">
        <v>0.22205644305698399</v>
      </c>
      <c r="Y16" s="169">
        <v>1.02024080842887E-5</v>
      </c>
    </row>
    <row r="17" spans="1:25" x14ac:dyDescent="0.2">
      <c r="A17" s="23" t="s">
        <v>52</v>
      </c>
      <c r="B17" s="23">
        <v>9943</v>
      </c>
      <c r="C17" s="23" t="s">
        <v>2614</v>
      </c>
      <c r="D17" s="23" t="s">
        <v>2615</v>
      </c>
      <c r="E17" s="21" t="s">
        <v>1377</v>
      </c>
      <c r="F17" s="23" t="s">
        <v>2979</v>
      </c>
      <c r="G17" s="23" t="s">
        <v>2980</v>
      </c>
      <c r="H17" s="21" t="s">
        <v>239</v>
      </c>
      <c r="I17" s="21" t="s">
        <v>31</v>
      </c>
      <c r="J17" s="21" t="s">
        <v>31</v>
      </c>
      <c r="K17" s="23" t="s">
        <v>393</v>
      </c>
      <c r="L17" s="21" t="s">
        <v>32</v>
      </c>
      <c r="M17" s="23" t="s">
        <v>2980</v>
      </c>
      <c r="N17" s="23" t="s">
        <v>505</v>
      </c>
      <c r="O17" s="23" t="s">
        <v>2902</v>
      </c>
      <c r="P17" s="23" t="s">
        <v>190</v>
      </c>
      <c r="Q17" s="21" t="s">
        <v>35</v>
      </c>
      <c r="R17" s="155">
        <v>8000</v>
      </c>
      <c r="S17" s="155">
        <v>0</v>
      </c>
      <c r="T17" s="154">
        <v>2106</v>
      </c>
      <c r="U17" s="154">
        <v>1</v>
      </c>
      <c r="V17" s="154">
        <v>498.2</v>
      </c>
      <c r="W17" s="154">
        <v>10.492000000000001</v>
      </c>
      <c r="X17" s="169">
        <v>0.12615532974586499</v>
      </c>
      <c r="Y17" s="169">
        <v>5.7962207191845803E-6</v>
      </c>
    </row>
    <row r="18" spans="1:25" x14ac:dyDescent="0.2">
      <c r="A18" s="23" t="s">
        <v>52</v>
      </c>
      <c r="B18" s="23">
        <v>9943</v>
      </c>
      <c r="C18" s="23" t="s">
        <v>2981</v>
      </c>
      <c r="D18" s="23" t="s">
        <v>2982</v>
      </c>
      <c r="E18" s="21" t="s">
        <v>1377</v>
      </c>
      <c r="F18" s="23" t="s">
        <v>2983</v>
      </c>
      <c r="G18" s="23" t="s">
        <v>2984</v>
      </c>
      <c r="H18" s="21" t="s">
        <v>239</v>
      </c>
      <c r="I18" s="21" t="s">
        <v>31</v>
      </c>
      <c r="J18" s="21" t="s">
        <v>31</v>
      </c>
      <c r="K18" s="23" t="s">
        <v>393</v>
      </c>
      <c r="L18" s="21" t="s">
        <v>32</v>
      </c>
      <c r="M18" s="23" t="s">
        <v>2984</v>
      </c>
      <c r="N18" s="23" t="s">
        <v>528</v>
      </c>
      <c r="O18" s="23" t="s">
        <v>2985</v>
      </c>
      <c r="P18" s="23" t="s">
        <v>190</v>
      </c>
      <c r="Q18" s="21" t="s">
        <v>35</v>
      </c>
      <c r="R18" s="155">
        <v>20</v>
      </c>
      <c r="S18" s="155">
        <v>0</v>
      </c>
      <c r="T18" s="154">
        <v>30975</v>
      </c>
      <c r="U18" s="154">
        <v>1</v>
      </c>
      <c r="V18" s="154">
        <v>22</v>
      </c>
      <c r="W18" s="154">
        <v>6.8140000000000001</v>
      </c>
      <c r="X18" s="169">
        <v>8.1936518909022094E-2</v>
      </c>
      <c r="Y18" s="169">
        <v>3.7645825151822299E-6</v>
      </c>
    </row>
    <row r="19" spans="1:25" x14ac:dyDescent="0.2">
      <c r="A19" s="23" t="s">
        <v>52</v>
      </c>
      <c r="B19" s="23">
        <v>9943</v>
      </c>
      <c r="C19" s="23" t="s">
        <v>2986</v>
      </c>
      <c r="D19" s="23" t="s">
        <v>2987</v>
      </c>
      <c r="E19" s="21" t="s">
        <v>1377</v>
      </c>
      <c r="F19" s="23" t="s">
        <v>2988</v>
      </c>
      <c r="G19" s="23" t="s">
        <v>2989</v>
      </c>
      <c r="H19" s="21" t="s">
        <v>239</v>
      </c>
      <c r="I19" s="21" t="s">
        <v>31</v>
      </c>
      <c r="J19" s="21" t="s">
        <v>31</v>
      </c>
      <c r="K19" s="23" t="s">
        <v>393</v>
      </c>
      <c r="L19" s="21" t="s">
        <v>32</v>
      </c>
      <c r="M19" s="23" t="s">
        <v>2989</v>
      </c>
      <c r="N19" s="23" t="s">
        <v>545</v>
      </c>
      <c r="O19" s="23" t="s">
        <v>2990</v>
      </c>
      <c r="P19" s="23" t="s">
        <v>190</v>
      </c>
      <c r="Q19" s="21" t="s">
        <v>35</v>
      </c>
      <c r="R19" s="155">
        <v>514</v>
      </c>
      <c r="S19" s="155">
        <v>1</v>
      </c>
      <c r="T19" s="154">
        <v>5320</v>
      </c>
      <c r="U19" s="154">
        <v>1</v>
      </c>
      <c r="V19" s="154">
        <v>1.3</v>
      </c>
      <c r="W19" s="154">
        <v>6.9000000000000006E-2</v>
      </c>
      <c r="X19" s="169">
        <v>8.3156939581010604E-4</v>
      </c>
      <c r="Y19" s="169">
        <v>3.8206548793015301E-8</v>
      </c>
    </row>
    <row r="20" spans="1:25" x14ac:dyDescent="0.2">
      <c r="A20" s="2" t="s">
        <v>52</v>
      </c>
      <c r="B20" s="2">
        <v>9943</v>
      </c>
      <c r="C20" s="2" t="s">
        <v>2991</v>
      </c>
      <c r="D20" s="2" t="s">
        <v>2992</v>
      </c>
      <c r="E20" s="21" t="s">
        <v>1377</v>
      </c>
      <c r="F20" s="2" t="s">
        <v>2993</v>
      </c>
      <c r="G20" s="2" t="s">
        <v>2994</v>
      </c>
      <c r="H20" s="21" t="s">
        <v>239</v>
      </c>
      <c r="I20" s="21" t="s">
        <v>31</v>
      </c>
      <c r="J20" s="21" t="s">
        <v>31</v>
      </c>
      <c r="K20" s="23" t="s">
        <v>393</v>
      </c>
      <c r="L20" s="21" t="s">
        <v>32</v>
      </c>
      <c r="M20" s="2" t="s">
        <v>2994</v>
      </c>
      <c r="N20" s="23" t="s">
        <v>535</v>
      </c>
      <c r="O20" s="2" t="s">
        <v>2995</v>
      </c>
      <c r="P20" s="23" t="s">
        <v>190</v>
      </c>
      <c r="Q20" s="2" t="s">
        <v>35</v>
      </c>
      <c r="R20" s="152">
        <v>4117.3940000000002</v>
      </c>
      <c r="S20" s="152">
        <v>1</v>
      </c>
      <c r="T20" s="152">
        <v>18368.12</v>
      </c>
      <c r="U20" s="152">
        <v>1</v>
      </c>
      <c r="V20" s="152">
        <v>199.9</v>
      </c>
      <c r="W20" s="152">
        <v>36.718000000000004</v>
      </c>
      <c r="X20" s="165">
        <v>0.44149014653968299</v>
      </c>
      <c r="Y20" s="165">
        <v>2.0284314105825701E-5</v>
      </c>
    </row>
    <row r="21" spans="1:25" x14ac:dyDescent="0.2">
      <c r="A21" s="2" t="s">
        <v>52</v>
      </c>
      <c r="B21" s="2">
        <v>9943</v>
      </c>
      <c r="C21" s="2" t="s">
        <v>3001</v>
      </c>
      <c r="D21" s="2" t="s">
        <v>3002</v>
      </c>
      <c r="E21" s="4" t="s">
        <v>1377</v>
      </c>
      <c r="F21" s="2" t="s">
        <v>3003</v>
      </c>
      <c r="G21" s="2" t="s">
        <v>3004</v>
      </c>
      <c r="H21" s="4" t="s">
        <v>239</v>
      </c>
      <c r="I21" s="2" t="s">
        <v>31</v>
      </c>
      <c r="J21" s="2" t="s">
        <v>31</v>
      </c>
      <c r="K21" s="2" t="s">
        <v>393</v>
      </c>
      <c r="L21" s="4" t="s">
        <v>32</v>
      </c>
      <c r="M21" s="2" t="s">
        <v>3004</v>
      </c>
      <c r="N21" s="2" t="s">
        <v>545</v>
      </c>
      <c r="O21" s="2" t="s">
        <v>3005</v>
      </c>
      <c r="P21" s="2" t="s">
        <v>190</v>
      </c>
      <c r="Q21" s="2" t="s">
        <v>35</v>
      </c>
      <c r="R21" s="152">
        <v>376.12200000000001</v>
      </c>
      <c r="S21" s="152">
        <v>0</v>
      </c>
      <c r="T21" s="152">
        <v>136575</v>
      </c>
      <c r="U21" s="152">
        <v>1</v>
      </c>
      <c r="V21" s="152">
        <v>6</v>
      </c>
      <c r="W21" s="152">
        <v>8.1940000000000008</v>
      </c>
      <c r="X21" s="165">
        <v>9.8529430508471905E-2</v>
      </c>
      <c r="Y21" s="165">
        <v>4.5269456923707903E-6</v>
      </c>
    </row>
    <row r="22" spans="1:25" x14ac:dyDescent="0.2">
      <c r="A22" s="2" t="s">
        <v>52</v>
      </c>
      <c r="B22" s="2">
        <v>9943</v>
      </c>
      <c r="C22" s="2" t="s">
        <v>3011</v>
      </c>
      <c r="D22" s="2" t="s">
        <v>3012</v>
      </c>
      <c r="E22" s="4" t="s">
        <v>1377</v>
      </c>
      <c r="F22" s="2" t="s">
        <v>3013</v>
      </c>
      <c r="G22" s="2" t="s">
        <v>3014</v>
      </c>
      <c r="H22" s="2" t="s">
        <v>239</v>
      </c>
      <c r="I22" s="2" t="s">
        <v>92</v>
      </c>
      <c r="J22" s="2" t="s">
        <v>31</v>
      </c>
      <c r="K22" s="2" t="s">
        <v>393</v>
      </c>
      <c r="L22" s="4" t="s">
        <v>32</v>
      </c>
      <c r="M22" s="2" t="s">
        <v>3014</v>
      </c>
      <c r="N22" s="2" t="s">
        <v>545</v>
      </c>
      <c r="O22" s="2" t="s">
        <v>3015</v>
      </c>
      <c r="P22" s="2" t="s">
        <v>190</v>
      </c>
      <c r="Q22" s="2" t="s">
        <v>35</v>
      </c>
      <c r="R22" s="152">
        <v>1415</v>
      </c>
      <c r="S22" s="152">
        <v>0</v>
      </c>
      <c r="T22" s="152">
        <v>5840</v>
      </c>
      <c r="U22" s="152">
        <v>1</v>
      </c>
      <c r="V22" s="152">
        <v>41.3</v>
      </c>
      <c r="W22" s="152">
        <v>2.4119999999999999</v>
      </c>
      <c r="X22" s="165">
        <v>2.9000561844163001E-2</v>
      </c>
      <c r="Y22" s="165">
        <v>1.3324340538584401E-6</v>
      </c>
    </row>
    <row r="23" spans="1:25" x14ac:dyDescent="0.2">
      <c r="A23" s="2" t="s">
        <v>52</v>
      </c>
      <c r="B23" s="2">
        <v>12468</v>
      </c>
      <c r="C23" s="2" t="s">
        <v>2614</v>
      </c>
      <c r="D23" s="2" t="s">
        <v>2615</v>
      </c>
      <c r="E23" s="4" t="s">
        <v>1377</v>
      </c>
      <c r="F23" s="2" t="s">
        <v>2979</v>
      </c>
      <c r="G23" s="2" t="s">
        <v>2980</v>
      </c>
      <c r="H23" s="2" t="s">
        <v>239</v>
      </c>
      <c r="I23" s="2" t="s">
        <v>31</v>
      </c>
      <c r="J23" s="2" t="s">
        <v>31</v>
      </c>
      <c r="K23" s="2" t="s">
        <v>393</v>
      </c>
      <c r="L23" s="2" t="s">
        <v>32</v>
      </c>
      <c r="M23" s="2" t="s">
        <v>2980</v>
      </c>
      <c r="N23" s="2" t="s">
        <v>505</v>
      </c>
      <c r="O23" s="2" t="s">
        <v>2902</v>
      </c>
      <c r="P23" s="2" t="s">
        <v>190</v>
      </c>
      <c r="Q23" s="2" t="s">
        <v>35</v>
      </c>
      <c r="R23" s="152">
        <v>8000</v>
      </c>
      <c r="S23" s="152">
        <v>0</v>
      </c>
      <c r="T23" s="152">
        <v>120</v>
      </c>
      <c r="U23" s="152">
        <v>1</v>
      </c>
      <c r="V23" s="152">
        <v>498.2</v>
      </c>
      <c r="W23" s="152">
        <v>0.59799999999999998</v>
      </c>
      <c r="X23" s="165">
        <v>0.17853288718586799</v>
      </c>
      <c r="Y23" s="165">
        <v>4.3402828220130799E-5</v>
      </c>
    </row>
    <row r="24" spans="1:25" x14ac:dyDescent="0.2">
      <c r="A24" s="2" t="s">
        <v>52</v>
      </c>
      <c r="B24" s="2">
        <v>12468</v>
      </c>
      <c r="C24" s="2" t="s">
        <v>2981</v>
      </c>
      <c r="D24" s="2" t="s">
        <v>2982</v>
      </c>
      <c r="E24" s="4" t="s">
        <v>1377</v>
      </c>
      <c r="F24" s="2" t="s">
        <v>2983</v>
      </c>
      <c r="G24" s="2" t="s">
        <v>2984</v>
      </c>
      <c r="H24" s="2" t="s">
        <v>239</v>
      </c>
      <c r="I24" s="2" t="s">
        <v>31</v>
      </c>
      <c r="J24" s="2" t="s">
        <v>31</v>
      </c>
      <c r="K24" s="2" t="s">
        <v>393</v>
      </c>
      <c r="L24" s="2" t="s">
        <v>32</v>
      </c>
      <c r="M24" s="2" t="s">
        <v>2984</v>
      </c>
      <c r="N24" s="2" t="s">
        <v>528</v>
      </c>
      <c r="O24" s="2" t="s">
        <v>2985</v>
      </c>
      <c r="P24" s="2" t="s">
        <v>190</v>
      </c>
      <c r="Q24" s="2" t="s">
        <v>35</v>
      </c>
      <c r="R24" s="152">
        <v>20</v>
      </c>
      <c r="S24" s="152">
        <v>0</v>
      </c>
      <c r="T24" s="152">
        <v>675</v>
      </c>
      <c r="U24" s="152">
        <v>1</v>
      </c>
      <c r="V24" s="152">
        <v>22</v>
      </c>
      <c r="W24" s="152">
        <v>0.14799999999999999</v>
      </c>
      <c r="X24" s="165">
        <v>4.4346537112105802E-2</v>
      </c>
      <c r="Y24" s="165">
        <v>1.0781011626337201E-5</v>
      </c>
    </row>
    <row r="25" spans="1:25" x14ac:dyDescent="0.2">
      <c r="A25" s="2" t="s">
        <v>52</v>
      </c>
      <c r="B25" s="2">
        <v>12468</v>
      </c>
      <c r="C25" s="2" t="s">
        <v>2986</v>
      </c>
      <c r="D25" s="2" t="s">
        <v>2987</v>
      </c>
      <c r="E25" s="4" t="s">
        <v>1377</v>
      </c>
      <c r="F25" s="2" t="s">
        <v>2988</v>
      </c>
      <c r="G25" s="2" t="s">
        <v>2989</v>
      </c>
      <c r="H25" s="2" t="s">
        <v>239</v>
      </c>
      <c r="I25" s="2" t="s">
        <v>31</v>
      </c>
      <c r="J25" s="2" t="s">
        <v>31</v>
      </c>
      <c r="K25" s="2" t="s">
        <v>393</v>
      </c>
      <c r="L25" s="2" t="s">
        <v>32</v>
      </c>
      <c r="M25" s="2" t="s">
        <v>2989</v>
      </c>
      <c r="N25" s="2" t="s">
        <v>545</v>
      </c>
      <c r="O25" s="2" t="s">
        <v>2990</v>
      </c>
      <c r="P25" s="2" t="s">
        <v>190</v>
      </c>
      <c r="Q25" s="2" t="s">
        <v>35</v>
      </c>
      <c r="R25" s="152">
        <v>514</v>
      </c>
      <c r="S25" s="152">
        <v>1</v>
      </c>
      <c r="T25" s="152">
        <v>3290</v>
      </c>
      <c r="U25" s="152">
        <v>1</v>
      </c>
      <c r="V25" s="152">
        <v>1.3</v>
      </c>
      <c r="W25" s="152">
        <v>4.2999999999999997E-2</v>
      </c>
      <c r="X25" s="165">
        <v>1.2772399948045601E-2</v>
      </c>
      <c r="Y25" s="165">
        <v>3.1050765471948899E-6</v>
      </c>
    </row>
    <row r="26" spans="1:25" x14ac:dyDescent="0.2">
      <c r="A26" s="2" t="s">
        <v>52</v>
      </c>
      <c r="B26" s="2">
        <v>12468</v>
      </c>
      <c r="C26" s="2" t="s">
        <v>2991</v>
      </c>
      <c r="D26" s="2" t="s">
        <v>2992</v>
      </c>
      <c r="E26" s="4" t="s">
        <v>1377</v>
      </c>
      <c r="F26" s="2" t="s">
        <v>2993</v>
      </c>
      <c r="G26" s="2" t="s">
        <v>2994</v>
      </c>
      <c r="H26" s="2" t="s">
        <v>239</v>
      </c>
      <c r="I26" s="2" t="s">
        <v>31</v>
      </c>
      <c r="J26" s="2" t="s">
        <v>31</v>
      </c>
      <c r="K26" s="2" t="s">
        <v>393</v>
      </c>
      <c r="L26" s="2" t="s">
        <v>32</v>
      </c>
      <c r="M26" s="2" t="s">
        <v>2994</v>
      </c>
      <c r="N26" s="2" t="s">
        <v>535</v>
      </c>
      <c r="O26" s="2" t="s">
        <v>2995</v>
      </c>
      <c r="P26" s="2" t="s">
        <v>190</v>
      </c>
      <c r="Q26" s="2" t="s">
        <v>35</v>
      </c>
      <c r="R26" s="152">
        <v>4117.3940000000002</v>
      </c>
      <c r="S26" s="152">
        <v>1</v>
      </c>
      <c r="T26" s="152">
        <v>892.26</v>
      </c>
      <c r="U26" s="152">
        <v>1</v>
      </c>
      <c r="V26" s="152">
        <v>199.9</v>
      </c>
      <c r="W26" s="152">
        <v>1.784</v>
      </c>
      <c r="X26" s="165">
        <v>0.53264453714539695</v>
      </c>
      <c r="Y26" s="165">
        <v>1.29490312471364E-4</v>
      </c>
    </row>
    <row r="27" spans="1:25" x14ac:dyDescent="0.2">
      <c r="A27" s="2" t="s">
        <v>52</v>
      </c>
      <c r="B27" s="2">
        <v>12468</v>
      </c>
      <c r="C27" s="2" t="s">
        <v>2996</v>
      </c>
      <c r="D27" s="2" t="s">
        <v>2997</v>
      </c>
      <c r="E27" s="4" t="s">
        <v>1377</v>
      </c>
      <c r="F27" s="2" t="s">
        <v>2998</v>
      </c>
      <c r="G27" s="2" t="s">
        <v>2999</v>
      </c>
      <c r="H27" s="2" t="s">
        <v>239</v>
      </c>
      <c r="I27" s="2" t="s">
        <v>31</v>
      </c>
      <c r="J27" s="2" t="s">
        <v>31</v>
      </c>
      <c r="K27" s="2" t="s">
        <v>393</v>
      </c>
      <c r="L27" s="2" t="s">
        <v>32</v>
      </c>
      <c r="M27" s="2" t="s">
        <v>2999</v>
      </c>
      <c r="N27" s="2" t="s">
        <v>545</v>
      </c>
      <c r="O27" s="2" t="s">
        <v>3000</v>
      </c>
      <c r="P27" s="2" t="s">
        <v>190</v>
      </c>
      <c r="Q27" s="2" t="s">
        <v>35</v>
      </c>
      <c r="R27" s="152">
        <v>0</v>
      </c>
      <c r="S27" s="152">
        <v>0</v>
      </c>
      <c r="T27" s="152">
        <v>1450</v>
      </c>
      <c r="U27" s="152">
        <v>1</v>
      </c>
      <c r="V27" s="152">
        <v>37.799999999999997</v>
      </c>
      <c r="W27" s="152">
        <v>0.54800000000000004</v>
      </c>
      <c r="X27" s="165">
        <v>0.16367903697740899</v>
      </c>
      <c r="Y27" s="165">
        <v>3.9791733820844502E-5</v>
      </c>
    </row>
    <row r="28" spans="1:25" x14ac:dyDescent="0.2">
      <c r="A28" s="2" t="s">
        <v>52</v>
      </c>
      <c r="B28" s="2">
        <v>12468</v>
      </c>
      <c r="C28" s="2" t="s">
        <v>3001</v>
      </c>
      <c r="D28" s="2" t="s">
        <v>3002</v>
      </c>
      <c r="E28" s="4" t="s">
        <v>1377</v>
      </c>
      <c r="F28" s="2" t="s">
        <v>3003</v>
      </c>
      <c r="G28" s="2" t="s">
        <v>3004</v>
      </c>
      <c r="H28" s="2" t="s">
        <v>239</v>
      </c>
      <c r="I28" s="2" t="s">
        <v>31</v>
      </c>
      <c r="J28" s="2" t="s">
        <v>31</v>
      </c>
      <c r="K28" s="2" t="s">
        <v>393</v>
      </c>
      <c r="L28" s="2" t="s">
        <v>32</v>
      </c>
      <c r="M28" s="2" t="s">
        <v>3004</v>
      </c>
      <c r="N28" s="2" t="s">
        <v>545</v>
      </c>
      <c r="O28" s="2" t="s">
        <v>3005</v>
      </c>
      <c r="P28" s="2" t="s">
        <v>190</v>
      </c>
      <c r="Q28" s="2" t="s">
        <v>35</v>
      </c>
      <c r="R28" s="152">
        <v>376.12200000000001</v>
      </c>
      <c r="S28" s="152">
        <v>0</v>
      </c>
      <c r="T28" s="152">
        <v>2850</v>
      </c>
      <c r="U28" s="152">
        <v>1</v>
      </c>
      <c r="V28" s="152">
        <v>6</v>
      </c>
      <c r="W28" s="152">
        <v>0.17100000000000001</v>
      </c>
      <c r="X28" s="165">
        <v>5.1065709401818801E-2</v>
      </c>
      <c r="Y28" s="165">
        <v>1.2414498236388301E-5</v>
      </c>
    </row>
    <row r="29" spans="1:25" x14ac:dyDescent="0.2">
      <c r="A29" s="2" t="s">
        <v>52</v>
      </c>
      <c r="B29" s="2">
        <v>12468</v>
      </c>
      <c r="C29" s="2" t="s">
        <v>3006</v>
      </c>
      <c r="D29" s="2" t="s">
        <v>3007</v>
      </c>
      <c r="E29" s="4" t="s">
        <v>1377</v>
      </c>
      <c r="F29" s="2" t="s">
        <v>3008</v>
      </c>
      <c r="G29" s="2" t="s">
        <v>3009</v>
      </c>
      <c r="H29" s="2" t="s">
        <v>239</v>
      </c>
      <c r="I29" s="2" t="s">
        <v>31</v>
      </c>
      <c r="J29" s="2" t="s">
        <v>31</v>
      </c>
      <c r="K29" s="2" t="s">
        <v>393</v>
      </c>
      <c r="L29" s="2" t="s">
        <v>32</v>
      </c>
      <c r="M29" s="2" t="s">
        <v>3009</v>
      </c>
      <c r="N29" s="2" t="s">
        <v>545</v>
      </c>
      <c r="O29" s="2" t="s">
        <v>3010</v>
      </c>
      <c r="P29" s="2" t="s">
        <v>190</v>
      </c>
      <c r="Q29" s="2" t="s">
        <v>35</v>
      </c>
      <c r="R29" s="152">
        <v>1656</v>
      </c>
      <c r="S29" s="152">
        <v>1</v>
      </c>
      <c r="T29" s="152">
        <v>2664</v>
      </c>
      <c r="U29" s="152">
        <v>1</v>
      </c>
      <c r="V29" s="152">
        <v>1</v>
      </c>
      <c r="W29" s="152">
        <v>2.7E-2</v>
      </c>
      <c r="X29" s="165">
        <v>7.9554999910201995E-3</v>
      </c>
      <c r="Y29" s="165">
        <v>1.93404814630049E-6</v>
      </c>
    </row>
    <row r="30" spans="1:25" x14ac:dyDescent="0.2">
      <c r="A30" s="2" t="s">
        <v>52</v>
      </c>
      <c r="B30" s="2">
        <v>12468</v>
      </c>
      <c r="C30" s="2" t="s">
        <v>3011</v>
      </c>
      <c r="D30" s="2" t="s">
        <v>3012</v>
      </c>
      <c r="E30" s="4" t="s">
        <v>1377</v>
      </c>
      <c r="F30" s="2" t="s">
        <v>3013</v>
      </c>
      <c r="G30" s="2" t="s">
        <v>3014</v>
      </c>
      <c r="H30" s="2" t="s">
        <v>239</v>
      </c>
      <c r="I30" s="2" t="s">
        <v>92</v>
      </c>
      <c r="J30" s="2" t="s">
        <v>31</v>
      </c>
      <c r="K30" s="2" t="s">
        <v>393</v>
      </c>
      <c r="L30" s="2" t="s">
        <v>32</v>
      </c>
      <c r="M30" s="2" t="s">
        <v>3014</v>
      </c>
      <c r="N30" s="2" t="s">
        <v>545</v>
      </c>
      <c r="O30" s="2" t="s">
        <v>3015</v>
      </c>
      <c r="P30" s="2" t="s">
        <v>190</v>
      </c>
      <c r="Q30" s="2" t="s">
        <v>35</v>
      </c>
      <c r="R30" s="152">
        <v>1415</v>
      </c>
      <c r="S30" s="152">
        <v>0</v>
      </c>
      <c r="T30" s="152">
        <v>73</v>
      </c>
      <c r="U30" s="152">
        <v>1</v>
      </c>
      <c r="V30" s="152">
        <v>41.3</v>
      </c>
      <c r="W30" s="152">
        <v>0.03</v>
      </c>
      <c r="X30" s="165">
        <v>9.0033922383358795E-3</v>
      </c>
      <c r="Y30" s="165">
        <v>2.1887994580635699E-6</v>
      </c>
    </row>
  </sheetData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8">
    <dataValidation type="list" allowBlank="1" showInputMessage="1" showErrorMessage="1" sqref="I2:I20" xr:uid="{00000000-0002-0000-0900-000000000000}">
      <formula1>israel_abroad</formula1>
    </dataValidation>
    <dataValidation type="list" allowBlank="1" showInputMessage="1" showErrorMessage="1" sqref="N2:N20" xr:uid="{00000000-0002-0000-0900-000001000000}">
      <formula1>Industry_sectors</formula1>
    </dataValidation>
    <dataValidation type="list" allowBlank="1" showInputMessage="1" showErrorMessage="1" sqref="P2:P20" xr:uid="{00000000-0002-0000-0900-000002000000}">
      <formula1>Holding_interest</formula1>
    </dataValidation>
    <dataValidation type="list" allowBlank="1" showInputMessage="1" showErrorMessage="1" sqref="J2:J20" xr:uid="{00000000-0002-0000-0900-000003000000}">
      <formula1>Country_list</formula1>
    </dataValidation>
    <dataValidation type="list" allowBlank="1" showInputMessage="1" showErrorMessage="1" sqref="E2:E20" xr:uid="{00000000-0002-0000-0900-000004000000}">
      <formula1>Issuer_Type_TFunds</formula1>
    </dataValidation>
    <dataValidation type="list" allowBlank="1" showInputMessage="1" showErrorMessage="1" sqref="H2:H20" xr:uid="{00000000-0002-0000-0900-000005000000}">
      <formula1>Security_ID_Number_Type</formula1>
    </dataValidation>
    <dataValidation type="list" allowBlank="1" showInputMessage="1" showErrorMessage="1" sqref="K2:K20" xr:uid="{00000000-0002-0000-0900-000006000000}">
      <formula1>tradeable_status_warrants</formula1>
    </dataValidation>
    <dataValidation type="list" allowBlank="1" showInputMessage="1" showErrorMessage="1" sqref="L2:L20" xr:uid="{00000000-0002-0000-0900-000007000000}">
      <formula1>Stock_Exchange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A1:X30"/>
  <sheetViews>
    <sheetView rightToLeft="1" topLeftCell="G1" zoomScale="70" zoomScaleNormal="70" workbookViewId="0"/>
  </sheetViews>
  <sheetFormatPr defaultColWidth="9" defaultRowHeight="14.25" x14ac:dyDescent="0.2"/>
  <cols>
    <col min="1" max="4" width="11.625" style="2" customWidth="1"/>
    <col min="5" max="5" width="11.625" style="4" customWidth="1"/>
    <col min="6" max="25" width="11.625" style="2" customWidth="1"/>
    <col min="26" max="26" width="9" style="2" customWidth="1"/>
    <col min="27" max="16384" width="9" style="2"/>
  </cols>
  <sheetData>
    <row r="1" spans="1:24" ht="66.75" customHeight="1" x14ac:dyDescent="0.2">
      <c r="A1" s="22" t="s">
        <v>0</v>
      </c>
      <c r="B1" s="22" t="s">
        <v>1</v>
      </c>
      <c r="C1" s="22" t="s">
        <v>2</v>
      </c>
      <c r="D1" s="22" t="s">
        <v>197</v>
      </c>
      <c r="E1" s="22" t="s">
        <v>198</v>
      </c>
      <c r="F1" s="22" t="s">
        <v>3</v>
      </c>
      <c r="G1" s="22" t="s">
        <v>4</v>
      </c>
      <c r="H1" s="22" t="s">
        <v>199</v>
      </c>
      <c r="I1" s="22" t="s">
        <v>5</v>
      </c>
      <c r="J1" s="22" t="s">
        <v>6</v>
      </c>
      <c r="K1" s="22" t="s">
        <v>7</v>
      </c>
      <c r="L1" s="22" t="s">
        <v>8</v>
      </c>
      <c r="M1" s="22" t="s">
        <v>200</v>
      </c>
      <c r="N1" s="22" t="s">
        <v>232</v>
      </c>
      <c r="O1" s="22" t="s">
        <v>1182</v>
      </c>
      <c r="P1" s="22" t="s">
        <v>176</v>
      </c>
      <c r="Q1" s="22" t="s">
        <v>11</v>
      </c>
      <c r="R1" s="22" t="s">
        <v>1183</v>
      </c>
      <c r="S1" s="22" t="s">
        <v>17</v>
      </c>
      <c r="T1" s="22" t="s">
        <v>18</v>
      </c>
      <c r="U1" s="22" t="s">
        <v>19</v>
      </c>
      <c r="V1" s="22" t="s">
        <v>20</v>
      </c>
      <c r="W1" s="22" t="s">
        <v>24</v>
      </c>
      <c r="X1" s="22" t="s">
        <v>25</v>
      </c>
    </row>
    <row r="2" spans="1:24" x14ac:dyDescent="0.2">
      <c r="A2" s="23"/>
      <c r="B2" s="23"/>
      <c r="C2" s="23"/>
      <c r="D2" s="23"/>
      <c r="E2" s="21"/>
      <c r="F2" s="23"/>
      <c r="G2" s="23"/>
      <c r="H2" s="21"/>
      <c r="I2" s="23"/>
      <c r="J2" s="21"/>
      <c r="K2" s="21"/>
      <c r="L2" s="21"/>
      <c r="M2" s="23"/>
      <c r="N2" s="23"/>
      <c r="O2" s="23"/>
      <c r="P2" s="23"/>
      <c r="Q2" s="21"/>
      <c r="R2" s="21"/>
      <c r="S2" s="23"/>
      <c r="T2" s="23"/>
      <c r="U2" s="23"/>
      <c r="V2" s="23"/>
      <c r="W2" s="23"/>
      <c r="X2" s="23"/>
    </row>
    <row r="3" spans="1:24" x14ac:dyDescent="0.2">
      <c r="A3" s="23"/>
      <c r="B3" s="23"/>
      <c r="C3" s="23"/>
      <c r="D3" s="23"/>
      <c r="E3" s="21"/>
      <c r="F3" s="23"/>
      <c r="G3" s="23"/>
      <c r="H3" s="21"/>
      <c r="I3" s="23"/>
      <c r="J3" s="21"/>
      <c r="K3" s="21"/>
      <c r="L3" s="21"/>
      <c r="M3" s="23"/>
      <c r="N3" s="23"/>
      <c r="O3" s="23"/>
      <c r="P3" s="23"/>
      <c r="Q3" s="21"/>
      <c r="R3" s="21"/>
      <c r="S3" s="23"/>
      <c r="T3" s="23"/>
      <c r="U3" s="23"/>
      <c r="V3" s="23"/>
      <c r="W3" s="23"/>
      <c r="X3" s="23"/>
    </row>
    <row r="4" spans="1:24" x14ac:dyDescent="0.2">
      <c r="A4" s="23"/>
      <c r="B4" s="23"/>
      <c r="C4" s="23"/>
      <c r="D4" s="23"/>
      <c r="E4" s="21"/>
      <c r="F4" s="23"/>
      <c r="G4" s="23"/>
      <c r="H4" s="21"/>
      <c r="I4" s="23"/>
      <c r="J4" s="21"/>
      <c r="K4" s="21"/>
      <c r="L4" s="21"/>
      <c r="M4" s="23"/>
      <c r="N4" s="23"/>
      <c r="O4" s="23"/>
      <c r="P4" s="23"/>
      <c r="Q4" s="21"/>
      <c r="R4" s="21"/>
      <c r="S4" s="23"/>
      <c r="T4" s="23"/>
      <c r="U4" s="23"/>
      <c r="V4" s="23"/>
      <c r="W4" s="23"/>
      <c r="X4" s="23"/>
    </row>
    <row r="5" spans="1:24" x14ac:dyDescent="0.2">
      <c r="A5" s="23"/>
      <c r="B5" s="23"/>
      <c r="C5" s="23"/>
      <c r="D5" s="23"/>
      <c r="E5" s="21"/>
      <c r="F5" s="23"/>
      <c r="G5" s="23"/>
      <c r="H5" s="21"/>
      <c r="I5" s="23"/>
      <c r="J5" s="21"/>
      <c r="K5" s="21"/>
      <c r="L5" s="21"/>
      <c r="M5" s="23"/>
      <c r="N5" s="23"/>
      <c r="O5" s="23"/>
      <c r="P5" s="23"/>
      <c r="Q5" s="21"/>
      <c r="R5" s="21"/>
      <c r="S5" s="23"/>
      <c r="T5" s="23"/>
      <c r="U5" s="23"/>
      <c r="V5" s="23"/>
      <c r="W5" s="23"/>
      <c r="X5" s="23"/>
    </row>
    <row r="6" spans="1:24" x14ac:dyDescent="0.2">
      <c r="A6" s="23"/>
      <c r="B6" s="23"/>
      <c r="C6" s="23"/>
      <c r="D6" s="23"/>
      <c r="E6" s="21"/>
      <c r="F6" s="23"/>
      <c r="G6" s="23"/>
      <c r="H6" s="21"/>
      <c r="I6" s="23"/>
      <c r="J6" s="21"/>
      <c r="K6" s="21"/>
      <c r="L6" s="21"/>
      <c r="M6" s="23"/>
      <c r="N6" s="23"/>
      <c r="O6" s="23"/>
      <c r="P6" s="23"/>
      <c r="Q6" s="21"/>
      <c r="R6" s="21"/>
      <c r="S6" s="23"/>
      <c r="T6" s="23"/>
      <c r="U6" s="23"/>
      <c r="V6" s="23"/>
      <c r="W6" s="23"/>
      <c r="X6" s="23"/>
    </row>
    <row r="7" spans="1:24" x14ac:dyDescent="0.2">
      <c r="A7" s="23"/>
      <c r="B7" s="23"/>
      <c r="C7" s="23"/>
      <c r="D7" s="23"/>
      <c r="E7" s="21"/>
      <c r="F7" s="23"/>
      <c r="G7" s="23"/>
      <c r="H7" s="21"/>
      <c r="I7" s="23"/>
      <c r="J7" s="21"/>
      <c r="K7" s="21"/>
      <c r="L7" s="21"/>
      <c r="M7" s="23"/>
      <c r="N7" s="23"/>
      <c r="O7" s="23"/>
      <c r="P7" s="23"/>
      <c r="Q7" s="21"/>
      <c r="R7" s="21"/>
      <c r="S7" s="23"/>
      <c r="T7" s="23"/>
      <c r="U7" s="23"/>
      <c r="V7" s="23"/>
      <c r="W7" s="23"/>
      <c r="X7" s="23"/>
    </row>
    <row r="8" spans="1:24" x14ac:dyDescent="0.2">
      <c r="A8" s="23"/>
      <c r="B8" s="23"/>
      <c r="C8" s="23"/>
      <c r="D8" s="23"/>
      <c r="E8" s="21"/>
      <c r="F8" s="23"/>
      <c r="G8" s="23"/>
      <c r="H8" s="21"/>
      <c r="I8" s="23"/>
      <c r="J8" s="21"/>
      <c r="K8" s="21"/>
      <c r="L8" s="21"/>
      <c r="M8" s="23"/>
      <c r="N8" s="23"/>
      <c r="O8" s="23"/>
      <c r="P8" s="23"/>
      <c r="Q8" s="21"/>
      <c r="R8" s="21"/>
      <c r="S8" s="23"/>
      <c r="T8" s="23"/>
      <c r="U8" s="23"/>
      <c r="V8" s="23"/>
      <c r="W8" s="23"/>
      <c r="X8" s="23"/>
    </row>
    <row r="9" spans="1:24" x14ac:dyDescent="0.2">
      <c r="A9" s="23"/>
      <c r="B9" s="23"/>
      <c r="C9" s="23"/>
      <c r="D9" s="23"/>
      <c r="E9" s="21"/>
      <c r="F9" s="23"/>
      <c r="G9" s="23"/>
      <c r="H9" s="21"/>
      <c r="I9" s="23"/>
      <c r="J9" s="21"/>
      <c r="K9" s="21"/>
      <c r="L9" s="21"/>
      <c r="M9" s="23"/>
      <c r="N9" s="23"/>
      <c r="O9" s="23"/>
      <c r="P9" s="23"/>
      <c r="Q9" s="21"/>
      <c r="R9" s="21"/>
      <c r="S9" s="23"/>
      <c r="T9" s="23"/>
      <c r="U9" s="23"/>
      <c r="V9" s="23"/>
      <c r="W9" s="23"/>
      <c r="X9" s="23"/>
    </row>
    <row r="10" spans="1:24" x14ac:dyDescent="0.2">
      <c r="A10" s="23"/>
      <c r="B10" s="23"/>
      <c r="C10" s="23"/>
      <c r="D10" s="23"/>
      <c r="E10" s="21"/>
      <c r="F10" s="23"/>
      <c r="G10" s="23"/>
      <c r="H10" s="21"/>
      <c r="I10" s="23"/>
      <c r="J10" s="21"/>
      <c r="K10" s="21"/>
      <c r="L10" s="21"/>
      <c r="M10" s="23"/>
      <c r="N10" s="23"/>
      <c r="O10" s="23"/>
      <c r="P10" s="23"/>
      <c r="Q10" s="21"/>
      <c r="R10" s="21"/>
      <c r="S10" s="23"/>
      <c r="T10" s="23"/>
      <c r="U10" s="23"/>
      <c r="V10" s="23"/>
      <c r="W10" s="23"/>
      <c r="X10" s="23"/>
    </row>
    <row r="11" spans="1:24" x14ac:dyDescent="0.2">
      <c r="A11" s="23"/>
      <c r="B11" s="23"/>
      <c r="C11" s="23"/>
      <c r="D11" s="23"/>
      <c r="E11" s="21"/>
      <c r="F11" s="23"/>
      <c r="G11" s="23"/>
      <c r="H11" s="21"/>
      <c r="I11" s="23"/>
      <c r="J11" s="21"/>
      <c r="K11" s="21"/>
      <c r="L11" s="21"/>
      <c r="M11" s="23"/>
      <c r="N11" s="23"/>
      <c r="O11" s="23"/>
      <c r="P11" s="23"/>
      <c r="Q11" s="21"/>
      <c r="R11" s="21"/>
      <c r="S11" s="23"/>
      <c r="T11" s="23"/>
      <c r="U11" s="23"/>
      <c r="V11" s="23"/>
      <c r="W11" s="23"/>
      <c r="X11" s="23"/>
    </row>
    <row r="12" spans="1:24" x14ac:dyDescent="0.2">
      <c r="A12" s="23"/>
      <c r="B12" s="23"/>
      <c r="C12" s="23"/>
      <c r="D12" s="23"/>
      <c r="E12" s="21"/>
      <c r="F12" s="23"/>
      <c r="G12" s="23"/>
      <c r="H12" s="21"/>
      <c r="I12" s="23"/>
      <c r="J12" s="21"/>
      <c r="K12" s="21"/>
      <c r="L12" s="21"/>
      <c r="M12" s="23"/>
      <c r="N12" s="23"/>
      <c r="O12" s="23"/>
      <c r="P12" s="23"/>
      <c r="Q12" s="21"/>
      <c r="R12" s="21"/>
      <c r="S12" s="23"/>
      <c r="T12" s="23"/>
      <c r="U12" s="23"/>
      <c r="V12" s="23"/>
      <c r="W12" s="23"/>
      <c r="X12" s="23"/>
    </row>
    <row r="13" spans="1:24" x14ac:dyDescent="0.2">
      <c r="A13" s="23"/>
      <c r="B13" s="23"/>
      <c r="C13" s="23"/>
      <c r="D13" s="23"/>
      <c r="E13" s="21"/>
      <c r="F13" s="23"/>
      <c r="G13" s="23"/>
      <c r="H13" s="21"/>
      <c r="I13" s="23"/>
      <c r="J13" s="21"/>
      <c r="K13" s="21"/>
      <c r="L13" s="21"/>
      <c r="M13" s="23"/>
      <c r="N13" s="23"/>
      <c r="O13" s="23"/>
      <c r="P13" s="23"/>
      <c r="Q13" s="21"/>
      <c r="R13" s="21"/>
      <c r="S13" s="23"/>
      <c r="T13" s="23"/>
      <c r="U13" s="23"/>
      <c r="V13" s="23"/>
      <c r="W13" s="23"/>
      <c r="X13" s="23"/>
    </row>
    <row r="14" spans="1:24" x14ac:dyDescent="0.2">
      <c r="A14" s="23"/>
      <c r="B14" s="23"/>
      <c r="C14" s="23"/>
      <c r="D14" s="23"/>
      <c r="E14" s="21"/>
      <c r="F14" s="23"/>
      <c r="G14" s="23"/>
      <c r="H14" s="21"/>
      <c r="I14" s="23"/>
      <c r="J14" s="21"/>
      <c r="K14" s="21"/>
      <c r="L14" s="21"/>
      <c r="M14" s="23"/>
      <c r="N14" s="23"/>
      <c r="O14" s="23"/>
      <c r="P14" s="23"/>
      <c r="Q14" s="21"/>
      <c r="R14" s="21"/>
      <c r="S14" s="23"/>
      <c r="T14" s="23"/>
      <c r="U14" s="23"/>
      <c r="V14" s="23"/>
      <c r="W14" s="23"/>
      <c r="X14" s="23"/>
    </row>
    <row r="15" spans="1:24" x14ac:dyDescent="0.2">
      <c r="A15" s="23"/>
      <c r="B15" s="23"/>
      <c r="C15" s="23"/>
      <c r="D15" s="23"/>
      <c r="E15" s="21"/>
      <c r="F15" s="23"/>
      <c r="G15" s="23"/>
      <c r="H15" s="21"/>
      <c r="I15" s="23"/>
      <c r="J15" s="21"/>
      <c r="K15" s="21"/>
      <c r="L15" s="21"/>
      <c r="M15" s="23"/>
      <c r="N15" s="23"/>
      <c r="O15" s="23"/>
      <c r="P15" s="23"/>
      <c r="Q15" s="21"/>
      <c r="R15" s="21"/>
      <c r="S15" s="23"/>
      <c r="T15" s="23"/>
      <c r="U15" s="23"/>
      <c r="V15" s="23"/>
      <c r="W15" s="23"/>
      <c r="X15" s="23"/>
    </row>
    <row r="16" spans="1:24" x14ac:dyDescent="0.2">
      <c r="A16" s="23"/>
      <c r="B16" s="23"/>
      <c r="C16" s="23"/>
      <c r="D16" s="23"/>
      <c r="E16" s="21"/>
      <c r="F16" s="23"/>
      <c r="G16" s="23"/>
      <c r="H16" s="21"/>
      <c r="I16" s="23"/>
      <c r="J16" s="21"/>
      <c r="K16" s="21"/>
      <c r="L16" s="21"/>
      <c r="M16" s="23"/>
      <c r="N16" s="23"/>
      <c r="O16" s="23"/>
      <c r="P16" s="23"/>
      <c r="Q16" s="21"/>
      <c r="R16" s="21"/>
      <c r="S16" s="23"/>
      <c r="T16" s="23"/>
      <c r="U16" s="23"/>
      <c r="V16" s="23"/>
      <c r="W16" s="23"/>
      <c r="X16" s="23"/>
    </row>
    <row r="17" spans="1:24" x14ac:dyDescent="0.2">
      <c r="A17" s="23"/>
      <c r="B17" s="23"/>
      <c r="C17" s="23"/>
      <c r="D17" s="23"/>
      <c r="E17" s="21"/>
      <c r="F17" s="23"/>
      <c r="G17" s="23"/>
      <c r="H17" s="21"/>
      <c r="I17" s="23"/>
      <c r="J17" s="21"/>
      <c r="K17" s="21"/>
      <c r="L17" s="21"/>
      <c r="M17" s="23"/>
      <c r="N17" s="23"/>
      <c r="O17" s="23"/>
      <c r="P17" s="23"/>
      <c r="Q17" s="21"/>
      <c r="R17" s="21"/>
      <c r="S17" s="23"/>
      <c r="T17" s="23"/>
      <c r="U17" s="23"/>
      <c r="V17" s="23"/>
      <c r="W17" s="23"/>
      <c r="X17" s="23"/>
    </row>
    <row r="18" spans="1:24" x14ac:dyDescent="0.2">
      <c r="A18" s="23"/>
      <c r="B18" s="23"/>
      <c r="C18" s="23"/>
      <c r="D18" s="23"/>
      <c r="E18" s="21"/>
      <c r="F18" s="23"/>
      <c r="G18" s="23"/>
      <c r="H18" s="21"/>
      <c r="I18" s="23"/>
      <c r="J18" s="21"/>
      <c r="K18" s="21"/>
      <c r="L18" s="21"/>
      <c r="M18" s="23"/>
      <c r="N18" s="23"/>
      <c r="O18" s="23"/>
      <c r="P18" s="23"/>
      <c r="Q18" s="21"/>
      <c r="R18" s="21"/>
      <c r="S18" s="23"/>
      <c r="T18" s="23"/>
      <c r="U18" s="23"/>
      <c r="V18" s="23"/>
      <c r="W18" s="23"/>
      <c r="X18" s="23"/>
    </row>
    <row r="19" spans="1:24" x14ac:dyDescent="0.2">
      <c r="A19" s="23"/>
      <c r="B19" s="23"/>
      <c r="C19" s="23"/>
      <c r="D19" s="23"/>
      <c r="E19" s="21"/>
      <c r="F19" s="23"/>
      <c r="G19" s="23"/>
      <c r="H19" s="21"/>
      <c r="I19" s="23"/>
      <c r="J19" s="21"/>
      <c r="K19" s="21"/>
      <c r="L19" s="21"/>
      <c r="M19" s="23"/>
      <c r="N19" s="23"/>
      <c r="O19" s="23"/>
      <c r="P19" s="23"/>
      <c r="Q19" s="21"/>
      <c r="R19" s="21"/>
      <c r="S19" s="23"/>
      <c r="T19" s="23"/>
      <c r="U19" s="23"/>
      <c r="V19" s="23"/>
      <c r="W19" s="23"/>
      <c r="X19" s="23"/>
    </row>
    <row r="20" spans="1:24" x14ac:dyDescent="0.2">
      <c r="E20" s="21"/>
      <c r="H20" s="21"/>
      <c r="I20" s="23"/>
      <c r="J20" s="21"/>
      <c r="K20" s="21"/>
      <c r="L20" s="21"/>
      <c r="M20" s="23"/>
      <c r="P20" s="23"/>
    </row>
    <row r="21" spans="1:24" x14ac:dyDescent="0.2">
      <c r="H21" s="4"/>
      <c r="L21" s="4"/>
    </row>
    <row r="22" spans="1:24" x14ac:dyDescent="0.2">
      <c r="L22" s="4"/>
    </row>
    <row r="30" spans="1:24" x14ac:dyDescent="0.2">
      <c r="H30" s="11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8">
    <dataValidation type="list" allowBlank="1" showInputMessage="1" showErrorMessage="1" sqref="J2:J20" xr:uid="{00000000-0002-0000-0A00-000000000000}">
      <formula1>israel_abroad</formula1>
    </dataValidation>
    <dataValidation type="list" allowBlank="1" showInputMessage="1" showErrorMessage="1" sqref="P2:P20" xr:uid="{00000000-0002-0000-0A00-000001000000}">
      <formula1>Holding_interest</formula1>
    </dataValidation>
    <dataValidation type="list" allowBlank="1" showInputMessage="1" showErrorMessage="1" sqref="N2:N19" xr:uid="{00000000-0002-0000-0A00-000002000000}">
      <formula1>Underlying_Asset</formula1>
    </dataValidation>
    <dataValidation type="list" allowBlank="1" showInputMessage="1" showErrorMessage="1" sqref="K2:K20" xr:uid="{00000000-0002-0000-0A00-000003000000}">
      <formula1>Country_list</formula1>
    </dataValidation>
    <dataValidation type="list" allowBlank="1" showInputMessage="1" showErrorMessage="1" sqref="E2:E20" xr:uid="{00000000-0002-0000-0A00-000004000000}">
      <formula1>Issuer_Type_TFunds</formula1>
    </dataValidation>
    <dataValidation type="list" allowBlank="1" showInputMessage="1" showErrorMessage="1" sqref="H2:H20" xr:uid="{00000000-0002-0000-0A00-000005000000}">
      <formula1>Security_ID_Number_Type</formula1>
    </dataValidation>
    <dataValidation type="list" allowBlank="1" showInputMessage="1" showErrorMessage="1" sqref="M2:M20" xr:uid="{00000000-0002-0000-0A00-000006000000}">
      <formula1>Industry_Sector</formula1>
    </dataValidation>
    <dataValidation type="list" allowBlank="1" showInputMessage="1" showErrorMessage="1" sqref="L2:L20" xr:uid="{00000000-0002-0000-0A00-000007000000}">
      <formula1>Stock_Exchange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A00-000008000000}">
          <x14:formula1>
            <xm:f>'אפשרויות בחירה'!$C$901:$C$905</xm:f>
          </x14:formula1>
          <xm:sqref>I2:I20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A1:T22"/>
  <sheetViews>
    <sheetView rightToLeft="1" zoomScale="70" zoomScaleNormal="70" workbookViewId="0"/>
  </sheetViews>
  <sheetFormatPr defaultColWidth="9" defaultRowHeight="14.25" x14ac:dyDescent="0.2"/>
  <cols>
    <col min="1" max="4" width="11.625" style="2" customWidth="1"/>
    <col min="5" max="5" width="11.625" style="4" customWidth="1"/>
    <col min="6" max="20" width="11.625" style="2" customWidth="1"/>
    <col min="21" max="21" width="9" style="2" customWidth="1"/>
    <col min="22" max="16384" width="9" style="2"/>
  </cols>
  <sheetData>
    <row r="1" spans="1:20" ht="66.75" customHeight="1" x14ac:dyDescent="0.2">
      <c r="A1" s="22" t="s">
        <v>0</v>
      </c>
      <c r="B1" s="22" t="s">
        <v>1</v>
      </c>
      <c r="C1" s="22" t="s">
        <v>2</v>
      </c>
      <c r="D1" s="22" t="s">
        <v>197</v>
      </c>
      <c r="E1" s="22" t="s">
        <v>198</v>
      </c>
      <c r="F1" s="22" t="s">
        <v>3</v>
      </c>
      <c r="G1" s="22" t="s">
        <v>4</v>
      </c>
      <c r="H1" s="22" t="s">
        <v>199</v>
      </c>
      <c r="I1" s="22" t="s">
        <v>6</v>
      </c>
      <c r="J1" s="22" t="s">
        <v>7</v>
      </c>
      <c r="K1" s="22" t="s">
        <v>8</v>
      </c>
      <c r="L1" s="22" t="s">
        <v>232</v>
      </c>
      <c r="M1" s="22" t="s">
        <v>176</v>
      </c>
      <c r="N1" s="22" t="s">
        <v>11</v>
      </c>
      <c r="O1" s="22" t="s">
        <v>17</v>
      </c>
      <c r="P1" s="22" t="s">
        <v>18</v>
      </c>
      <c r="Q1" s="22" t="s">
        <v>19</v>
      </c>
      <c r="R1" s="22" t="s">
        <v>20</v>
      </c>
      <c r="S1" s="164" t="s">
        <v>24</v>
      </c>
      <c r="T1" s="164" t="s">
        <v>25</v>
      </c>
    </row>
    <row r="2" spans="1:20" x14ac:dyDescent="0.2">
      <c r="A2" s="23" t="s">
        <v>52</v>
      </c>
      <c r="B2" s="23">
        <v>9938</v>
      </c>
      <c r="C2" s="2" t="s">
        <v>2960</v>
      </c>
      <c r="D2" s="2" t="s">
        <v>2961</v>
      </c>
      <c r="E2" s="21" t="s">
        <v>34</v>
      </c>
      <c r="F2" s="23" t="s">
        <v>2962</v>
      </c>
      <c r="G2" s="23" t="s">
        <v>2963</v>
      </c>
      <c r="H2" s="21" t="s">
        <v>159</v>
      </c>
      <c r="I2" s="21" t="s">
        <v>92</v>
      </c>
      <c r="J2" s="21"/>
      <c r="K2" s="21" t="s">
        <v>159</v>
      </c>
      <c r="L2" s="23" t="s">
        <v>159</v>
      </c>
      <c r="M2" s="23" t="s">
        <v>190</v>
      </c>
      <c r="N2" s="21" t="s">
        <v>97</v>
      </c>
      <c r="O2" s="154">
        <v>1</v>
      </c>
      <c r="P2" s="154">
        <v>3.7589999999999999</v>
      </c>
      <c r="Q2" s="154">
        <v>39469</v>
      </c>
      <c r="R2" s="154">
        <v>8.6460000000000008</v>
      </c>
      <c r="S2" s="169">
        <v>0.13989145415343601</v>
      </c>
      <c r="T2" s="169">
        <v>1.4336564804418099E-4</v>
      </c>
    </row>
    <row r="3" spans="1:20" x14ac:dyDescent="0.2">
      <c r="A3" s="23" t="s">
        <v>52</v>
      </c>
      <c r="B3" s="23">
        <v>9938</v>
      </c>
      <c r="C3" s="2" t="s">
        <v>2960</v>
      </c>
      <c r="D3" s="2" t="s">
        <v>2961</v>
      </c>
      <c r="E3" s="21" t="s">
        <v>34</v>
      </c>
      <c r="F3" s="23" t="s">
        <v>2964</v>
      </c>
      <c r="G3" s="23" t="s">
        <v>2965</v>
      </c>
      <c r="H3" s="21" t="s">
        <v>159</v>
      </c>
      <c r="I3" s="21" t="s">
        <v>92</v>
      </c>
      <c r="J3" s="21" t="s">
        <v>93</v>
      </c>
      <c r="K3" s="21" t="s">
        <v>2966</v>
      </c>
      <c r="L3" s="23" t="s">
        <v>813</v>
      </c>
      <c r="M3" s="23" t="s">
        <v>190</v>
      </c>
      <c r="N3" s="21" t="s">
        <v>97</v>
      </c>
      <c r="O3" s="154">
        <v>14</v>
      </c>
      <c r="P3" s="154">
        <v>3.7589999999999999</v>
      </c>
      <c r="Q3" s="154">
        <v>5521.5</v>
      </c>
      <c r="R3" s="154">
        <v>49.6</v>
      </c>
      <c r="S3" s="169">
        <v>0.80255119024114197</v>
      </c>
      <c r="T3" s="169">
        <v>8.2248248954044098E-4</v>
      </c>
    </row>
    <row r="4" spans="1:20" x14ac:dyDescent="0.2">
      <c r="A4" s="23" t="s">
        <v>52</v>
      </c>
      <c r="B4" s="23">
        <v>9938</v>
      </c>
      <c r="C4" s="2" t="s">
        <v>2960</v>
      </c>
      <c r="D4" s="2" t="s">
        <v>2961</v>
      </c>
      <c r="E4" s="21" t="s">
        <v>34</v>
      </c>
      <c r="F4" s="23" t="s">
        <v>2967</v>
      </c>
      <c r="G4" s="23" t="s">
        <v>2968</v>
      </c>
      <c r="H4" s="21" t="s">
        <v>159</v>
      </c>
      <c r="I4" s="21" t="s">
        <v>92</v>
      </c>
      <c r="J4" s="21"/>
      <c r="K4" s="21" t="s">
        <v>159</v>
      </c>
      <c r="L4" s="23" t="s">
        <v>159</v>
      </c>
      <c r="M4" s="23" t="s">
        <v>190</v>
      </c>
      <c r="N4" s="21" t="s">
        <v>97</v>
      </c>
      <c r="O4" s="154">
        <v>9</v>
      </c>
      <c r="P4" s="154">
        <v>3.7589999999999999</v>
      </c>
      <c r="Q4" s="154">
        <v>19927.25</v>
      </c>
      <c r="R4" s="154">
        <v>-1.573</v>
      </c>
      <c r="S4" s="169">
        <v>-2.54541624187869E-2</v>
      </c>
      <c r="T4" s="169">
        <v>-2.6086314654994301E-5</v>
      </c>
    </row>
    <row r="5" spans="1:20" x14ac:dyDescent="0.2">
      <c r="A5" s="23" t="s">
        <v>52</v>
      </c>
      <c r="B5" s="23">
        <v>9938</v>
      </c>
      <c r="C5" s="2" t="s">
        <v>2960</v>
      </c>
      <c r="D5" s="2" t="s">
        <v>2961</v>
      </c>
      <c r="E5" s="21" t="s">
        <v>34</v>
      </c>
      <c r="F5" s="23" t="s">
        <v>2969</v>
      </c>
      <c r="G5" s="23" t="s">
        <v>2970</v>
      </c>
      <c r="H5" s="21" t="s">
        <v>159</v>
      </c>
      <c r="I5" s="21" t="s">
        <v>92</v>
      </c>
      <c r="J5" s="21" t="s">
        <v>93</v>
      </c>
      <c r="K5" s="21" t="s">
        <v>159</v>
      </c>
      <c r="L5" s="23" t="s">
        <v>159</v>
      </c>
      <c r="M5" s="23" t="s">
        <v>190</v>
      </c>
      <c r="N5" s="21" t="s">
        <v>97</v>
      </c>
      <c r="O5" s="154">
        <v>5</v>
      </c>
      <c r="P5" s="154">
        <v>3.7589999999999999</v>
      </c>
      <c r="Q5" s="154">
        <v>1088.2</v>
      </c>
      <c r="R5" s="154">
        <v>4.2290000000000001</v>
      </c>
      <c r="S5" s="169">
        <v>6.8425167792441802E-2</v>
      </c>
      <c r="T5" s="169">
        <v>7.0124501760741295E-5</v>
      </c>
    </row>
    <row r="6" spans="1:20" x14ac:dyDescent="0.2">
      <c r="A6" s="23" t="s">
        <v>52</v>
      </c>
      <c r="B6" s="23">
        <v>9938</v>
      </c>
      <c r="C6" s="2" t="s">
        <v>2960</v>
      </c>
      <c r="D6" s="2" t="s">
        <v>2961</v>
      </c>
      <c r="E6" s="21" t="s">
        <v>34</v>
      </c>
      <c r="F6" s="23" t="s">
        <v>2971</v>
      </c>
      <c r="G6" s="23" t="s">
        <v>2972</v>
      </c>
      <c r="H6" s="21" t="s">
        <v>159</v>
      </c>
      <c r="I6" s="21" t="s">
        <v>92</v>
      </c>
      <c r="J6" s="21" t="s">
        <v>93</v>
      </c>
      <c r="K6" s="21" t="s">
        <v>2966</v>
      </c>
      <c r="L6" s="23" t="s">
        <v>813</v>
      </c>
      <c r="M6" s="23" t="s">
        <v>190</v>
      </c>
      <c r="N6" s="21" t="s">
        <v>97</v>
      </c>
      <c r="O6" s="154">
        <v>1</v>
      </c>
      <c r="P6" s="154">
        <v>3.7589999999999999</v>
      </c>
      <c r="Q6" s="154">
        <v>19927.25</v>
      </c>
      <c r="R6" s="154">
        <v>-1.6919999999999999</v>
      </c>
      <c r="S6" s="169">
        <v>-2.7370067116977499E-2</v>
      </c>
      <c r="T6" s="169">
        <v>-2.8049800704297301E-5</v>
      </c>
    </row>
    <row r="7" spans="1:20" x14ac:dyDescent="0.2">
      <c r="A7" s="23" t="s">
        <v>52</v>
      </c>
      <c r="B7" s="23">
        <v>9938</v>
      </c>
      <c r="C7" s="2" t="s">
        <v>2960</v>
      </c>
      <c r="D7" s="2" t="s">
        <v>2961</v>
      </c>
      <c r="E7" s="21" t="s">
        <v>34</v>
      </c>
      <c r="F7" s="23" t="s">
        <v>2973</v>
      </c>
      <c r="G7" s="23" t="s">
        <v>2974</v>
      </c>
      <c r="H7" s="21" t="s">
        <v>159</v>
      </c>
      <c r="I7" s="21" t="s">
        <v>92</v>
      </c>
      <c r="J7" s="21" t="s">
        <v>363</v>
      </c>
      <c r="K7" s="21" t="s">
        <v>1586</v>
      </c>
      <c r="L7" s="23" t="s">
        <v>813</v>
      </c>
      <c r="M7" s="23" t="s">
        <v>190</v>
      </c>
      <c r="N7" s="21" t="s">
        <v>1242</v>
      </c>
      <c r="O7" s="154">
        <v>15</v>
      </c>
      <c r="P7" s="154">
        <v>4.0199999999999996</v>
      </c>
      <c r="Q7" s="154">
        <v>514.20000000000005</v>
      </c>
      <c r="R7" s="154">
        <v>2.593</v>
      </c>
      <c r="S7" s="169">
        <v>4.1956417348745001E-2</v>
      </c>
      <c r="T7" s="169">
        <v>4.2998401862471703E-5</v>
      </c>
    </row>
    <row r="8" spans="1:20" x14ac:dyDescent="0.2">
      <c r="A8" s="23" t="s">
        <v>52</v>
      </c>
      <c r="B8" s="23">
        <v>9942</v>
      </c>
      <c r="C8" s="2" t="s">
        <v>2960</v>
      </c>
      <c r="D8" s="2" t="s">
        <v>2961</v>
      </c>
      <c r="E8" s="21" t="s">
        <v>34</v>
      </c>
      <c r="F8" s="23" t="s">
        <v>2964</v>
      </c>
      <c r="G8" s="23" t="s">
        <v>2965</v>
      </c>
      <c r="H8" s="21" t="s">
        <v>159</v>
      </c>
      <c r="I8" s="21" t="s">
        <v>92</v>
      </c>
      <c r="J8" s="21" t="s">
        <v>93</v>
      </c>
      <c r="K8" s="21" t="s">
        <v>2966</v>
      </c>
      <c r="L8" s="23" t="s">
        <v>813</v>
      </c>
      <c r="M8" s="23" t="s">
        <v>190</v>
      </c>
      <c r="N8" s="21" t="s">
        <v>97</v>
      </c>
      <c r="O8" s="154">
        <v>4</v>
      </c>
      <c r="P8" s="154">
        <v>3.7589999999999999</v>
      </c>
      <c r="Q8" s="154">
        <v>5521.5</v>
      </c>
      <c r="R8" s="154">
        <v>14.170999999999999</v>
      </c>
      <c r="S8" s="169">
        <v>0.513736573239019</v>
      </c>
      <c r="T8" s="169">
        <v>1.5945213135432599E-4</v>
      </c>
    </row>
    <row r="9" spans="1:20" x14ac:dyDescent="0.2">
      <c r="A9" s="23" t="s">
        <v>52</v>
      </c>
      <c r="B9" s="23">
        <v>9942</v>
      </c>
      <c r="C9" s="2" t="s">
        <v>2960</v>
      </c>
      <c r="D9" s="2" t="s">
        <v>2961</v>
      </c>
      <c r="E9" s="21" t="s">
        <v>34</v>
      </c>
      <c r="F9" s="23" t="s">
        <v>2975</v>
      </c>
      <c r="G9" s="23" t="s">
        <v>2976</v>
      </c>
      <c r="H9" s="21" t="s">
        <v>159</v>
      </c>
      <c r="I9" s="21" t="s">
        <v>92</v>
      </c>
      <c r="J9" s="21" t="s">
        <v>93</v>
      </c>
      <c r="K9" s="21" t="s">
        <v>2966</v>
      </c>
      <c r="L9" s="23" t="s">
        <v>159</v>
      </c>
      <c r="M9" s="23" t="s">
        <v>190</v>
      </c>
      <c r="N9" s="21" t="s">
        <v>97</v>
      </c>
      <c r="O9" s="154">
        <v>30</v>
      </c>
      <c r="P9" s="154">
        <v>3.7589999999999999</v>
      </c>
      <c r="Q9" s="154">
        <v>5521.5</v>
      </c>
      <c r="R9" s="154">
        <v>10.571999999999999</v>
      </c>
      <c r="S9" s="169">
        <v>0.38325838520814898</v>
      </c>
      <c r="T9" s="169">
        <v>1.1895467358993E-4</v>
      </c>
    </row>
    <row r="10" spans="1:20" x14ac:dyDescent="0.2">
      <c r="A10" s="23" t="s">
        <v>52</v>
      </c>
      <c r="B10" s="23">
        <v>9942</v>
      </c>
      <c r="C10" s="2" t="s">
        <v>2960</v>
      </c>
      <c r="D10" s="2" t="s">
        <v>2961</v>
      </c>
      <c r="E10" s="21" t="s">
        <v>34</v>
      </c>
      <c r="F10" s="23" t="s">
        <v>2967</v>
      </c>
      <c r="G10" s="23" t="s">
        <v>2968</v>
      </c>
      <c r="H10" s="21" t="s">
        <v>159</v>
      </c>
      <c r="I10" s="21" t="s">
        <v>92</v>
      </c>
      <c r="J10" s="21"/>
      <c r="K10" s="21" t="s">
        <v>159</v>
      </c>
      <c r="L10" s="23" t="s">
        <v>159</v>
      </c>
      <c r="M10" s="23" t="s">
        <v>190</v>
      </c>
      <c r="N10" s="21" t="s">
        <v>97</v>
      </c>
      <c r="O10" s="154">
        <v>12</v>
      </c>
      <c r="P10" s="154">
        <v>3.7589999999999999</v>
      </c>
      <c r="Q10" s="154">
        <v>19927.25</v>
      </c>
      <c r="R10" s="154">
        <v>-2.0979999999999999</v>
      </c>
      <c r="S10" s="169">
        <v>-7.6038463625300895E-2</v>
      </c>
      <c r="T10" s="169">
        <v>-2.3600607240243401E-5</v>
      </c>
    </row>
    <row r="11" spans="1:20" x14ac:dyDescent="0.2">
      <c r="A11" s="23" t="s">
        <v>52</v>
      </c>
      <c r="B11" s="23">
        <v>9942</v>
      </c>
      <c r="C11" s="2" t="s">
        <v>2960</v>
      </c>
      <c r="D11" s="2" t="s">
        <v>2961</v>
      </c>
      <c r="E11" s="21" t="s">
        <v>34</v>
      </c>
      <c r="F11" s="23" t="s">
        <v>2969</v>
      </c>
      <c r="G11" s="23" t="s">
        <v>2970</v>
      </c>
      <c r="H11" s="21" t="s">
        <v>159</v>
      </c>
      <c r="I11" s="21" t="s">
        <v>92</v>
      </c>
      <c r="J11" s="21" t="s">
        <v>93</v>
      </c>
      <c r="K11" s="21" t="s">
        <v>159</v>
      </c>
      <c r="L11" s="23" t="s">
        <v>159</v>
      </c>
      <c r="M11" s="23" t="s">
        <v>190</v>
      </c>
      <c r="N11" s="21" t="s">
        <v>97</v>
      </c>
      <c r="O11" s="154">
        <v>4</v>
      </c>
      <c r="P11" s="154">
        <v>3.7589999999999999</v>
      </c>
      <c r="Q11" s="154">
        <v>1088.2</v>
      </c>
      <c r="R11" s="154">
        <v>3.383</v>
      </c>
      <c r="S11" s="169">
        <v>0.122642683266607</v>
      </c>
      <c r="T11" s="169">
        <v>3.8065495548777301E-5</v>
      </c>
    </row>
    <row r="12" spans="1:20" x14ac:dyDescent="0.2">
      <c r="A12" s="23" t="s">
        <v>52</v>
      </c>
      <c r="B12" s="23">
        <v>9942</v>
      </c>
      <c r="C12" s="2" t="s">
        <v>2960</v>
      </c>
      <c r="D12" s="2" t="s">
        <v>2961</v>
      </c>
      <c r="E12" s="21" t="s">
        <v>34</v>
      </c>
      <c r="F12" s="23" t="s">
        <v>2973</v>
      </c>
      <c r="G12" s="23" t="s">
        <v>2974</v>
      </c>
      <c r="H12" s="21" t="s">
        <v>159</v>
      </c>
      <c r="I12" s="21" t="s">
        <v>92</v>
      </c>
      <c r="J12" s="21" t="s">
        <v>363</v>
      </c>
      <c r="K12" s="21" t="s">
        <v>1586</v>
      </c>
      <c r="L12" s="23" t="s">
        <v>813</v>
      </c>
      <c r="M12" s="23" t="s">
        <v>190</v>
      </c>
      <c r="N12" s="21" t="s">
        <v>1242</v>
      </c>
      <c r="O12" s="154">
        <v>9</v>
      </c>
      <c r="P12" s="154">
        <v>4.0199999999999996</v>
      </c>
      <c r="Q12" s="154">
        <v>514.20000000000005</v>
      </c>
      <c r="R12" s="154">
        <v>1.556</v>
      </c>
      <c r="S12" s="169">
        <v>5.6400821911526199E-2</v>
      </c>
      <c r="T12" s="169">
        <v>1.7505530523606399E-5</v>
      </c>
    </row>
    <row r="13" spans="1:20" x14ac:dyDescent="0.2">
      <c r="A13" s="23" t="s">
        <v>52</v>
      </c>
      <c r="B13" s="23">
        <v>9943</v>
      </c>
      <c r="C13" s="2" t="s">
        <v>2960</v>
      </c>
      <c r="D13" s="2" t="s">
        <v>2961</v>
      </c>
      <c r="E13" s="21" t="s">
        <v>34</v>
      </c>
      <c r="F13" s="23" t="s">
        <v>2962</v>
      </c>
      <c r="G13" s="23" t="s">
        <v>2963</v>
      </c>
      <c r="H13" s="21" t="s">
        <v>159</v>
      </c>
      <c r="I13" s="21" t="s">
        <v>92</v>
      </c>
      <c r="J13" s="21"/>
      <c r="K13" s="21" t="s">
        <v>159</v>
      </c>
      <c r="L13" s="23" t="s">
        <v>159</v>
      </c>
      <c r="M13" s="23" t="s">
        <v>190</v>
      </c>
      <c r="N13" s="21" t="s">
        <v>97</v>
      </c>
      <c r="O13" s="154">
        <v>5</v>
      </c>
      <c r="P13" s="154">
        <v>3.7589999999999999</v>
      </c>
      <c r="Q13" s="154">
        <v>39469</v>
      </c>
      <c r="R13" s="154">
        <v>43.228000000000002</v>
      </c>
      <c r="S13" s="169">
        <v>0.13029928937003399</v>
      </c>
      <c r="T13" s="169">
        <v>2.3881026525431801E-5</v>
      </c>
    </row>
    <row r="14" spans="1:20" x14ac:dyDescent="0.2">
      <c r="A14" s="23" t="s">
        <v>52</v>
      </c>
      <c r="B14" s="23">
        <v>9943</v>
      </c>
      <c r="C14" s="2" t="s">
        <v>2960</v>
      </c>
      <c r="D14" s="2" t="s">
        <v>2961</v>
      </c>
      <c r="E14" s="21" t="s">
        <v>34</v>
      </c>
      <c r="F14" s="23" t="s">
        <v>2964</v>
      </c>
      <c r="G14" s="23" t="s">
        <v>2965</v>
      </c>
      <c r="H14" s="21" t="s">
        <v>159</v>
      </c>
      <c r="I14" s="21" t="s">
        <v>92</v>
      </c>
      <c r="J14" s="21" t="s">
        <v>93</v>
      </c>
      <c r="K14" s="21" t="s">
        <v>2966</v>
      </c>
      <c r="L14" s="23" t="s">
        <v>813</v>
      </c>
      <c r="M14" s="23" t="s">
        <v>190</v>
      </c>
      <c r="N14" s="21" t="s">
        <v>97</v>
      </c>
      <c r="O14" s="154">
        <v>80</v>
      </c>
      <c r="P14" s="154">
        <v>3.7589999999999999</v>
      </c>
      <c r="Q14" s="154">
        <v>5521.5</v>
      </c>
      <c r="R14" s="154">
        <v>283.42899999999997</v>
      </c>
      <c r="S14" s="169">
        <v>0.85431012334790002</v>
      </c>
      <c r="T14" s="169">
        <v>1.56576469566749E-4</v>
      </c>
    </row>
    <row r="15" spans="1:20" x14ac:dyDescent="0.2">
      <c r="A15" s="23" t="s">
        <v>52</v>
      </c>
      <c r="B15" s="23">
        <v>9943</v>
      </c>
      <c r="C15" s="2" t="s">
        <v>2960</v>
      </c>
      <c r="D15" s="2" t="s">
        <v>2961</v>
      </c>
      <c r="E15" s="21" t="s">
        <v>34</v>
      </c>
      <c r="F15" s="23" t="s">
        <v>2969</v>
      </c>
      <c r="G15" s="23" t="s">
        <v>2970</v>
      </c>
      <c r="H15" s="21" t="s">
        <v>159</v>
      </c>
      <c r="I15" s="21" t="s">
        <v>92</v>
      </c>
      <c r="J15" s="21" t="s">
        <v>93</v>
      </c>
      <c r="K15" s="21" t="s">
        <v>159</v>
      </c>
      <c r="L15" s="23" t="s">
        <v>159</v>
      </c>
      <c r="M15" s="23" t="s">
        <v>190</v>
      </c>
      <c r="N15" s="21" t="s">
        <v>97</v>
      </c>
      <c r="O15" s="154">
        <v>21</v>
      </c>
      <c r="P15" s="154">
        <v>3.7589999999999999</v>
      </c>
      <c r="Q15" s="154">
        <v>1088.2</v>
      </c>
      <c r="R15" s="154">
        <v>17.760999999999999</v>
      </c>
      <c r="S15" s="169">
        <v>5.3536012371601903E-2</v>
      </c>
      <c r="T15" s="169">
        <v>9.8119869854493594E-6</v>
      </c>
    </row>
    <row r="16" spans="1:20" x14ac:dyDescent="0.2">
      <c r="A16" s="23" t="s">
        <v>52</v>
      </c>
      <c r="B16" s="23">
        <v>9943</v>
      </c>
      <c r="C16" s="2" t="s">
        <v>2960</v>
      </c>
      <c r="D16" s="2" t="s">
        <v>2961</v>
      </c>
      <c r="E16" s="21" t="s">
        <v>34</v>
      </c>
      <c r="F16" s="23" t="s">
        <v>2971</v>
      </c>
      <c r="G16" s="23" t="s">
        <v>2972</v>
      </c>
      <c r="H16" s="21" t="s">
        <v>159</v>
      </c>
      <c r="I16" s="21" t="s">
        <v>92</v>
      </c>
      <c r="J16" s="21" t="s">
        <v>93</v>
      </c>
      <c r="K16" s="21" t="s">
        <v>2966</v>
      </c>
      <c r="L16" s="23" t="s">
        <v>813</v>
      </c>
      <c r="M16" s="23" t="s">
        <v>190</v>
      </c>
      <c r="N16" s="21" t="s">
        <v>97</v>
      </c>
      <c r="O16" s="154">
        <v>13</v>
      </c>
      <c r="P16" s="154">
        <v>3.7589999999999999</v>
      </c>
      <c r="Q16" s="154">
        <v>19927.25</v>
      </c>
      <c r="R16" s="154">
        <v>-21.99</v>
      </c>
      <c r="S16" s="169">
        <v>-6.6282681983882194E-2</v>
      </c>
      <c r="T16" s="169">
        <v>-1.21481743629362E-5</v>
      </c>
    </row>
    <row r="17" spans="1:20" x14ac:dyDescent="0.2">
      <c r="A17" s="23" t="s">
        <v>52</v>
      </c>
      <c r="B17" s="23">
        <v>9943</v>
      </c>
      <c r="C17" s="2" t="s">
        <v>2960</v>
      </c>
      <c r="D17" s="2" t="s">
        <v>2961</v>
      </c>
      <c r="E17" s="21" t="s">
        <v>34</v>
      </c>
      <c r="F17" s="23" t="s">
        <v>2973</v>
      </c>
      <c r="G17" s="23" t="s">
        <v>2974</v>
      </c>
      <c r="H17" s="21" t="s">
        <v>159</v>
      </c>
      <c r="I17" s="21" t="s">
        <v>92</v>
      </c>
      <c r="J17" s="21" t="s">
        <v>363</v>
      </c>
      <c r="K17" s="21" t="s">
        <v>1586</v>
      </c>
      <c r="L17" s="23" t="s">
        <v>813</v>
      </c>
      <c r="M17" s="23" t="s">
        <v>190</v>
      </c>
      <c r="N17" s="21" t="s">
        <v>1242</v>
      </c>
      <c r="O17" s="154">
        <v>54</v>
      </c>
      <c r="P17" s="154">
        <v>4.0199999999999996</v>
      </c>
      <c r="Q17" s="154">
        <v>514.20000000000005</v>
      </c>
      <c r="R17" s="154">
        <v>9.3350000000000009</v>
      </c>
      <c r="S17" s="169">
        <v>2.8137256894346201E-2</v>
      </c>
      <c r="T17" s="169">
        <v>5.1569473747360698E-6</v>
      </c>
    </row>
    <row r="18" spans="1:20" x14ac:dyDescent="0.2">
      <c r="A18" s="23" t="s">
        <v>52</v>
      </c>
      <c r="B18" s="23">
        <v>12468</v>
      </c>
      <c r="C18" s="2" t="s">
        <v>2960</v>
      </c>
      <c r="D18" s="2" t="s">
        <v>2961</v>
      </c>
      <c r="E18" s="21" t="s">
        <v>34</v>
      </c>
      <c r="F18" s="23" t="s">
        <v>2975</v>
      </c>
      <c r="G18" s="23" t="s">
        <v>2976</v>
      </c>
      <c r="H18" s="21" t="s">
        <v>159</v>
      </c>
      <c r="I18" s="21" t="s">
        <v>92</v>
      </c>
      <c r="J18" s="21" t="s">
        <v>93</v>
      </c>
      <c r="K18" s="21" t="s">
        <v>2966</v>
      </c>
      <c r="L18" s="23" t="s">
        <v>159</v>
      </c>
      <c r="M18" s="23" t="s">
        <v>190</v>
      </c>
      <c r="N18" s="21" t="s">
        <v>97</v>
      </c>
      <c r="O18" s="154">
        <v>35</v>
      </c>
      <c r="P18" s="154">
        <v>3.7589999999999999</v>
      </c>
      <c r="Q18" s="154">
        <v>5521.5</v>
      </c>
      <c r="R18" s="154">
        <v>12.334</v>
      </c>
      <c r="S18" s="169">
        <v>0.85948851647299396</v>
      </c>
      <c r="T18" s="169">
        <v>8.9545694104738096E-4</v>
      </c>
    </row>
    <row r="19" spans="1:20" x14ac:dyDescent="0.2">
      <c r="A19" s="23" t="s">
        <v>52</v>
      </c>
      <c r="B19" s="23">
        <v>12468</v>
      </c>
      <c r="C19" s="2" t="s">
        <v>2960</v>
      </c>
      <c r="D19" s="2" t="s">
        <v>2961</v>
      </c>
      <c r="E19" s="21" t="s">
        <v>34</v>
      </c>
      <c r="F19" s="23" t="s">
        <v>2967</v>
      </c>
      <c r="G19" s="23" t="s">
        <v>2968</v>
      </c>
      <c r="H19" s="21" t="s">
        <v>159</v>
      </c>
      <c r="I19" s="21" t="s">
        <v>92</v>
      </c>
      <c r="J19" s="21"/>
      <c r="K19" s="21" t="s">
        <v>159</v>
      </c>
      <c r="L19" s="23" t="s">
        <v>159</v>
      </c>
      <c r="M19" s="23" t="s">
        <v>190</v>
      </c>
      <c r="N19" s="21" t="s">
        <v>97</v>
      </c>
      <c r="O19" s="154">
        <v>9</v>
      </c>
      <c r="P19" s="154">
        <v>3.7589999999999999</v>
      </c>
      <c r="Q19" s="154">
        <v>19927.25</v>
      </c>
      <c r="R19" s="154">
        <v>-1.573</v>
      </c>
      <c r="S19" s="169">
        <v>-0.109621621072435</v>
      </c>
      <c r="T19" s="169">
        <v>-1.14209136709579E-4</v>
      </c>
    </row>
    <row r="20" spans="1:20" x14ac:dyDescent="0.2">
      <c r="A20" s="2" t="s">
        <v>52</v>
      </c>
      <c r="B20" s="2">
        <v>12468</v>
      </c>
      <c r="C20" s="2" t="s">
        <v>2960</v>
      </c>
      <c r="D20" s="2" t="s">
        <v>2961</v>
      </c>
      <c r="E20" s="21" t="s">
        <v>34</v>
      </c>
      <c r="F20" s="2" t="s">
        <v>2977</v>
      </c>
      <c r="G20" s="2" t="s">
        <v>2978</v>
      </c>
      <c r="H20" s="21" t="s">
        <v>159</v>
      </c>
      <c r="I20" s="2" t="s">
        <v>92</v>
      </c>
      <c r="J20" s="21"/>
      <c r="K20" s="21" t="s">
        <v>159</v>
      </c>
      <c r="L20" s="23" t="s">
        <v>159</v>
      </c>
      <c r="M20" s="23" t="s">
        <v>190</v>
      </c>
      <c r="N20" s="2" t="s">
        <v>97</v>
      </c>
      <c r="O20" s="152">
        <v>1</v>
      </c>
      <c r="P20" s="152">
        <v>3.7589999999999999</v>
      </c>
      <c r="Q20" s="152">
        <v>39469</v>
      </c>
      <c r="R20" s="152">
        <v>0.86099999999999999</v>
      </c>
      <c r="S20" s="165">
        <v>5.9984112844896298E-2</v>
      </c>
      <c r="T20" s="165">
        <v>6.2494366323763995E-5</v>
      </c>
    </row>
    <row r="21" spans="1:20" x14ac:dyDescent="0.2">
      <c r="A21" s="2" t="s">
        <v>52</v>
      </c>
      <c r="B21" s="2">
        <v>12468</v>
      </c>
      <c r="C21" s="2" t="s">
        <v>2960</v>
      </c>
      <c r="D21" s="2" t="s">
        <v>2961</v>
      </c>
      <c r="E21" s="4" t="s">
        <v>34</v>
      </c>
      <c r="F21" s="2" t="s">
        <v>2969</v>
      </c>
      <c r="G21" s="2" t="s">
        <v>2970</v>
      </c>
      <c r="H21" s="4" t="s">
        <v>159</v>
      </c>
      <c r="I21" s="2" t="s">
        <v>92</v>
      </c>
      <c r="J21" s="2" t="s">
        <v>93</v>
      </c>
      <c r="K21" s="4" t="s">
        <v>159</v>
      </c>
      <c r="L21" s="2" t="s">
        <v>159</v>
      </c>
      <c r="M21" s="2" t="s">
        <v>190</v>
      </c>
      <c r="N21" s="2" t="s">
        <v>97</v>
      </c>
      <c r="O21" s="152">
        <v>2</v>
      </c>
      <c r="P21" s="152">
        <v>3.7589999999999999</v>
      </c>
      <c r="Q21" s="152">
        <v>1088.2</v>
      </c>
      <c r="R21" s="152">
        <v>1.6919999999999999</v>
      </c>
      <c r="S21" s="165">
        <v>0.117872710830581</v>
      </c>
      <c r="T21" s="165">
        <v>1.2280552334363999E-4</v>
      </c>
    </row>
    <row r="22" spans="1:20" x14ac:dyDescent="0.2">
      <c r="A22" s="2" t="s">
        <v>52</v>
      </c>
      <c r="B22" s="2">
        <v>12468</v>
      </c>
      <c r="C22" s="2" t="s">
        <v>2960</v>
      </c>
      <c r="D22" s="2" t="s">
        <v>2961</v>
      </c>
      <c r="E22" s="4" t="s">
        <v>34</v>
      </c>
      <c r="F22" s="2" t="s">
        <v>2973</v>
      </c>
      <c r="G22" s="2" t="s">
        <v>2974</v>
      </c>
      <c r="H22" s="2" t="s">
        <v>159</v>
      </c>
      <c r="I22" s="2" t="s">
        <v>92</v>
      </c>
      <c r="J22" s="2" t="s">
        <v>363</v>
      </c>
      <c r="K22" s="4" t="s">
        <v>1586</v>
      </c>
      <c r="L22" s="2" t="s">
        <v>813</v>
      </c>
      <c r="M22" s="2" t="s">
        <v>190</v>
      </c>
      <c r="N22" s="2" t="s">
        <v>1242</v>
      </c>
      <c r="O22" s="152">
        <v>6</v>
      </c>
      <c r="P22" s="152">
        <v>4.0199999999999996</v>
      </c>
      <c r="Q22" s="152">
        <v>514.20000000000005</v>
      </c>
      <c r="R22" s="152">
        <v>1.0369999999999999</v>
      </c>
      <c r="S22" s="165">
        <v>7.2276280923963196E-2</v>
      </c>
      <c r="T22" s="165">
        <v>7.5300944906210202E-5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7">
    <dataValidation type="list" allowBlank="1" showInputMessage="1" showErrorMessage="1" sqref="I2:I19" xr:uid="{00000000-0002-0000-0B00-000000000000}">
      <formula1>israel_abroad</formula1>
    </dataValidation>
    <dataValidation type="list" allowBlank="1" showInputMessage="1" showErrorMessage="1" sqref="M2:M20" xr:uid="{00000000-0002-0000-0B00-000001000000}">
      <formula1>Holding_interest</formula1>
    </dataValidation>
    <dataValidation type="list" allowBlank="1" showInputMessage="1" showErrorMessage="1" sqref="L2:L20" xr:uid="{00000000-0002-0000-0B00-000002000000}">
      <formula1>Underlying_Asset</formula1>
    </dataValidation>
    <dataValidation type="list" allowBlank="1" showInputMessage="1" showErrorMessage="1" sqref="J2:J20" xr:uid="{00000000-0002-0000-0B00-000003000000}">
      <formula1>Country_list</formula1>
    </dataValidation>
    <dataValidation type="list" allowBlank="1" showInputMessage="1" showErrorMessage="1" sqref="E2:E20" xr:uid="{00000000-0002-0000-0B00-000004000000}">
      <formula1>Issuer_Type_TFunds</formula1>
    </dataValidation>
    <dataValidation type="list" allowBlank="1" showInputMessage="1" showErrorMessage="1" sqref="H2:H20" xr:uid="{00000000-0002-0000-0B00-000005000000}">
      <formula1>Security_ID_Number_Type</formula1>
    </dataValidation>
    <dataValidation type="list" allowBlank="1" showInputMessage="1" showErrorMessage="1" sqref="K2:K20" xr:uid="{00000000-0002-0000-0B00-000006000000}">
      <formula1>Stock_Exchange</formula1>
    </dataValidation>
  </dataValidations>
  <pageMargins left="0.7" right="0.7" top="0.75" bottom="0.75" header="0.3" footer="0.3"/>
  <pageSetup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/>
  <dimension ref="A1:AB22"/>
  <sheetViews>
    <sheetView rightToLeft="1" zoomScale="70" zoomScaleNormal="70" workbookViewId="0">
      <selection activeCell="A2" sqref="A2"/>
    </sheetView>
  </sheetViews>
  <sheetFormatPr defaultColWidth="9" defaultRowHeight="14.25" x14ac:dyDescent="0.2"/>
  <cols>
    <col min="1" max="4" width="11.625" style="2" customWidth="1"/>
    <col min="5" max="5" width="11.625" style="4" customWidth="1"/>
    <col min="6" max="16" width="11.625" style="2" customWidth="1"/>
    <col min="17" max="17" width="11.625" style="148" customWidth="1"/>
    <col min="18" max="28" width="11.625" style="2" customWidth="1"/>
    <col min="29" max="29" width="9" style="2" customWidth="1"/>
    <col min="30" max="16384" width="9" style="2"/>
  </cols>
  <sheetData>
    <row r="1" spans="1:28" ht="66.75" customHeight="1" x14ac:dyDescent="0.2">
      <c r="A1" s="22" t="s">
        <v>0</v>
      </c>
      <c r="B1" s="22" t="s">
        <v>1</v>
      </c>
      <c r="C1" s="22" t="s">
        <v>2</v>
      </c>
      <c r="D1" s="22" t="s">
        <v>197</v>
      </c>
      <c r="E1" s="22" t="s">
        <v>198</v>
      </c>
      <c r="F1" s="22" t="s">
        <v>3</v>
      </c>
      <c r="G1" s="22" t="s">
        <v>4</v>
      </c>
      <c r="H1" s="22" t="s">
        <v>199</v>
      </c>
      <c r="I1" s="22" t="s">
        <v>5</v>
      </c>
      <c r="J1" s="22" t="s">
        <v>6</v>
      </c>
      <c r="K1" s="22" t="s">
        <v>7</v>
      </c>
      <c r="L1" s="22" t="s">
        <v>392</v>
      </c>
      <c r="M1" s="22" t="s">
        <v>8</v>
      </c>
      <c r="N1" s="22" t="s">
        <v>232</v>
      </c>
      <c r="O1" s="22" t="s">
        <v>176</v>
      </c>
      <c r="P1" s="22" t="s">
        <v>12</v>
      </c>
      <c r="Q1" s="160" t="s">
        <v>14</v>
      </c>
      <c r="R1" s="164" t="s">
        <v>15</v>
      </c>
      <c r="S1" s="22" t="s">
        <v>9</v>
      </c>
      <c r="T1" s="22" t="s">
        <v>10</v>
      </c>
      <c r="U1" s="22" t="s">
        <v>233</v>
      </c>
      <c r="V1" s="22" t="s">
        <v>11</v>
      </c>
      <c r="W1" s="22" t="s">
        <v>17</v>
      </c>
      <c r="X1" s="22" t="s">
        <v>18</v>
      </c>
      <c r="Y1" s="22" t="s">
        <v>19</v>
      </c>
      <c r="Z1" s="22" t="s">
        <v>20</v>
      </c>
      <c r="AA1" s="164" t="s">
        <v>24</v>
      </c>
      <c r="AB1" s="164" t="s">
        <v>25</v>
      </c>
    </row>
    <row r="2" spans="1:28" x14ac:dyDescent="0.2">
      <c r="A2" s="23" t="s">
        <v>52</v>
      </c>
      <c r="B2" s="23">
        <v>1434</v>
      </c>
      <c r="C2" s="23" t="s">
        <v>3412</v>
      </c>
      <c r="D2" s="23" t="s">
        <v>3413</v>
      </c>
      <c r="E2" s="21" t="s">
        <v>1377</v>
      </c>
      <c r="F2" s="23" t="s">
        <v>3414</v>
      </c>
      <c r="G2" s="23" t="s">
        <v>3415</v>
      </c>
      <c r="H2" s="21" t="s">
        <v>239</v>
      </c>
      <c r="I2" s="23" t="s">
        <v>1058</v>
      </c>
      <c r="J2" s="21" t="s">
        <v>31</v>
      </c>
      <c r="K2" s="21" t="s">
        <v>31</v>
      </c>
      <c r="L2" s="23" t="s">
        <v>393</v>
      </c>
      <c r="M2" s="21" t="s">
        <v>32</v>
      </c>
      <c r="N2" s="23" t="s">
        <v>810</v>
      </c>
      <c r="O2" s="23" t="s">
        <v>190</v>
      </c>
      <c r="P2" s="154">
        <v>3.508</v>
      </c>
      <c r="Q2" s="168">
        <v>5.0000000000000001E-4</v>
      </c>
      <c r="R2" s="169">
        <v>2.6030000000000001E-2</v>
      </c>
      <c r="S2" s="23" t="s">
        <v>1241</v>
      </c>
      <c r="T2" s="23" t="s">
        <v>478</v>
      </c>
      <c r="U2" s="23" t="s">
        <v>242</v>
      </c>
      <c r="V2" s="21" t="s">
        <v>35</v>
      </c>
      <c r="W2" s="154">
        <v>98749.01</v>
      </c>
      <c r="X2" s="154">
        <v>1</v>
      </c>
      <c r="Y2" s="154">
        <v>103.2</v>
      </c>
      <c r="Z2" s="154">
        <v>101.90900000000001</v>
      </c>
      <c r="AA2" s="169">
        <v>1</v>
      </c>
      <c r="AB2" s="169">
        <v>4.5267571932259502E-3</v>
      </c>
    </row>
    <row r="3" spans="1:28" x14ac:dyDescent="0.2">
      <c r="A3" s="23" t="s">
        <v>52</v>
      </c>
      <c r="B3" s="23">
        <v>9938</v>
      </c>
      <c r="C3" s="23" t="s">
        <v>3412</v>
      </c>
      <c r="D3" s="23" t="s">
        <v>3413</v>
      </c>
      <c r="E3" s="21" t="s">
        <v>1377</v>
      </c>
      <c r="F3" s="23" t="s">
        <v>3414</v>
      </c>
      <c r="G3" s="23" t="s">
        <v>3415</v>
      </c>
      <c r="H3" s="21" t="s">
        <v>239</v>
      </c>
      <c r="I3" s="23" t="s">
        <v>1058</v>
      </c>
      <c r="J3" s="21" t="s">
        <v>31</v>
      </c>
      <c r="K3" s="21" t="s">
        <v>31</v>
      </c>
      <c r="L3" s="23" t="s">
        <v>393</v>
      </c>
      <c r="M3" s="21" t="s">
        <v>32</v>
      </c>
      <c r="N3" s="23" t="s">
        <v>810</v>
      </c>
      <c r="O3" s="23" t="s">
        <v>190</v>
      </c>
      <c r="P3" s="154">
        <v>3.508</v>
      </c>
      <c r="Q3" s="168">
        <v>5.0000000000000001E-4</v>
      </c>
      <c r="R3" s="169">
        <v>2.6030000000000001E-2</v>
      </c>
      <c r="S3" s="23" t="s">
        <v>1241</v>
      </c>
      <c r="T3" s="23" t="s">
        <v>478</v>
      </c>
      <c r="U3" s="23" t="s">
        <v>242</v>
      </c>
      <c r="V3" s="21" t="s">
        <v>35</v>
      </c>
      <c r="W3" s="154">
        <v>42000.01</v>
      </c>
      <c r="X3" s="154">
        <v>1</v>
      </c>
      <c r="Y3" s="154">
        <v>103.2</v>
      </c>
      <c r="Z3" s="154">
        <v>43.344000000000001</v>
      </c>
      <c r="AA3" s="169">
        <v>1</v>
      </c>
      <c r="AB3" s="169">
        <v>7.1874366776091198E-4</v>
      </c>
    </row>
    <row r="4" spans="1:28" x14ac:dyDescent="0.2">
      <c r="A4" s="23" t="s">
        <v>52</v>
      </c>
      <c r="B4" s="23">
        <v>9942</v>
      </c>
      <c r="C4" s="23" t="s">
        <v>3412</v>
      </c>
      <c r="D4" s="23" t="s">
        <v>3413</v>
      </c>
      <c r="E4" s="21" t="s">
        <v>1377</v>
      </c>
      <c r="F4" s="23" t="s">
        <v>3414</v>
      </c>
      <c r="G4" s="23" t="s">
        <v>3415</v>
      </c>
      <c r="H4" s="21" t="s">
        <v>239</v>
      </c>
      <c r="I4" s="23" t="s">
        <v>1058</v>
      </c>
      <c r="J4" s="21" t="s">
        <v>31</v>
      </c>
      <c r="K4" s="21" t="s">
        <v>31</v>
      </c>
      <c r="L4" s="23" t="s">
        <v>393</v>
      </c>
      <c r="M4" s="21" t="s">
        <v>32</v>
      </c>
      <c r="N4" s="23" t="s">
        <v>810</v>
      </c>
      <c r="O4" s="23" t="s">
        <v>190</v>
      </c>
      <c r="P4" s="154">
        <v>3.508</v>
      </c>
      <c r="Q4" s="168">
        <v>5.0000000000000001E-4</v>
      </c>
      <c r="R4" s="169">
        <v>2.6030000000000001E-2</v>
      </c>
      <c r="S4" s="23" t="s">
        <v>1241</v>
      </c>
      <c r="T4" s="23" t="s">
        <v>478</v>
      </c>
      <c r="U4" s="23" t="s">
        <v>242</v>
      </c>
      <c r="V4" s="21" t="s">
        <v>35</v>
      </c>
      <c r="W4" s="154">
        <v>82090.92</v>
      </c>
      <c r="X4" s="154">
        <v>1</v>
      </c>
      <c r="Y4" s="154">
        <v>103.2</v>
      </c>
      <c r="Z4" s="154">
        <v>84.718000000000004</v>
      </c>
      <c r="AA4" s="169">
        <v>1</v>
      </c>
      <c r="AB4" s="169">
        <v>9.5321632805723101E-4</v>
      </c>
    </row>
    <row r="5" spans="1:28" x14ac:dyDescent="0.2">
      <c r="A5" s="23" t="s">
        <v>52</v>
      </c>
      <c r="B5" s="23">
        <v>9943</v>
      </c>
      <c r="C5" s="23" t="s">
        <v>3412</v>
      </c>
      <c r="D5" s="23" t="s">
        <v>3413</v>
      </c>
      <c r="E5" s="21" t="s">
        <v>1377</v>
      </c>
      <c r="F5" s="23" t="s">
        <v>3416</v>
      </c>
      <c r="G5" s="23" t="s">
        <v>3417</v>
      </c>
      <c r="H5" s="21" t="s">
        <v>239</v>
      </c>
      <c r="I5" s="23" t="s">
        <v>1058</v>
      </c>
      <c r="J5" s="21" t="s">
        <v>31</v>
      </c>
      <c r="K5" s="21" t="s">
        <v>31</v>
      </c>
      <c r="L5" s="23" t="s">
        <v>393</v>
      </c>
      <c r="M5" s="21" t="s">
        <v>32</v>
      </c>
      <c r="N5" s="23" t="s">
        <v>812</v>
      </c>
      <c r="O5" s="23" t="s">
        <v>190</v>
      </c>
      <c r="P5" s="154">
        <v>1.6839999999999999</v>
      </c>
      <c r="Q5" s="168">
        <v>0.118018</v>
      </c>
      <c r="R5" s="169">
        <v>5.2639999999999999E-2</v>
      </c>
      <c r="S5" s="23" t="s">
        <v>1241</v>
      </c>
      <c r="T5" s="23" t="s">
        <v>478</v>
      </c>
      <c r="U5" s="23" t="s">
        <v>242</v>
      </c>
      <c r="V5" s="21" t="s">
        <v>35</v>
      </c>
      <c r="W5" s="154">
        <v>2986876</v>
      </c>
      <c r="X5" s="154">
        <v>1</v>
      </c>
      <c r="Y5" s="154">
        <v>112</v>
      </c>
      <c r="Z5" s="154">
        <v>3345.3009999999999</v>
      </c>
      <c r="AA5" s="169">
        <v>0.47831734397596298</v>
      </c>
      <c r="AB5" s="169">
        <v>1.8480683989098999E-3</v>
      </c>
    </row>
    <row r="6" spans="1:28" x14ac:dyDescent="0.2">
      <c r="A6" s="23" t="s">
        <v>52</v>
      </c>
      <c r="B6" s="23">
        <v>9943</v>
      </c>
      <c r="C6" s="23" t="s">
        <v>3412</v>
      </c>
      <c r="D6" s="23" t="s">
        <v>3413</v>
      </c>
      <c r="E6" s="21" t="s">
        <v>1377</v>
      </c>
      <c r="F6" s="23" t="s">
        <v>3414</v>
      </c>
      <c r="G6" s="23" t="s">
        <v>3415</v>
      </c>
      <c r="H6" s="21" t="s">
        <v>239</v>
      </c>
      <c r="I6" s="23" t="s">
        <v>1058</v>
      </c>
      <c r="J6" s="21" t="s">
        <v>31</v>
      </c>
      <c r="K6" s="21" t="s">
        <v>31</v>
      </c>
      <c r="L6" s="23" t="s">
        <v>393</v>
      </c>
      <c r="M6" s="21" t="s">
        <v>32</v>
      </c>
      <c r="N6" s="23" t="s">
        <v>810</v>
      </c>
      <c r="O6" s="23" t="s">
        <v>190</v>
      </c>
      <c r="P6" s="154">
        <v>3.508</v>
      </c>
      <c r="Q6" s="168">
        <v>5.0000000000000001E-4</v>
      </c>
      <c r="R6" s="169">
        <v>2.6030000000000001E-2</v>
      </c>
      <c r="S6" s="23" t="s">
        <v>1241</v>
      </c>
      <c r="T6" s="23" t="s">
        <v>478</v>
      </c>
      <c r="U6" s="23" t="s">
        <v>242</v>
      </c>
      <c r="V6" s="21" t="s">
        <v>35</v>
      </c>
      <c r="W6" s="154">
        <v>1204586.22</v>
      </c>
      <c r="X6" s="154">
        <v>1</v>
      </c>
      <c r="Y6" s="154">
        <v>103.2</v>
      </c>
      <c r="Z6" s="154">
        <v>1243.133</v>
      </c>
      <c r="AA6" s="169">
        <v>0.17774545352238399</v>
      </c>
      <c r="AB6" s="169">
        <v>6.8675275910784104E-4</v>
      </c>
    </row>
    <row r="7" spans="1:28" x14ac:dyDescent="0.2">
      <c r="A7" s="23" t="s">
        <v>52</v>
      </c>
      <c r="B7" s="23">
        <v>9943</v>
      </c>
      <c r="C7" s="23" t="s">
        <v>3412</v>
      </c>
      <c r="D7" s="23" t="s">
        <v>3413</v>
      </c>
      <c r="E7" s="21" t="s">
        <v>1377</v>
      </c>
      <c r="F7" s="23" t="s">
        <v>3416</v>
      </c>
      <c r="G7" s="23" t="s">
        <v>3417</v>
      </c>
      <c r="H7" s="21" t="s">
        <v>239</v>
      </c>
      <c r="I7" s="23" t="s">
        <v>1058</v>
      </c>
      <c r="J7" s="21" t="s">
        <v>31</v>
      </c>
      <c r="K7" s="21" t="s">
        <v>31</v>
      </c>
      <c r="L7" s="23" t="s">
        <v>393</v>
      </c>
      <c r="M7" s="21" t="s">
        <v>32</v>
      </c>
      <c r="N7" s="23" t="s">
        <v>812</v>
      </c>
      <c r="O7" s="23" t="s">
        <v>190</v>
      </c>
      <c r="P7" s="154">
        <v>1.6839999999999999</v>
      </c>
      <c r="Q7" s="168">
        <v>0.118018</v>
      </c>
      <c r="R7" s="169">
        <v>5.2639999999999999E-2</v>
      </c>
      <c r="S7" s="23" t="s">
        <v>1241</v>
      </c>
      <c r="T7" s="23" t="s">
        <v>478</v>
      </c>
      <c r="U7" s="23" t="s">
        <v>242</v>
      </c>
      <c r="V7" s="21" t="s">
        <v>35</v>
      </c>
      <c r="W7" s="154">
        <v>867068</v>
      </c>
      <c r="X7" s="154">
        <v>1</v>
      </c>
      <c r="Y7" s="154">
        <v>112</v>
      </c>
      <c r="Z7" s="154">
        <v>971.11599999999999</v>
      </c>
      <c r="AA7" s="169">
        <v>0.13885198542107199</v>
      </c>
      <c r="AB7" s="169">
        <v>5.3648058054837596E-4</v>
      </c>
    </row>
    <row r="8" spans="1:28" x14ac:dyDescent="0.2">
      <c r="A8" s="23" t="s">
        <v>52</v>
      </c>
      <c r="B8" s="23">
        <v>9943</v>
      </c>
      <c r="C8" s="23" t="s">
        <v>3412</v>
      </c>
      <c r="D8" s="23" t="s">
        <v>3413</v>
      </c>
      <c r="E8" s="21" t="s">
        <v>1377</v>
      </c>
      <c r="F8" s="23" t="s">
        <v>3414</v>
      </c>
      <c r="G8" s="23" t="s">
        <v>3415</v>
      </c>
      <c r="H8" s="21" t="s">
        <v>239</v>
      </c>
      <c r="I8" s="23" t="s">
        <v>1058</v>
      </c>
      <c r="J8" s="21" t="s">
        <v>31</v>
      </c>
      <c r="K8" s="21" t="s">
        <v>31</v>
      </c>
      <c r="L8" s="23" t="s">
        <v>393</v>
      </c>
      <c r="M8" s="21" t="s">
        <v>32</v>
      </c>
      <c r="N8" s="23" t="s">
        <v>810</v>
      </c>
      <c r="O8" s="23" t="s">
        <v>190</v>
      </c>
      <c r="P8" s="154">
        <v>3.508</v>
      </c>
      <c r="Q8" s="168">
        <v>5.0000000000000001E-4</v>
      </c>
      <c r="R8" s="169">
        <v>2.6030000000000001E-2</v>
      </c>
      <c r="S8" s="23" t="s">
        <v>1241</v>
      </c>
      <c r="T8" s="23" t="s">
        <v>478</v>
      </c>
      <c r="U8" s="23" t="s">
        <v>242</v>
      </c>
      <c r="V8" s="21" t="s">
        <v>35</v>
      </c>
      <c r="W8" s="154">
        <v>844433</v>
      </c>
      <c r="X8" s="154">
        <v>1</v>
      </c>
      <c r="Y8" s="154">
        <v>103.2</v>
      </c>
      <c r="Z8" s="154">
        <v>871.45500000000004</v>
      </c>
      <c r="AA8" s="169">
        <v>0.124602227771016</v>
      </c>
      <c r="AB8" s="169">
        <v>4.8142398028736498E-4</v>
      </c>
    </row>
    <row r="9" spans="1:28" x14ac:dyDescent="0.2">
      <c r="A9" s="23" t="s">
        <v>52</v>
      </c>
      <c r="B9" s="23">
        <v>9943</v>
      </c>
      <c r="C9" s="23" t="s">
        <v>3412</v>
      </c>
      <c r="D9" s="23" t="s">
        <v>3413</v>
      </c>
      <c r="E9" s="21" t="s">
        <v>1377</v>
      </c>
      <c r="F9" s="23" t="s">
        <v>3414</v>
      </c>
      <c r="G9" s="23" t="s">
        <v>3415</v>
      </c>
      <c r="H9" s="21" t="s">
        <v>239</v>
      </c>
      <c r="I9" s="23" t="s">
        <v>1058</v>
      </c>
      <c r="J9" s="21" t="s">
        <v>31</v>
      </c>
      <c r="K9" s="21" t="s">
        <v>31</v>
      </c>
      <c r="L9" s="23" t="s">
        <v>393</v>
      </c>
      <c r="M9" s="21" t="s">
        <v>32</v>
      </c>
      <c r="N9" s="23" t="s">
        <v>810</v>
      </c>
      <c r="O9" s="23" t="s">
        <v>190</v>
      </c>
      <c r="P9" s="154">
        <v>3.508</v>
      </c>
      <c r="Q9" s="168">
        <v>5.0000000000000001E-4</v>
      </c>
      <c r="R9" s="169">
        <v>2.6030000000000001E-2</v>
      </c>
      <c r="S9" s="23" t="s">
        <v>1241</v>
      </c>
      <c r="T9" s="23" t="s">
        <v>478</v>
      </c>
      <c r="U9" s="23" t="s">
        <v>242</v>
      </c>
      <c r="V9" s="21" t="s">
        <v>35</v>
      </c>
      <c r="W9" s="154">
        <v>545435.61</v>
      </c>
      <c r="X9" s="154">
        <v>1</v>
      </c>
      <c r="Y9" s="154">
        <v>103.2</v>
      </c>
      <c r="Z9" s="154">
        <v>562.89</v>
      </c>
      <c r="AA9" s="169">
        <v>8.0482989309564101E-2</v>
      </c>
      <c r="AB9" s="169">
        <v>3.1096106186833902E-4</v>
      </c>
    </row>
    <row r="10" spans="1:28" x14ac:dyDescent="0.2">
      <c r="A10" s="23"/>
      <c r="B10" s="23"/>
      <c r="C10" s="23"/>
      <c r="D10" s="23"/>
      <c r="E10" s="21"/>
      <c r="F10" s="23"/>
      <c r="G10" s="23"/>
      <c r="H10" s="21"/>
      <c r="I10" s="23"/>
      <c r="J10" s="21"/>
      <c r="K10" s="21"/>
      <c r="L10" s="23"/>
      <c r="M10" s="21"/>
      <c r="N10" s="23"/>
      <c r="O10" s="23"/>
      <c r="P10" s="23"/>
      <c r="Q10" s="151"/>
      <c r="R10" s="23"/>
      <c r="S10" s="23"/>
      <c r="T10" s="23"/>
      <c r="U10" s="23"/>
      <c r="V10" s="21"/>
      <c r="W10" s="23"/>
      <c r="X10" s="23"/>
      <c r="Y10" s="23"/>
      <c r="Z10" s="23"/>
      <c r="AA10" s="23"/>
      <c r="AB10" s="23"/>
    </row>
    <row r="11" spans="1:28" x14ac:dyDescent="0.2">
      <c r="A11" s="23"/>
      <c r="B11" s="23"/>
      <c r="C11" s="23"/>
      <c r="D11" s="23"/>
      <c r="E11" s="21"/>
      <c r="F11" s="23"/>
      <c r="G11" s="23"/>
      <c r="H11" s="21"/>
      <c r="I11" s="23"/>
      <c r="J11" s="21"/>
      <c r="K11" s="21"/>
      <c r="L11" s="23"/>
      <c r="M11" s="21"/>
      <c r="N11" s="23"/>
      <c r="O11" s="23"/>
      <c r="P11" s="23"/>
      <c r="Q11" s="151"/>
      <c r="R11" s="23"/>
      <c r="S11" s="23"/>
      <c r="T11" s="23"/>
      <c r="U11" s="23"/>
      <c r="V11" s="21"/>
      <c r="W11" s="23"/>
      <c r="X11" s="23"/>
      <c r="Y11" s="23"/>
      <c r="Z11" s="23"/>
      <c r="AA11" s="23"/>
      <c r="AB11" s="23"/>
    </row>
    <row r="12" spans="1:28" x14ac:dyDescent="0.2">
      <c r="A12" s="23"/>
      <c r="B12" s="23"/>
      <c r="C12" s="23"/>
      <c r="D12" s="23"/>
      <c r="E12" s="21"/>
      <c r="F12" s="23"/>
      <c r="G12" s="23"/>
      <c r="H12" s="21"/>
      <c r="I12" s="23"/>
      <c r="J12" s="21"/>
      <c r="K12" s="21"/>
      <c r="L12" s="23"/>
      <c r="M12" s="21"/>
      <c r="N12" s="23"/>
      <c r="O12" s="23"/>
      <c r="P12" s="23"/>
      <c r="Q12" s="151"/>
      <c r="R12" s="23"/>
      <c r="S12" s="23"/>
      <c r="T12" s="23"/>
      <c r="U12" s="23"/>
      <c r="V12" s="21"/>
      <c r="W12" s="23"/>
      <c r="X12" s="23"/>
      <c r="Y12" s="23"/>
      <c r="Z12" s="23"/>
      <c r="AA12" s="23"/>
      <c r="AB12" s="23"/>
    </row>
    <row r="13" spans="1:28" x14ac:dyDescent="0.2">
      <c r="A13" s="23"/>
      <c r="B13" s="23"/>
      <c r="C13" s="23"/>
      <c r="D13" s="23"/>
      <c r="E13" s="21"/>
      <c r="F13" s="23"/>
      <c r="G13" s="23"/>
      <c r="H13" s="21"/>
      <c r="I13" s="23"/>
      <c r="J13" s="21"/>
      <c r="K13" s="21"/>
      <c r="L13" s="23"/>
      <c r="M13" s="21"/>
      <c r="N13" s="23"/>
      <c r="O13" s="23"/>
      <c r="P13" s="23"/>
      <c r="Q13" s="151"/>
      <c r="R13" s="23"/>
      <c r="S13" s="23"/>
      <c r="T13" s="23"/>
      <c r="U13" s="23"/>
      <c r="V13" s="21"/>
      <c r="W13" s="23"/>
      <c r="X13" s="23"/>
      <c r="Y13" s="23"/>
      <c r="Z13" s="23"/>
      <c r="AA13" s="23"/>
      <c r="AB13" s="23"/>
    </row>
    <row r="14" spans="1:28" x14ac:dyDescent="0.2">
      <c r="A14" s="23"/>
      <c r="B14" s="23"/>
      <c r="C14" s="23"/>
      <c r="D14" s="23"/>
      <c r="E14" s="21"/>
      <c r="F14" s="23"/>
      <c r="G14" s="23"/>
      <c r="H14" s="21"/>
      <c r="I14" s="23"/>
      <c r="J14" s="21"/>
      <c r="K14" s="21"/>
      <c r="L14" s="23"/>
      <c r="M14" s="21"/>
      <c r="N14" s="23"/>
      <c r="O14" s="23"/>
      <c r="P14" s="23"/>
      <c r="Q14" s="151"/>
      <c r="R14" s="23"/>
      <c r="S14" s="23"/>
      <c r="T14" s="23"/>
      <c r="U14" s="23"/>
      <c r="V14" s="21"/>
      <c r="W14" s="23"/>
      <c r="X14" s="23"/>
      <c r="Y14" s="23"/>
      <c r="Z14" s="23"/>
      <c r="AA14" s="23"/>
      <c r="AB14" s="23"/>
    </row>
    <row r="15" spans="1:28" x14ac:dyDescent="0.2">
      <c r="A15" s="23"/>
      <c r="B15" s="23"/>
      <c r="C15" s="23"/>
      <c r="D15" s="23"/>
      <c r="E15" s="21"/>
      <c r="F15" s="23"/>
      <c r="G15" s="23"/>
      <c r="H15" s="21"/>
      <c r="I15" s="23"/>
      <c r="J15" s="21"/>
      <c r="K15" s="21"/>
      <c r="L15" s="23"/>
      <c r="M15" s="21"/>
      <c r="N15" s="23"/>
      <c r="O15" s="23"/>
      <c r="P15" s="23"/>
      <c r="Q15" s="151"/>
      <c r="R15" s="23"/>
      <c r="S15" s="23"/>
      <c r="T15" s="23"/>
      <c r="U15" s="23"/>
      <c r="V15" s="21"/>
      <c r="W15" s="23"/>
      <c r="X15" s="23"/>
      <c r="Y15" s="23"/>
      <c r="Z15" s="23"/>
      <c r="AA15" s="23"/>
      <c r="AB15" s="23"/>
    </row>
    <row r="16" spans="1:28" x14ac:dyDescent="0.2">
      <c r="A16" s="23"/>
      <c r="B16" s="23"/>
      <c r="C16" s="23"/>
      <c r="D16" s="23"/>
      <c r="E16" s="21"/>
      <c r="F16" s="23"/>
      <c r="G16" s="23"/>
      <c r="H16" s="21"/>
      <c r="I16" s="23"/>
      <c r="J16" s="21"/>
      <c r="K16" s="21"/>
      <c r="L16" s="23"/>
      <c r="M16" s="21"/>
      <c r="N16" s="23"/>
      <c r="O16" s="23"/>
      <c r="P16" s="23"/>
      <c r="Q16" s="151"/>
      <c r="R16" s="23"/>
      <c r="S16" s="23"/>
      <c r="T16" s="23"/>
      <c r="U16" s="23"/>
      <c r="V16" s="21"/>
      <c r="W16" s="23"/>
      <c r="X16" s="23"/>
      <c r="Y16" s="23"/>
      <c r="Z16" s="23"/>
      <c r="AA16" s="23"/>
      <c r="AB16" s="23"/>
    </row>
    <row r="17" spans="1:28" x14ac:dyDescent="0.2">
      <c r="A17" s="23"/>
      <c r="B17" s="23"/>
      <c r="C17" s="23"/>
      <c r="D17" s="23"/>
      <c r="E17" s="21"/>
      <c r="F17" s="23"/>
      <c r="G17" s="23"/>
      <c r="H17" s="21"/>
      <c r="I17" s="23"/>
      <c r="J17" s="21"/>
      <c r="K17" s="21"/>
      <c r="L17" s="23"/>
      <c r="M17" s="21"/>
      <c r="N17" s="23"/>
      <c r="O17" s="23"/>
      <c r="P17" s="23"/>
      <c r="Q17" s="151"/>
      <c r="R17" s="23"/>
      <c r="S17" s="23"/>
      <c r="T17" s="23"/>
      <c r="U17" s="23"/>
      <c r="V17" s="21"/>
      <c r="W17" s="23"/>
      <c r="X17" s="23"/>
      <c r="Y17" s="23"/>
      <c r="Z17" s="23"/>
      <c r="AA17" s="23"/>
      <c r="AB17" s="23"/>
    </row>
    <row r="18" spans="1:28" x14ac:dyDescent="0.2">
      <c r="A18" s="23"/>
      <c r="B18" s="23"/>
      <c r="C18" s="23"/>
      <c r="D18" s="23"/>
      <c r="E18" s="21"/>
      <c r="F18" s="23"/>
      <c r="G18" s="23"/>
      <c r="H18" s="21"/>
      <c r="I18" s="23"/>
      <c r="J18" s="21"/>
      <c r="K18" s="21"/>
      <c r="L18" s="23"/>
      <c r="M18" s="21"/>
      <c r="N18" s="23"/>
      <c r="O18" s="23"/>
      <c r="P18" s="23"/>
      <c r="Q18" s="151"/>
      <c r="R18" s="23"/>
      <c r="S18" s="23"/>
      <c r="T18" s="23"/>
      <c r="U18" s="23"/>
      <c r="V18" s="21"/>
      <c r="W18" s="23"/>
      <c r="X18" s="23"/>
      <c r="Y18" s="23"/>
      <c r="Z18" s="23"/>
      <c r="AA18" s="23"/>
      <c r="AB18" s="23"/>
    </row>
    <row r="19" spans="1:28" x14ac:dyDescent="0.2">
      <c r="A19" s="23"/>
      <c r="B19" s="23"/>
      <c r="C19" s="23"/>
      <c r="D19" s="23"/>
      <c r="E19" s="21"/>
      <c r="F19" s="23"/>
      <c r="G19" s="23"/>
      <c r="H19" s="21"/>
      <c r="I19" s="23"/>
      <c r="J19" s="21"/>
      <c r="K19" s="21"/>
      <c r="L19" s="23"/>
      <c r="M19" s="21"/>
      <c r="N19" s="23"/>
      <c r="O19" s="23"/>
      <c r="P19" s="23"/>
      <c r="Q19" s="151"/>
      <c r="R19" s="23"/>
      <c r="S19" s="23"/>
      <c r="T19" s="23"/>
      <c r="U19" s="23"/>
      <c r="V19" s="21"/>
      <c r="W19" s="23"/>
      <c r="X19" s="23"/>
      <c r="Y19" s="23"/>
      <c r="Z19" s="23"/>
      <c r="AA19" s="23"/>
      <c r="AB19" s="23"/>
    </row>
    <row r="20" spans="1:28" x14ac:dyDescent="0.2">
      <c r="E20" s="21"/>
      <c r="H20" s="21"/>
      <c r="I20" s="23"/>
      <c r="J20" s="21"/>
      <c r="K20" s="21"/>
      <c r="L20" s="23"/>
      <c r="M20" s="21"/>
      <c r="N20" s="23"/>
      <c r="O20" s="23"/>
      <c r="T20" s="23"/>
      <c r="U20" s="23"/>
    </row>
    <row r="21" spans="1:28" x14ac:dyDescent="0.2">
      <c r="H21" s="4"/>
      <c r="M21" s="4"/>
      <c r="N21" s="23"/>
    </row>
    <row r="22" spans="1:28" x14ac:dyDescent="0.2">
      <c r="M22" s="4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10">
    <dataValidation type="list" allowBlank="1" showInputMessage="1" showErrorMessage="1" sqref="J2:J20" xr:uid="{00000000-0002-0000-0C00-000000000000}">
      <formula1>israel_abroad</formula1>
    </dataValidation>
    <dataValidation type="list" allowBlank="1" showInputMessage="1" showErrorMessage="1" sqref="O2:O20" xr:uid="{00000000-0002-0000-0C00-000001000000}">
      <formula1>Holding_interest</formula1>
    </dataValidation>
    <dataValidation type="list" allowBlank="1" showInputMessage="1" showErrorMessage="1" sqref="U2:U20" xr:uid="{00000000-0002-0000-0C00-000002000000}">
      <formula1>What_is_rated</formula1>
    </dataValidation>
    <dataValidation type="list" allowBlank="1" showInputMessage="1" showErrorMessage="1" sqref="T2:T20" xr:uid="{00000000-0002-0000-0C00-000003000000}">
      <formula1>Rating_Agency</formula1>
    </dataValidation>
    <dataValidation type="list" allowBlank="1" showInputMessage="1" showErrorMessage="1" sqref="K2:K20" xr:uid="{00000000-0002-0000-0C00-000004000000}">
      <formula1>Country_list</formula1>
    </dataValidation>
    <dataValidation type="list" allowBlank="1" showInputMessage="1" showErrorMessage="1" sqref="E2:E20" xr:uid="{00000000-0002-0000-0C00-000005000000}">
      <formula1>Issuer_Type_TFunds</formula1>
    </dataValidation>
    <dataValidation type="list" allowBlank="1" showInputMessage="1" showErrorMessage="1" sqref="N2:N21" xr:uid="{00000000-0002-0000-0C00-000006000000}">
      <formula1>Underlying_Asset_Structured</formula1>
    </dataValidation>
    <dataValidation type="list" allowBlank="1" showInputMessage="1" showErrorMessage="1" sqref="H2:H20" xr:uid="{00000000-0002-0000-0C00-000007000000}">
      <formula1>Security_ID_Number_Type</formula1>
    </dataValidation>
    <dataValidation type="list" allowBlank="1" showInputMessage="1" showErrorMessage="1" sqref="L2:L20" xr:uid="{00000000-0002-0000-0C00-000008000000}">
      <formula1>Tradeable_Status</formula1>
    </dataValidation>
    <dataValidation type="list" allowBlank="1" showInputMessage="1" showErrorMessage="1" sqref="M2:M20" xr:uid="{00000000-0002-0000-0C00-000009000000}">
      <formula1>Stock_Exchange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C00-00000A000000}">
          <x14:formula1>
            <xm:f>'אפשרויות בחירה'!$C$906:$C$911</xm:f>
          </x14:formula1>
          <xm:sqref>I2:I20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/>
  <dimension ref="A1:AA20"/>
  <sheetViews>
    <sheetView rightToLeft="1" zoomScale="70" zoomScaleNormal="70" workbookViewId="0">
      <selection activeCell="A2" sqref="A2"/>
    </sheetView>
  </sheetViews>
  <sheetFormatPr defaultRowHeight="14.25" x14ac:dyDescent="0.2"/>
  <cols>
    <col min="1" max="8" width="11.625" customWidth="1"/>
    <col min="9" max="9" width="11.625" style="2" customWidth="1"/>
    <col min="10" max="15" width="11.625" customWidth="1"/>
    <col min="16" max="16" width="11.625" style="147" customWidth="1"/>
    <col min="17" max="23" width="11.625" customWidth="1"/>
    <col min="24" max="24" width="11.625" style="2" customWidth="1"/>
    <col min="25" max="25" width="11.625" customWidth="1"/>
  </cols>
  <sheetData>
    <row r="1" spans="1:27" ht="66.75" customHeight="1" x14ac:dyDescent="0.2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2" t="s">
        <v>199</v>
      </c>
      <c r="G1" s="22" t="s">
        <v>5</v>
      </c>
      <c r="H1" s="22" t="s">
        <v>6</v>
      </c>
      <c r="I1" s="22" t="s">
        <v>7</v>
      </c>
      <c r="J1" s="22" t="s">
        <v>208</v>
      </c>
      <c r="K1" s="22" t="s">
        <v>9</v>
      </c>
      <c r="L1" s="22" t="s">
        <v>10</v>
      </c>
      <c r="M1" s="22" t="s">
        <v>11</v>
      </c>
      <c r="N1" s="22" t="s">
        <v>12</v>
      </c>
      <c r="O1" s="22" t="s">
        <v>13</v>
      </c>
      <c r="P1" s="146" t="s">
        <v>14</v>
      </c>
      <c r="Q1" s="22" t="s">
        <v>15</v>
      </c>
      <c r="R1" s="22" t="s">
        <v>17</v>
      </c>
      <c r="S1" s="22" t="s">
        <v>18</v>
      </c>
      <c r="T1" s="22" t="s">
        <v>19</v>
      </c>
      <c r="U1" s="22" t="s">
        <v>20</v>
      </c>
      <c r="V1" s="22" t="s">
        <v>21</v>
      </c>
      <c r="W1" s="22" t="s">
        <v>22</v>
      </c>
      <c r="X1" s="22" t="s">
        <v>24</v>
      </c>
      <c r="Y1" s="22" t="s">
        <v>25</v>
      </c>
    </row>
    <row r="2" spans="1:27" x14ac:dyDescent="0.2">
      <c r="A2" s="23"/>
      <c r="B2" s="23"/>
      <c r="C2" s="23"/>
      <c r="D2" s="23"/>
      <c r="E2" s="23"/>
      <c r="F2" s="23"/>
      <c r="G2" s="23"/>
      <c r="H2" s="21"/>
      <c r="I2" s="21"/>
      <c r="J2" s="23"/>
      <c r="K2" s="30"/>
      <c r="L2" s="23"/>
      <c r="M2" s="21"/>
      <c r="N2" s="23"/>
      <c r="O2" s="23"/>
      <c r="P2" s="151"/>
      <c r="Q2" s="23"/>
      <c r="R2" s="23"/>
      <c r="S2" s="23"/>
      <c r="T2" s="23"/>
      <c r="U2" s="23"/>
      <c r="V2" s="23"/>
      <c r="W2" s="21"/>
      <c r="X2" s="23"/>
      <c r="Y2" s="23"/>
    </row>
    <row r="3" spans="1:27" x14ac:dyDescent="0.2">
      <c r="A3" s="23"/>
      <c r="B3" s="23"/>
      <c r="C3" s="23"/>
      <c r="D3" s="23"/>
      <c r="E3" s="23"/>
      <c r="F3" s="23"/>
      <c r="G3" s="23"/>
      <c r="H3" s="21"/>
      <c r="I3" s="21"/>
      <c r="J3" s="23"/>
      <c r="K3" s="23"/>
      <c r="L3" s="23"/>
      <c r="M3" s="21"/>
      <c r="N3" s="23"/>
      <c r="O3" s="23"/>
      <c r="P3" s="151"/>
      <c r="Q3" s="23"/>
      <c r="R3" s="23"/>
      <c r="S3" s="23"/>
      <c r="T3" s="23"/>
      <c r="U3" s="23"/>
      <c r="V3" s="23"/>
      <c r="W3" s="21"/>
      <c r="X3" s="23"/>
      <c r="Y3" s="23"/>
    </row>
    <row r="4" spans="1:27" x14ac:dyDescent="0.2">
      <c r="A4" s="23"/>
      <c r="B4" s="23"/>
      <c r="C4" s="23"/>
      <c r="D4" s="23"/>
      <c r="E4" s="23"/>
      <c r="F4" s="23"/>
      <c r="G4" s="23"/>
      <c r="H4" s="21"/>
      <c r="I4" s="21"/>
      <c r="J4" s="23"/>
      <c r="K4" s="23"/>
      <c r="L4" s="23"/>
      <c r="M4" s="21"/>
      <c r="N4" s="23"/>
      <c r="O4" s="23"/>
      <c r="P4" s="151"/>
      <c r="Q4" s="23"/>
      <c r="R4" s="23"/>
      <c r="S4" s="23"/>
      <c r="T4" s="23"/>
      <c r="U4" s="23"/>
      <c r="V4" s="23"/>
      <c r="W4" s="21"/>
      <c r="X4" s="23"/>
      <c r="Y4" s="23"/>
    </row>
    <row r="5" spans="1:27" x14ac:dyDescent="0.2">
      <c r="A5" s="23"/>
      <c r="B5" s="23"/>
      <c r="C5" s="23"/>
      <c r="D5" s="23"/>
      <c r="E5" s="23"/>
      <c r="F5" s="23"/>
      <c r="G5" s="23"/>
      <c r="H5" s="21"/>
      <c r="I5" s="21"/>
      <c r="J5" s="23"/>
      <c r="K5" s="21"/>
      <c r="L5" s="23"/>
      <c r="N5" s="23"/>
      <c r="O5" s="23"/>
      <c r="P5" s="150"/>
      <c r="Q5" s="21"/>
      <c r="R5" s="23"/>
      <c r="T5" s="23"/>
      <c r="U5" s="23"/>
      <c r="V5" s="23"/>
      <c r="W5" s="23"/>
      <c r="X5" s="23"/>
      <c r="Y5" s="23"/>
      <c r="Z5" s="23"/>
      <c r="AA5" s="23"/>
    </row>
    <row r="6" spans="1:27" x14ac:dyDescent="0.2">
      <c r="A6" s="23"/>
      <c r="B6" s="23"/>
      <c r="C6" s="23"/>
      <c r="D6" s="23"/>
      <c r="E6" s="23"/>
      <c r="F6" s="23"/>
      <c r="G6" s="23"/>
      <c r="H6" s="21"/>
      <c r="I6" s="21"/>
      <c r="J6" s="23"/>
      <c r="K6" s="23"/>
      <c r="L6" s="23"/>
      <c r="M6" s="21"/>
      <c r="N6" s="23"/>
      <c r="O6" s="23"/>
      <c r="P6" s="151"/>
      <c r="Q6" s="23"/>
      <c r="R6" s="23"/>
      <c r="S6" s="23"/>
      <c r="T6" s="23"/>
      <c r="U6" s="23"/>
      <c r="V6" s="23"/>
      <c r="W6" s="21"/>
      <c r="X6" s="23"/>
      <c r="Y6" s="23"/>
    </row>
    <row r="7" spans="1:27" x14ac:dyDescent="0.2">
      <c r="A7" s="23"/>
      <c r="B7" s="23"/>
      <c r="C7" s="23"/>
      <c r="D7" s="23"/>
      <c r="E7" s="23"/>
      <c r="F7" s="23"/>
      <c r="G7" s="23"/>
      <c r="H7" s="21"/>
      <c r="I7" s="21"/>
      <c r="J7" s="23"/>
      <c r="K7" s="23"/>
      <c r="L7" s="23"/>
      <c r="M7" s="21"/>
      <c r="N7" s="23"/>
      <c r="O7" s="23"/>
      <c r="P7" s="151"/>
      <c r="Q7" s="23"/>
      <c r="R7" s="23"/>
      <c r="S7" s="23"/>
      <c r="T7" s="23"/>
      <c r="U7" s="23"/>
      <c r="V7" s="23"/>
      <c r="W7" s="21"/>
      <c r="X7" s="23"/>
      <c r="Y7" s="23"/>
    </row>
    <row r="8" spans="1:27" x14ac:dyDescent="0.2">
      <c r="A8" s="23"/>
      <c r="B8" s="23"/>
      <c r="C8" s="23"/>
      <c r="D8" s="23"/>
      <c r="E8" s="23"/>
      <c r="F8" s="23"/>
      <c r="G8" s="23"/>
      <c r="H8" s="21"/>
      <c r="I8" s="21"/>
      <c r="J8" s="23"/>
      <c r="K8" s="23"/>
      <c r="L8" s="23"/>
      <c r="M8" s="21"/>
      <c r="N8" s="23"/>
      <c r="O8" s="23"/>
      <c r="P8" s="151"/>
      <c r="Q8" s="23"/>
      <c r="R8" s="23"/>
      <c r="S8" s="23"/>
      <c r="T8" s="23"/>
      <c r="U8" s="23"/>
      <c r="V8" s="23"/>
      <c r="W8" s="21"/>
      <c r="X8" s="23"/>
      <c r="Y8" s="23"/>
    </row>
    <row r="9" spans="1:27" x14ac:dyDescent="0.2">
      <c r="A9" s="23"/>
      <c r="B9" s="23"/>
      <c r="C9" s="23"/>
      <c r="D9" s="23"/>
      <c r="E9" s="23"/>
      <c r="F9" s="23"/>
      <c r="G9" s="23"/>
      <c r="H9" s="21"/>
      <c r="I9" s="21"/>
      <c r="J9" s="23"/>
      <c r="K9" s="23"/>
      <c r="L9" s="23"/>
      <c r="M9" s="21"/>
      <c r="N9" s="23"/>
      <c r="O9" s="23"/>
      <c r="P9" s="151"/>
      <c r="Q9" s="23"/>
      <c r="R9" s="23"/>
      <c r="S9" s="23"/>
      <c r="T9" s="23"/>
      <c r="U9" s="23"/>
      <c r="V9" s="23"/>
      <c r="W9" s="21"/>
      <c r="X9" s="23"/>
      <c r="Y9" s="23"/>
    </row>
    <row r="10" spans="1:27" x14ac:dyDescent="0.2">
      <c r="A10" s="23"/>
      <c r="B10" s="23"/>
      <c r="C10" s="23"/>
      <c r="D10" s="23"/>
      <c r="E10" s="23"/>
      <c r="F10" s="23"/>
      <c r="G10" s="23"/>
      <c r="H10" s="21"/>
      <c r="I10" s="21"/>
      <c r="J10" s="23"/>
      <c r="K10" s="23"/>
      <c r="L10" s="23"/>
      <c r="M10" s="21"/>
      <c r="N10" s="23"/>
      <c r="O10" s="23"/>
      <c r="P10" s="151"/>
      <c r="Q10" s="23"/>
      <c r="R10" s="23"/>
      <c r="S10" s="23"/>
      <c r="T10" s="23"/>
      <c r="U10" s="23"/>
      <c r="V10" s="23"/>
      <c r="W10" s="21"/>
      <c r="X10" s="23"/>
      <c r="Y10" s="23"/>
    </row>
    <row r="11" spans="1:27" x14ac:dyDescent="0.2">
      <c r="A11" s="23"/>
      <c r="B11" s="23"/>
      <c r="C11" s="23"/>
      <c r="D11" s="23"/>
      <c r="E11" s="23"/>
      <c r="F11" s="23"/>
      <c r="G11" s="23"/>
      <c r="H11" s="21"/>
      <c r="I11" s="21"/>
      <c r="J11" s="23"/>
      <c r="K11" s="23"/>
      <c r="L11" s="23"/>
      <c r="M11" s="21"/>
      <c r="N11" s="23"/>
      <c r="O11" s="23"/>
      <c r="P11" s="151"/>
      <c r="Q11" s="23"/>
      <c r="R11" s="23"/>
      <c r="S11" s="23"/>
      <c r="T11" s="23"/>
      <c r="U11" s="23"/>
      <c r="V11" s="23"/>
      <c r="W11" s="21"/>
      <c r="X11" s="23"/>
      <c r="Y11" s="23"/>
    </row>
    <row r="12" spans="1:27" x14ac:dyDescent="0.2">
      <c r="A12" s="23"/>
      <c r="B12" s="23"/>
      <c r="C12" s="23"/>
      <c r="D12" s="23"/>
      <c r="E12" s="23"/>
      <c r="F12" s="23"/>
      <c r="G12" s="23"/>
      <c r="H12" s="21"/>
      <c r="I12" s="21"/>
      <c r="J12" s="23"/>
      <c r="K12" s="23"/>
      <c r="L12" s="23"/>
      <c r="M12" s="21"/>
      <c r="N12" s="23"/>
      <c r="O12" s="23"/>
      <c r="P12" s="151"/>
      <c r="Q12" s="23"/>
      <c r="R12" s="23"/>
      <c r="S12" s="23"/>
      <c r="T12" s="23"/>
      <c r="U12" s="23"/>
      <c r="V12" s="23"/>
      <c r="W12" s="21"/>
      <c r="X12" s="23"/>
      <c r="Y12" s="23"/>
    </row>
    <row r="13" spans="1:27" x14ac:dyDescent="0.2">
      <c r="A13" s="23"/>
      <c r="B13" s="23"/>
      <c r="C13" s="23"/>
      <c r="D13" s="23"/>
      <c r="E13" s="23"/>
      <c r="F13" s="23"/>
      <c r="G13" s="23"/>
      <c r="H13" s="21"/>
      <c r="I13" s="21"/>
      <c r="J13" s="23"/>
      <c r="K13" s="23"/>
      <c r="L13" s="23"/>
      <c r="M13" s="21"/>
      <c r="N13" s="23"/>
      <c r="O13" s="23"/>
      <c r="P13" s="151"/>
      <c r="Q13" s="23"/>
      <c r="R13" s="23"/>
      <c r="S13" s="23"/>
      <c r="T13" s="23"/>
      <c r="U13" s="23"/>
      <c r="V13" s="23"/>
      <c r="W13" s="21"/>
      <c r="X13" s="23"/>
      <c r="Y13" s="23"/>
    </row>
    <row r="14" spans="1:27" x14ac:dyDescent="0.2">
      <c r="A14" s="23"/>
      <c r="B14" s="23"/>
      <c r="C14" s="23"/>
      <c r="D14" s="23"/>
      <c r="E14" s="23"/>
      <c r="F14" s="23"/>
      <c r="G14" s="23"/>
      <c r="H14" s="21"/>
      <c r="I14" s="21"/>
      <c r="J14" s="23"/>
      <c r="K14" s="23"/>
      <c r="L14" s="23"/>
      <c r="M14" s="21"/>
      <c r="N14" s="23"/>
      <c r="O14" s="23"/>
      <c r="P14" s="151"/>
      <c r="Q14" s="23"/>
      <c r="R14" s="23"/>
      <c r="S14" s="23"/>
      <c r="T14" s="23"/>
      <c r="U14" s="23"/>
      <c r="V14" s="23"/>
      <c r="W14" s="21"/>
      <c r="X14" s="23"/>
      <c r="Y14" s="23"/>
    </row>
    <row r="15" spans="1:27" x14ac:dyDescent="0.2">
      <c r="A15" s="23"/>
      <c r="B15" s="23"/>
      <c r="C15" s="23"/>
      <c r="D15" s="23"/>
      <c r="E15" s="23"/>
      <c r="F15" s="23"/>
      <c r="G15" s="23"/>
      <c r="H15" s="21"/>
      <c r="I15" s="21"/>
      <c r="J15" s="23"/>
      <c r="K15" s="23"/>
      <c r="L15" s="23"/>
      <c r="M15" s="21"/>
      <c r="N15" s="23"/>
      <c r="O15" s="23"/>
      <c r="P15" s="151"/>
      <c r="Q15" s="23"/>
      <c r="R15" s="23"/>
      <c r="S15" s="23"/>
      <c r="T15" s="23"/>
      <c r="U15" s="23"/>
      <c r="V15" s="23"/>
      <c r="W15" s="21"/>
      <c r="X15" s="23"/>
      <c r="Y15" s="23"/>
    </row>
    <row r="16" spans="1:27" x14ac:dyDescent="0.2">
      <c r="A16" s="23"/>
      <c r="B16" s="23"/>
      <c r="C16" s="23"/>
      <c r="D16" s="23"/>
      <c r="E16" s="23"/>
      <c r="F16" s="23"/>
      <c r="G16" s="23"/>
      <c r="H16" s="21"/>
      <c r="I16" s="21"/>
      <c r="J16" s="23"/>
      <c r="K16" s="23"/>
      <c r="L16" s="23"/>
      <c r="M16" s="21"/>
      <c r="N16" s="23"/>
      <c r="O16" s="23"/>
      <c r="P16" s="151"/>
      <c r="Q16" s="23"/>
      <c r="R16" s="23"/>
      <c r="S16" s="23"/>
      <c r="T16" s="23"/>
      <c r="U16" s="23"/>
      <c r="V16" s="23"/>
      <c r="W16" s="21"/>
      <c r="X16" s="23"/>
      <c r="Y16" s="23"/>
    </row>
    <row r="17" spans="1:25" x14ac:dyDescent="0.2">
      <c r="A17" s="23"/>
      <c r="B17" s="23"/>
      <c r="C17" s="23"/>
      <c r="D17" s="23"/>
      <c r="E17" s="23"/>
      <c r="F17" s="23"/>
      <c r="G17" s="23"/>
      <c r="H17" s="21"/>
      <c r="I17" s="21"/>
      <c r="J17" s="23"/>
      <c r="K17" s="23"/>
      <c r="L17" s="23"/>
      <c r="M17" s="21"/>
      <c r="N17" s="23"/>
      <c r="O17" s="23"/>
      <c r="P17" s="151"/>
      <c r="Q17" s="23"/>
      <c r="R17" s="23"/>
      <c r="S17" s="23"/>
      <c r="T17" s="23"/>
      <c r="U17" s="23"/>
      <c r="V17" s="23"/>
      <c r="W17" s="21"/>
      <c r="X17" s="23"/>
      <c r="Y17" s="23"/>
    </row>
    <row r="18" spans="1:25" x14ac:dyDescent="0.2">
      <c r="A18" s="23"/>
      <c r="B18" s="23"/>
      <c r="C18" s="23"/>
      <c r="D18" s="23"/>
      <c r="E18" s="23"/>
      <c r="F18" s="23"/>
      <c r="G18" s="23"/>
      <c r="H18" s="21"/>
      <c r="I18" s="21"/>
      <c r="J18" s="23"/>
      <c r="K18" s="23"/>
      <c r="L18" s="23"/>
      <c r="M18" s="21"/>
      <c r="N18" s="23"/>
      <c r="O18" s="23"/>
      <c r="P18" s="151"/>
      <c r="Q18" s="23"/>
      <c r="R18" s="23"/>
      <c r="S18" s="23"/>
      <c r="T18" s="23"/>
      <c r="U18" s="23"/>
      <c r="V18" s="23"/>
      <c r="W18" s="21"/>
      <c r="X18" s="23"/>
      <c r="Y18" s="23"/>
    </row>
    <row r="19" spans="1:25" x14ac:dyDescent="0.2">
      <c r="A19" s="23"/>
      <c r="B19" s="23"/>
      <c r="C19" s="23"/>
      <c r="D19" s="23"/>
      <c r="E19" s="23"/>
      <c r="F19" s="23"/>
      <c r="G19" s="23"/>
      <c r="H19" s="21"/>
      <c r="I19" s="21"/>
      <c r="J19" s="23"/>
      <c r="K19" s="23"/>
      <c r="L19" s="23"/>
      <c r="M19" s="21"/>
      <c r="N19" s="23"/>
      <c r="O19" s="23"/>
      <c r="P19" s="151"/>
      <c r="Q19" s="23"/>
      <c r="R19" s="23"/>
      <c r="S19" s="23"/>
      <c r="T19" s="23"/>
      <c r="U19" s="23"/>
      <c r="V19" s="23"/>
      <c r="W19" s="21"/>
      <c r="X19" s="23"/>
      <c r="Y19" s="23"/>
    </row>
    <row r="20" spans="1:25" x14ac:dyDescent="0.2">
      <c r="F20" s="23"/>
      <c r="G20" s="23"/>
      <c r="H20" s="21"/>
      <c r="I20" s="21"/>
      <c r="L20" s="23"/>
      <c r="W20" s="21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9">
    <dataValidation type="list" allowBlank="1" showInputMessage="1" showErrorMessage="1" sqref="W6:W20 W2:W4" xr:uid="{00000000-0002-0000-0D00-000000000000}">
      <formula1>In_the_books</formula1>
    </dataValidation>
    <dataValidation type="list" allowBlank="1" showInputMessage="1" showErrorMessage="1" sqref="Y5" xr:uid="{00000000-0002-0000-0D00-000001000000}">
      <formula1>Info_Provider</formula1>
    </dataValidation>
    <dataValidation type="list" allowBlank="1" showInputMessage="1" showErrorMessage="1" sqref="H2:H20 K5" xr:uid="{00000000-0002-0000-0D00-000002000000}">
      <formula1>israel_abroad</formula1>
    </dataValidation>
    <dataValidation type="list" allowBlank="1" showInputMessage="1" showErrorMessage="1" sqref="O5 L2:L20" xr:uid="{00000000-0002-0000-0D00-000003000000}">
      <formula1>Rating_Agency</formula1>
    </dataValidation>
    <dataValidation type="list" allowBlank="1" showInputMessage="1" showErrorMessage="1" sqref="P5" xr:uid="{00000000-0002-0000-0D00-000004000000}">
      <formula1>Currency</formula1>
    </dataValidation>
    <dataValidation type="list" allowBlank="1" showInputMessage="1" showErrorMessage="1" sqref="Q5" xr:uid="{00000000-0002-0000-0D00-000005000000}">
      <formula1>Currency_Abbreviation</formula1>
    </dataValidation>
    <dataValidation type="list" allowBlank="1" showInputMessage="1" showErrorMessage="1" sqref="J5" xr:uid="{00000000-0002-0000-0D00-000006000000}">
      <formula1>$C$742:$C$748</formula1>
    </dataValidation>
    <dataValidation type="list" allowBlank="1" showInputMessage="1" showErrorMessage="1" sqref="I2:I20" xr:uid="{00000000-0002-0000-0D00-000007000000}">
      <formula1>Country_list</formula1>
    </dataValidation>
    <dataValidation type="list" allowBlank="1" showInputMessage="1" showErrorMessage="1" sqref="F2:F20" xr:uid="{00000000-0002-0000-0D00-000008000000}">
      <formula1>Type_of_Security_ID_Fund</formula1>
    </dataValidation>
  </dataValidations>
  <pageMargins left="0.7" right="0.7" top="0.75" bottom="0.75" header="0.3" footer="0.3"/>
  <pageSetup paperSize="9" orientation="portrait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D00-000009000000}">
          <x14:formula1>
            <xm:f>'אפשרויות בחירה'!$C$912:$C$919</xm:f>
          </x14:formula1>
          <xm:sqref>G2:G20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6"/>
  <dimension ref="A1:S24"/>
  <sheetViews>
    <sheetView rightToLeft="1" zoomScale="70" zoomScaleNormal="70" workbookViewId="0"/>
  </sheetViews>
  <sheetFormatPr defaultColWidth="9" defaultRowHeight="14.25" x14ac:dyDescent="0.2"/>
  <cols>
    <col min="1" max="7" width="11.625" style="2" customWidth="1"/>
    <col min="8" max="8" width="11.625" customWidth="1"/>
    <col min="9" max="9" width="11.625" style="2" customWidth="1"/>
    <col min="10" max="10" width="11.625" style="148" customWidth="1"/>
    <col min="11" max="15" width="11.625" style="2" customWidth="1"/>
    <col min="16" max="16" width="11.625" customWidth="1"/>
    <col min="17" max="19" width="11.625" style="2" customWidth="1"/>
    <col min="20" max="20" width="9" style="2" customWidth="1"/>
    <col min="21" max="16384" width="9" style="2"/>
  </cols>
  <sheetData>
    <row r="1" spans="1:19" ht="66.75" customHeight="1" x14ac:dyDescent="0.2">
      <c r="A1" s="22" t="s">
        <v>0</v>
      </c>
      <c r="B1" s="22" t="s">
        <v>1</v>
      </c>
      <c r="C1" s="22" t="s">
        <v>5</v>
      </c>
      <c r="D1" s="22" t="s">
        <v>3</v>
      </c>
      <c r="E1" s="22" t="s">
        <v>4</v>
      </c>
      <c r="F1" s="22" t="s">
        <v>208</v>
      </c>
      <c r="G1" s="22" t="s">
        <v>12</v>
      </c>
      <c r="H1" s="22" t="s">
        <v>819</v>
      </c>
      <c r="I1" s="22" t="s">
        <v>13</v>
      </c>
      <c r="J1" s="146" t="s">
        <v>14</v>
      </c>
      <c r="K1" s="22" t="s">
        <v>15</v>
      </c>
      <c r="L1" s="22" t="s">
        <v>17</v>
      </c>
      <c r="M1" s="22" t="s">
        <v>19</v>
      </c>
      <c r="N1" s="22" t="s">
        <v>20</v>
      </c>
      <c r="O1" s="22" t="s">
        <v>21</v>
      </c>
      <c r="P1" s="22" t="s">
        <v>22</v>
      </c>
      <c r="Q1" s="22" t="s">
        <v>24</v>
      </c>
      <c r="R1" s="22" t="s">
        <v>25</v>
      </c>
      <c r="S1" s="11"/>
    </row>
    <row r="2" spans="1:19" x14ac:dyDescent="0.2">
      <c r="A2" s="23"/>
      <c r="B2" s="23"/>
      <c r="C2" s="23"/>
      <c r="D2" s="23"/>
      <c r="E2" s="23"/>
      <c r="F2" s="23"/>
      <c r="G2" s="23"/>
      <c r="H2" s="23"/>
      <c r="I2" s="23"/>
      <c r="J2" s="151"/>
      <c r="K2" s="23"/>
      <c r="L2" s="23"/>
      <c r="M2" s="23"/>
      <c r="N2" s="23"/>
      <c r="O2" s="23"/>
      <c r="P2" s="21"/>
      <c r="Q2" s="23"/>
      <c r="R2" s="23"/>
    </row>
    <row r="3" spans="1:19" x14ac:dyDescent="0.2">
      <c r="A3" s="23"/>
      <c r="B3" s="23"/>
      <c r="C3" s="23"/>
      <c r="D3" s="23"/>
      <c r="E3" s="23"/>
      <c r="F3" s="23"/>
      <c r="G3" s="23"/>
      <c r="H3" s="23"/>
      <c r="I3" s="23"/>
      <c r="J3" s="151"/>
      <c r="K3" s="23"/>
      <c r="L3" s="23"/>
      <c r="M3" s="23"/>
      <c r="N3" s="23"/>
      <c r="O3" s="23"/>
      <c r="P3" s="21"/>
      <c r="Q3" s="23"/>
      <c r="R3" s="23"/>
    </row>
    <row r="4" spans="1:19" x14ac:dyDescent="0.2">
      <c r="A4" s="23"/>
      <c r="B4" s="23"/>
      <c r="C4" s="23"/>
      <c r="D4" s="23"/>
      <c r="E4" s="23"/>
      <c r="F4" s="23"/>
      <c r="G4" s="23"/>
      <c r="H4" s="23"/>
      <c r="I4" s="23"/>
      <c r="J4" s="151"/>
      <c r="K4" s="23"/>
      <c r="L4" s="23"/>
      <c r="M4" s="23"/>
      <c r="N4" s="23"/>
      <c r="O4" s="23"/>
      <c r="P4" s="21"/>
      <c r="Q4" s="23"/>
      <c r="R4" s="23"/>
    </row>
    <row r="5" spans="1:19" x14ac:dyDescent="0.2">
      <c r="A5" s="23"/>
      <c r="B5" s="23"/>
      <c r="C5" s="23"/>
      <c r="D5" s="23"/>
      <c r="E5" s="23"/>
      <c r="F5" s="23"/>
      <c r="G5" s="23"/>
      <c r="H5" s="23"/>
      <c r="I5" s="23"/>
      <c r="J5" s="151"/>
      <c r="K5" s="23"/>
      <c r="L5" s="23"/>
      <c r="M5" s="23"/>
      <c r="N5" s="23"/>
      <c r="O5" s="23"/>
      <c r="P5" s="23"/>
      <c r="Q5" s="23"/>
      <c r="R5" s="23"/>
    </row>
    <row r="6" spans="1:19" x14ac:dyDescent="0.2">
      <c r="A6" s="23"/>
      <c r="B6" s="23"/>
      <c r="C6" s="23"/>
      <c r="D6" s="23"/>
      <c r="E6" s="23"/>
      <c r="F6" s="23"/>
      <c r="G6" s="23"/>
      <c r="H6" s="23"/>
      <c r="I6" s="23"/>
      <c r="J6" s="151"/>
      <c r="K6" s="23"/>
      <c r="L6" s="23"/>
      <c r="M6" s="23"/>
      <c r="N6" s="23"/>
      <c r="O6" s="23"/>
      <c r="P6" s="21"/>
      <c r="Q6" s="23"/>
      <c r="R6" s="23"/>
    </row>
    <row r="7" spans="1:19" x14ac:dyDescent="0.2">
      <c r="A7" s="23"/>
      <c r="B7" s="23"/>
      <c r="C7" s="23"/>
      <c r="D7" s="23"/>
      <c r="E7" s="23"/>
      <c r="F7" s="23"/>
      <c r="G7" s="23"/>
      <c r="H7" s="23"/>
      <c r="I7" s="23"/>
      <c r="J7" s="151"/>
      <c r="K7" s="23"/>
      <c r="L7" s="23"/>
      <c r="M7" s="23"/>
      <c r="N7" s="23"/>
      <c r="O7" s="23"/>
      <c r="P7" s="21"/>
      <c r="Q7" s="23"/>
      <c r="R7" s="23"/>
    </row>
    <row r="8" spans="1:19" x14ac:dyDescent="0.2">
      <c r="A8" s="23"/>
      <c r="B8" s="23"/>
      <c r="C8" s="23"/>
      <c r="D8" s="23"/>
      <c r="E8" s="23"/>
      <c r="F8" s="23"/>
      <c r="G8" s="23"/>
      <c r="H8" s="23"/>
      <c r="I8" s="23"/>
      <c r="J8" s="151"/>
      <c r="K8" s="23"/>
      <c r="L8" s="23"/>
      <c r="M8" s="23"/>
      <c r="N8" s="23"/>
      <c r="O8" s="23"/>
      <c r="P8" s="21"/>
      <c r="Q8" s="23"/>
      <c r="R8" s="23"/>
    </row>
    <row r="9" spans="1:19" x14ac:dyDescent="0.2">
      <c r="A9" s="23"/>
      <c r="B9" s="23"/>
      <c r="C9" s="23"/>
      <c r="D9" s="23"/>
      <c r="E9" s="23"/>
      <c r="F9" s="23"/>
      <c r="G9" s="23"/>
      <c r="H9" s="23"/>
      <c r="I9" s="23"/>
      <c r="J9" s="151"/>
      <c r="K9" s="23"/>
      <c r="L9" s="23"/>
      <c r="M9" s="23"/>
      <c r="N9" s="23"/>
      <c r="O9" s="23"/>
      <c r="P9" s="21"/>
      <c r="Q9" s="23"/>
      <c r="R9" s="23"/>
    </row>
    <row r="10" spans="1:19" x14ac:dyDescent="0.2">
      <c r="A10" s="23"/>
      <c r="B10" s="23"/>
      <c r="C10" s="23"/>
      <c r="D10" s="23"/>
      <c r="E10" s="23"/>
      <c r="F10" s="23"/>
      <c r="G10" s="23"/>
      <c r="H10" s="23"/>
      <c r="I10" s="23"/>
      <c r="J10" s="151"/>
      <c r="K10" s="23"/>
      <c r="L10" s="23"/>
      <c r="M10" s="23"/>
      <c r="N10" s="23"/>
      <c r="O10" s="23"/>
      <c r="P10" s="21"/>
      <c r="Q10" s="23"/>
      <c r="R10" s="23"/>
    </row>
    <row r="11" spans="1:19" x14ac:dyDescent="0.2">
      <c r="A11" s="23"/>
      <c r="B11" s="23"/>
      <c r="C11" s="23"/>
      <c r="D11" s="23"/>
      <c r="E11" s="23"/>
      <c r="F11" s="23"/>
      <c r="G11" s="23"/>
      <c r="H11" s="23"/>
      <c r="I11" s="23"/>
      <c r="J11" s="151"/>
      <c r="K11" s="23"/>
      <c r="L11" s="23"/>
      <c r="M11" s="23"/>
      <c r="N11" s="23"/>
      <c r="O11" s="23"/>
      <c r="P11" s="21"/>
      <c r="Q11" s="23"/>
      <c r="R11" s="23"/>
    </row>
    <row r="12" spans="1:19" x14ac:dyDescent="0.2">
      <c r="A12" s="23"/>
      <c r="B12" s="23"/>
      <c r="C12" s="23"/>
      <c r="D12" s="23"/>
      <c r="E12" s="23"/>
      <c r="F12" s="23"/>
      <c r="G12" s="23"/>
      <c r="H12" s="23"/>
      <c r="I12" s="23"/>
      <c r="J12" s="151"/>
      <c r="K12" s="23"/>
      <c r="L12" s="23"/>
      <c r="M12" s="23"/>
      <c r="N12" s="23"/>
      <c r="O12" s="23"/>
      <c r="P12" s="21"/>
      <c r="Q12" s="23"/>
      <c r="R12" s="23"/>
    </row>
    <row r="13" spans="1:19" x14ac:dyDescent="0.2">
      <c r="A13" s="23"/>
      <c r="B13" s="23"/>
      <c r="C13" s="23"/>
      <c r="D13" s="23"/>
      <c r="E13" s="23"/>
      <c r="F13" s="23"/>
      <c r="G13" s="23"/>
      <c r="H13" s="23"/>
      <c r="I13" s="23"/>
      <c r="J13" s="151"/>
      <c r="K13" s="23"/>
      <c r="L13" s="23"/>
      <c r="M13" s="23"/>
      <c r="N13" s="23"/>
      <c r="O13" s="23"/>
      <c r="P13" s="21"/>
      <c r="Q13" s="23"/>
      <c r="R13" s="23"/>
    </row>
    <row r="14" spans="1:19" x14ac:dyDescent="0.2">
      <c r="A14" s="23"/>
      <c r="B14" s="23"/>
      <c r="C14" s="23"/>
      <c r="D14" s="23"/>
      <c r="E14" s="23"/>
      <c r="F14" s="23"/>
      <c r="G14" s="23"/>
      <c r="H14" s="23"/>
      <c r="I14" s="23"/>
      <c r="J14" s="151"/>
      <c r="K14" s="23"/>
      <c r="L14" s="23"/>
      <c r="M14" s="23"/>
      <c r="N14" s="23"/>
      <c r="O14" s="23"/>
      <c r="P14" s="21"/>
      <c r="Q14" s="23"/>
      <c r="R14" s="23"/>
    </row>
    <row r="15" spans="1:19" x14ac:dyDescent="0.2">
      <c r="A15" s="23"/>
      <c r="B15" s="23"/>
      <c r="C15" s="23"/>
      <c r="D15" s="23"/>
      <c r="E15" s="23"/>
      <c r="F15" s="23"/>
      <c r="G15" s="23"/>
      <c r="H15" s="23"/>
      <c r="I15" s="23"/>
      <c r="J15" s="151"/>
      <c r="K15" s="23"/>
      <c r="L15" s="23"/>
      <c r="M15" s="23"/>
      <c r="N15" s="23"/>
      <c r="O15" s="23"/>
      <c r="P15" s="21"/>
      <c r="Q15" s="23"/>
      <c r="R15" s="23"/>
    </row>
    <row r="16" spans="1:19" x14ac:dyDescent="0.2">
      <c r="A16" s="23"/>
      <c r="B16" s="23"/>
      <c r="C16" s="23"/>
      <c r="D16" s="23"/>
      <c r="E16" s="23"/>
      <c r="F16" s="23"/>
      <c r="G16" s="23"/>
      <c r="H16" s="23"/>
      <c r="I16" s="23"/>
      <c r="J16" s="151"/>
      <c r="K16" s="23"/>
      <c r="L16" s="23"/>
      <c r="M16" s="23"/>
      <c r="N16" s="23"/>
      <c r="O16" s="23"/>
      <c r="P16" s="21"/>
      <c r="Q16" s="23"/>
      <c r="R16" s="23"/>
    </row>
    <row r="17" spans="1:18" x14ac:dyDescent="0.2">
      <c r="A17" s="23"/>
      <c r="B17" s="23"/>
      <c r="C17" s="23"/>
      <c r="D17" s="23"/>
      <c r="E17" s="23"/>
      <c r="F17" s="23"/>
      <c r="G17" s="23"/>
      <c r="H17" s="23"/>
      <c r="I17" s="23"/>
      <c r="J17" s="151"/>
      <c r="K17" s="23"/>
      <c r="L17" s="23"/>
      <c r="M17" s="23"/>
      <c r="N17" s="23"/>
      <c r="O17" s="23"/>
      <c r="P17" s="21"/>
      <c r="Q17" s="23"/>
      <c r="R17" s="23"/>
    </row>
    <row r="18" spans="1:18" x14ac:dyDescent="0.2">
      <c r="A18" s="23"/>
      <c r="B18" s="23"/>
      <c r="C18" s="23"/>
      <c r="D18" s="23"/>
      <c r="E18" s="23"/>
      <c r="F18" s="23"/>
      <c r="G18" s="23"/>
      <c r="H18" s="23"/>
      <c r="I18" s="23"/>
      <c r="J18" s="151"/>
      <c r="K18" s="23"/>
      <c r="L18" s="23"/>
      <c r="M18" s="23"/>
      <c r="N18" s="23"/>
      <c r="O18" s="23"/>
      <c r="P18" s="21"/>
      <c r="Q18" s="23"/>
      <c r="R18" s="23"/>
    </row>
    <row r="19" spans="1:18" x14ac:dyDescent="0.2">
      <c r="A19" s="23"/>
      <c r="B19" s="23"/>
      <c r="C19" s="23"/>
      <c r="D19" s="23"/>
      <c r="E19" s="23"/>
      <c r="F19" s="23"/>
      <c r="G19" s="23"/>
      <c r="H19" s="23"/>
      <c r="I19" s="23"/>
      <c r="J19" s="151"/>
      <c r="K19" s="23"/>
      <c r="L19" s="23"/>
      <c r="M19" s="23"/>
      <c r="N19" s="23"/>
      <c r="O19" s="23"/>
      <c r="P19" s="21"/>
      <c r="Q19" s="23"/>
      <c r="R19" s="23"/>
    </row>
    <row r="20" spans="1:18" x14ac:dyDescent="0.2">
      <c r="C20" s="23"/>
      <c r="H20" s="23"/>
      <c r="P20" s="21"/>
    </row>
    <row r="21" spans="1:18" x14ac:dyDescent="0.2">
      <c r="H21" s="2"/>
    </row>
    <row r="22" spans="1:18" x14ac:dyDescent="0.2">
      <c r="H22" s="2"/>
    </row>
    <row r="23" spans="1:18" x14ac:dyDescent="0.2">
      <c r="H23" s="2"/>
    </row>
    <row r="24" spans="1:18" x14ac:dyDescent="0.2">
      <c r="H24" s="2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  <pageSetup orientation="portrait"/>
    </customSheetView>
  </customSheetViews>
  <dataValidations count="2">
    <dataValidation type="list" allowBlank="1" showInputMessage="1" showErrorMessage="1" sqref="P6:P20 P2:P4" xr:uid="{00000000-0002-0000-0E00-000000000000}">
      <formula1>In_the_books</formula1>
    </dataValidation>
    <dataValidation type="list" allowBlank="1" showInputMessage="1" showErrorMessage="1" sqref="H2:H20" xr:uid="{00000000-0002-0000-0E00-000001000000}">
      <formula1>Linked_Type</formula1>
    </dataValidation>
  </dataValidation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E00-000002000000}">
          <x14:formula1>
            <xm:f>'אפשרויות בחירה'!$C$920:$C$925</xm:f>
          </x14:formula1>
          <xm:sqref>C2:C20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"/>
  <dimension ref="A1:H20"/>
  <sheetViews>
    <sheetView rightToLeft="1" zoomScale="70" zoomScaleNormal="70" workbookViewId="0"/>
  </sheetViews>
  <sheetFormatPr defaultColWidth="9" defaultRowHeight="14.25" x14ac:dyDescent="0.2"/>
  <cols>
    <col min="1" max="3" width="11.625" style="2" customWidth="1"/>
    <col min="4" max="6" width="11.625" customWidth="1"/>
    <col min="7" max="8" width="11.625" style="2" customWidth="1"/>
    <col min="9" max="9" width="9" style="2" customWidth="1"/>
    <col min="10" max="16384" width="9" style="2"/>
  </cols>
  <sheetData>
    <row r="1" spans="1:8" ht="66.75" customHeight="1" x14ac:dyDescent="0.2">
      <c r="A1" s="22" t="s">
        <v>1186</v>
      </c>
      <c r="B1" s="22" t="s">
        <v>1</v>
      </c>
      <c r="C1" s="22" t="s">
        <v>5</v>
      </c>
      <c r="D1" s="22" t="s">
        <v>1187</v>
      </c>
      <c r="E1" s="22" t="s">
        <v>1188</v>
      </c>
      <c r="F1" s="22" t="s">
        <v>1189</v>
      </c>
      <c r="G1" s="22" t="s">
        <v>25</v>
      </c>
      <c r="H1" s="11"/>
    </row>
    <row r="2" spans="1:8" x14ac:dyDescent="0.2">
      <c r="A2" s="23"/>
      <c r="B2" s="23"/>
      <c r="C2" s="23"/>
      <c r="D2" s="128"/>
      <c r="G2" s="30"/>
    </row>
    <row r="3" spans="1:8" x14ac:dyDescent="0.2">
      <c r="A3" s="23"/>
      <c r="B3" s="23"/>
      <c r="C3" s="23"/>
      <c r="G3" s="23"/>
    </row>
    <row r="4" spans="1:8" x14ac:dyDescent="0.2">
      <c r="A4" s="23"/>
      <c r="B4" s="23"/>
      <c r="C4" s="23"/>
      <c r="G4" s="23"/>
    </row>
    <row r="5" spans="1:8" x14ac:dyDescent="0.2">
      <c r="A5" s="23"/>
      <c r="B5" s="23"/>
      <c r="C5" s="23"/>
      <c r="G5" s="23"/>
    </row>
    <row r="6" spans="1:8" x14ac:dyDescent="0.2">
      <c r="A6" s="23"/>
      <c r="B6" s="23"/>
      <c r="C6" s="23"/>
      <c r="G6" s="23"/>
    </row>
    <row r="7" spans="1:8" x14ac:dyDescent="0.2">
      <c r="A7" s="23"/>
      <c r="B7" s="23"/>
      <c r="C7" s="23"/>
      <c r="G7" s="23"/>
    </row>
    <row r="8" spans="1:8" x14ac:dyDescent="0.2">
      <c r="A8" s="23"/>
      <c r="B8" s="23"/>
      <c r="C8" s="23"/>
      <c r="G8" s="23"/>
    </row>
    <row r="9" spans="1:8" x14ac:dyDescent="0.2">
      <c r="A9" s="23"/>
      <c r="B9" s="23"/>
      <c r="C9" s="23"/>
      <c r="G9" s="23"/>
    </row>
    <row r="10" spans="1:8" x14ac:dyDescent="0.2">
      <c r="A10" s="23"/>
      <c r="B10" s="23"/>
      <c r="C10" s="23"/>
      <c r="G10" s="23"/>
    </row>
    <row r="11" spans="1:8" x14ac:dyDescent="0.2">
      <c r="A11" s="23"/>
      <c r="B11" s="23"/>
      <c r="C11" s="23"/>
      <c r="G11" s="23"/>
    </row>
    <row r="12" spans="1:8" x14ac:dyDescent="0.2">
      <c r="A12" s="23"/>
      <c r="B12" s="23"/>
      <c r="C12" s="23"/>
      <c r="G12" s="23"/>
    </row>
    <row r="13" spans="1:8" x14ac:dyDescent="0.2">
      <c r="A13" s="23"/>
      <c r="B13" s="23"/>
      <c r="C13" s="23"/>
      <c r="G13" s="23"/>
    </row>
    <row r="14" spans="1:8" x14ac:dyDescent="0.2">
      <c r="A14" s="23"/>
      <c r="B14" s="23"/>
      <c r="C14" s="23"/>
      <c r="G14" s="23"/>
    </row>
    <row r="15" spans="1:8" x14ac:dyDescent="0.2">
      <c r="A15" s="23"/>
      <c r="B15" s="23"/>
      <c r="C15" s="23"/>
      <c r="G15" s="23"/>
    </row>
    <row r="16" spans="1:8" x14ac:dyDescent="0.2">
      <c r="A16" s="23"/>
      <c r="B16" s="23"/>
      <c r="C16" s="23"/>
      <c r="G16" s="23"/>
    </row>
    <row r="17" spans="1:7" x14ac:dyDescent="0.2">
      <c r="A17" s="23"/>
      <c r="B17" s="23"/>
      <c r="C17" s="23"/>
      <c r="G17" s="23"/>
    </row>
    <row r="18" spans="1:7" x14ac:dyDescent="0.2">
      <c r="A18" s="23"/>
      <c r="B18" s="23"/>
      <c r="C18" s="23"/>
      <c r="G18" s="23"/>
    </row>
    <row r="19" spans="1:7" x14ac:dyDescent="0.2">
      <c r="A19" s="23"/>
      <c r="B19" s="23"/>
      <c r="C19" s="23"/>
      <c r="G19" s="23"/>
    </row>
    <row r="20" spans="1:7" x14ac:dyDescent="0.2">
      <c r="C20" s="23"/>
    </row>
  </sheetData>
  <sheetProtection formatColumns="0"/>
  <dataValidations count="1">
    <dataValidation type="list" allowBlank="1" showInputMessage="1" showErrorMessage="1" sqref="C2:C20" xr:uid="{00000000-0002-0000-0F00-000000000000}">
      <formula1>Capsule</formula1>
    </dataValidation>
  </dataValidations>
  <pageMargins left="0.7" right="0.7" top="0.75" bottom="0.75" header="0.3" footer="0.3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AN24"/>
  <sheetViews>
    <sheetView rightToLeft="1" zoomScale="70" zoomScaleNormal="70" workbookViewId="0"/>
  </sheetViews>
  <sheetFormatPr defaultRowHeight="14.25" x14ac:dyDescent="0.2"/>
  <cols>
    <col min="1" max="4" width="11.625" customWidth="1"/>
    <col min="5" max="5" width="11.625" style="4" customWidth="1"/>
    <col min="6" max="11" width="11.625" customWidth="1"/>
    <col min="12" max="12" width="11.625" style="2" customWidth="1"/>
    <col min="13" max="24" width="11.625" customWidth="1"/>
    <col min="25" max="26" width="11.625" style="4" customWidth="1"/>
    <col min="27" max="40" width="11.625" customWidth="1"/>
  </cols>
  <sheetData>
    <row r="1" spans="1:40" ht="66.75" customHeight="1" x14ac:dyDescent="0.2">
      <c r="A1" s="22" t="s">
        <v>0</v>
      </c>
      <c r="B1" s="22" t="s">
        <v>1</v>
      </c>
      <c r="C1" s="22" t="s">
        <v>2</v>
      </c>
      <c r="D1" s="22" t="s">
        <v>197</v>
      </c>
      <c r="E1" s="22" t="s">
        <v>198</v>
      </c>
      <c r="F1" s="22" t="s">
        <v>3</v>
      </c>
      <c r="G1" s="22" t="s">
        <v>4</v>
      </c>
      <c r="H1" s="22" t="s">
        <v>199</v>
      </c>
      <c r="I1" s="22" t="s">
        <v>5</v>
      </c>
      <c r="J1" s="22" t="s">
        <v>6</v>
      </c>
      <c r="K1" s="22" t="s">
        <v>7</v>
      </c>
      <c r="L1" s="22" t="s">
        <v>200</v>
      </c>
      <c r="M1" s="22" t="s">
        <v>176</v>
      </c>
      <c r="N1" s="22" t="s">
        <v>208</v>
      </c>
      <c r="O1" s="22" t="s">
        <v>9</v>
      </c>
      <c r="P1" s="22" t="s">
        <v>10</v>
      </c>
      <c r="Q1" s="22" t="s">
        <v>233</v>
      </c>
      <c r="R1" s="22" t="s">
        <v>11</v>
      </c>
      <c r="S1" s="22" t="s">
        <v>12</v>
      </c>
      <c r="T1" s="22" t="s">
        <v>819</v>
      </c>
      <c r="U1" s="22" t="s">
        <v>973</v>
      </c>
      <c r="V1" s="22" t="s">
        <v>13</v>
      </c>
      <c r="W1" s="164" t="s">
        <v>14</v>
      </c>
      <c r="X1" s="164" t="s">
        <v>15</v>
      </c>
      <c r="Y1" s="22" t="s">
        <v>475</v>
      </c>
      <c r="Z1" s="22" t="s">
        <v>897</v>
      </c>
      <c r="AA1" s="22" t="s">
        <v>201</v>
      </c>
      <c r="AB1" s="22" t="s">
        <v>202</v>
      </c>
      <c r="AC1" s="22" t="s">
        <v>214</v>
      </c>
      <c r="AD1" s="22" t="s">
        <v>185</v>
      </c>
      <c r="AE1" s="22" t="s">
        <v>203</v>
      </c>
      <c r="AF1" s="22" t="s">
        <v>17</v>
      </c>
      <c r="AG1" s="22" t="s">
        <v>18</v>
      </c>
      <c r="AH1" s="22" t="s">
        <v>19</v>
      </c>
      <c r="AI1" s="22" t="s">
        <v>20</v>
      </c>
      <c r="AJ1" s="22" t="s">
        <v>21</v>
      </c>
      <c r="AK1" s="22" t="s">
        <v>216</v>
      </c>
      <c r="AL1" s="22" t="s">
        <v>22</v>
      </c>
      <c r="AM1" s="164" t="s">
        <v>24</v>
      </c>
      <c r="AN1" s="164" t="s">
        <v>25</v>
      </c>
    </row>
    <row r="2" spans="1:40" x14ac:dyDescent="0.2">
      <c r="A2" s="30" t="s">
        <v>52</v>
      </c>
      <c r="B2" s="23">
        <v>1434</v>
      </c>
      <c r="C2" s="23" t="s">
        <v>1642</v>
      </c>
      <c r="D2" s="23" t="s">
        <v>1643</v>
      </c>
      <c r="E2" s="21" t="s">
        <v>1377</v>
      </c>
      <c r="F2" s="23" t="s">
        <v>3418</v>
      </c>
      <c r="G2" s="23" t="s">
        <v>3419</v>
      </c>
      <c r="H2" s="21" t="s">
        <v>239</v>
      </c>
      <c r="I2" s="23" t="s">
        <v>822</v>
      </c>
      <c r="J2" s="21" t="s">
        <v>31</v>
      </c>
      <c r="K2" s="21" t="s">
        <v>31</v>
      </c>
      <c r="L2" s="23" t="s">
        <v>510</v>
      </c>
      <c r="M2" s="23" t="s">
        <v>190</v>
      </c>
      <c r="N2" s="23" t="s">
        <v>3420</v>
      </c>
      <c r="O2" s="23" t="s">
        <v>2097</v>
      </c>
      <c r="P2" s="23" t="s">
        <v>478</v>
      </c>
      <c r="Q2" s="23" t="s">
        <v>242</v>
      </c>
      <c r="R2" s="21" t="s">
        <v>97</v>
      </c>
      <c r="S2" s="154">
        <v>0.05</v>
      </c>
      <c r="T2" s="23" t="s">
        <v>823</v>
      </c>
      <c r="U2" s="23" t="s">
        <v>980</v>
      </c>
      <c r="V2" s="23" t="s">
        <v>3421</v>
      </c>
      <c r="W2" s="169">
        <v>6.4225000000000004E-2</v>
      </c>
      <c r="X2" s="169">
        <v>5.8380000000000001E-2</v>
      </c>
      <c r="Y2" s="21" t="s">
        <v>477</v>
      </c>
      <c r="Z2" s="23" t="s">
        <v>190</v>
      </c>
      <c r="AA2" s="23" t="s">
        <v>959</v>
      </c>
      <c r="AB2" s="23" t="s">
        <v>3334</v>
      </c>
      <c r="AC2" s="23" t="s">
        <v>1393</v>
      </c>
      <c r="AD2" s="23" t="s">
        <v>1386</v>
      </c>
      <c r="AE2" s="23"/>
      <c r="AF2" s="154">
        <v>12000</v>
      </c>
      <c r="AG2" s="154">
        <v>3.7589999999999999</v>
      </c>
      <c r="AH2" s="154">
        <v>100.58</v>
      </c>
      <c r="AI2" s="154">
        <v>45.37</v>
      </c>
      <c r="AK2" s="30"/>
      <c r="AL2" s="23" t="s">
        <v>37</v>
      </c>
      <c r="AM2" s="171">
        <v>1</v>
      </c>
      <c r="AN2" s="171">
        <v>2.0153011642926799E-3</v>
      </c>
    </row>
    <row r="3" spans="1:40" x14ac:dyDescent="0.2">
      <c r="A3" s="23" t="s">
        <v>52</v>
      </c>
      <c r="B3" s="23">
        <v>9938</v>
      </c>
      <c r="C3" s="23" t="s">
        <v>1642</v>
      </c>
      <c r="D3" s="23" t="s">
        <v>1643</v>
      </c>
      <c r="E3" s="21" t="s">
        <v>1377</v>
      </c>
      <c r="F3" s="23" t="s">
        <v>3418</v>
      </c>
      <c r="G3" s="23" t="s">
        <v>3419</v>
      </c>
      <c r="H3" s="21" t="s">
        <v>239</v>
      </c>
      <c r="I3" s="23" t="s">
        <v>822</v>
      </c>
      <c r="J3" s="21" t="s">
        <v>31</v>
      </c>
      <c r="K3" s="21" t="s">
        <v>31</v>
      </c>
      <c r="L3" s="23" t="s">
        <v>510</v>
      </c>
      <c r="M3" s="23" t="s">
        <v>190</v>
      </c>
      <c r="N3" s="23" t="s">
        <v>3420</v>
      </c>
      <c r="O3" s="23" t="s">
        <v>2097</v>
      </c>
      <c r="P3" s="23" t="s">
        <v>478</v>
      </c>
      <c r="Q3" s="23" t="s">
        <v>242</v>
      </c>
      <c r="R3" s="21" t="s">
        <v>97</v>
      </c>
      <c r="S3" s="154">
        <v>0.05</v>
      </c>
      <c r="T3" s="23" t="s">
        <v>823</v>
      </c>
      <c r="U3" s="23" t="s">
        <v>980</v>
      </c>
      <c r="V3" s="23" t="s">
        <v>3421</v>
      </c>
      <c r="W3" s="169">
        <v>6.4225000000000004E-2</v>
      </c>
      <c r="X3" s="169">
        <v>5.8380000000000001E-2</v>
      </c>
      <c r="Y3" s="21" t="s">
        <v>477</v>
      </c>
      <c r="Z3" s="21" t="s">
        <v>190</v>
      </c>
      <c r="AA3" s="23" t="s">
        <v>959</v>
      </c>
      <c r="AB3" s="23" t="s">
        <v>3334</v>
      </c>
      <c r="AC3" t="s">
        <v>1393</v>
      </c>
      <c r="AD3" t="s">
        <v>1386</v>
      </c>
      <c r="AF3" s="154">
        <v>30000</v>
      </c>
      <c r="AG3" s="154">
        <v>3.7589999999999999</v>
      </c>
      <c r="AH3" s="154">
        <v>100.58</v>
      </c>
      <c r="AI3" s="154">
        <v>113.42400000000001</v>
      </c>
      <c r="AK3" s="23"/>
      <c r="AL3" s="23" t="s">
        <v>37</v>
      </c>
      <c r="AM3" s="171">
        <v>1</v>
      </c>
      <c r="AN3" s="171">
        <v>1.8808326365587599E-3</v>
      </c>
    </row>
    <row r="4" spans="1:40" x14ac:dyDescent="0.2">
      <c r="A4" s="23" t="s">
        <v>52</v>
      </c>
      <c r="B4" s="23">
        <v>9942</v>
      </c>
      <c r="C4" s="23" t="s">
        <v>1642</v>
      </c>
      <c r="D4" s="23" t="s">
        <v>1643</v>
      </c>
      <c r="E4" s="21" t="s">
        <v>1377</v>
      </c>
      <c r="F4" s="23" t="s">
        <v>3418</v>
      </c>
      <c r="G4" s="23" t="s">
        <v>3419</v>
      </c>
      <c r="H4" s="21" t="s">
        <v>239</v>
      </c>
      <c r="I4" s="23" t="s">
        <v>822</v>
      </c>
      <c r="J4" s="21" t="s">
        <v>31</v>
      </c>
      <c r="K4" s="21" t="s">
        <v>31</v>
      </c>
      <c r="L4" s="23" t="s">
        <v>510</v>
      </c>
      <c r="M4" s="23" t="s">
        <v>190</v>
      </c>
      <c r="N4" s="23" t="s">
        <v>3420</v>
      </c>
      <c r="O4" s="23" t="s">
        <v>2097</v>
      </c>
      <c r="P4" s="23" t="s">
        <v>478</v>
      </c>
      <c r="Q4" s="23" t="s">
        <v>242</v>
      </c>
      <c r="R4" s="21" t="s">
        <v>97</v>
      </c>
      <c r="S4" s="154">
        <v>0.05</v>
      </c>
      <c r="T4" s="23" t="s">
        <v>823</v>
      </c>
      <c r="U4" s="23" t="s">
        <v>980</v>
      </c>
      <c r="V4" s="23" t="s">
        <v>3421</v>
      </c>
      <c r="W4" s="169">
        <v>6.4225000000000004E-2</v>
      </c>
      <c r="X4" s="169">
        <v>5.8380000000000001E-2</v>
      </c>
      <c r="Y4" s="21" t="s">
        <v>477</v>
      </c>
      <c r="Z4" s="21" t="s">
        <v>190</v>
      </c>
      <c r="AA4" s="23" t="s">
        <v>959</v>
      </c>
      <c r="AB4" s="23" t="s">
        <v>3334</v>
      </c>
      <c r="AC4" t="s">
        <v>1393</v>
      </c>
      <c r="AD4" s="23" t="s">
        <v>1386</v>
      </c>
      <c r="AE4" s="23"/>
      <c r="AF4" s="154">
        <v>44000</v>
      </c>
      <c r="AG4" s="154">
        <v>3.7589999999999999</v>
      </c>
      <c r="AH4" s="154">
        <v>100.58</v>
      </c>
      <c r="AI4" s="154">
        <v>166.35499999999999</v>
      </c>
      <c r="AK4" s="23"/>
      <c r="AL4" s="23" t="s">
        <v>37</v>
      </c>
      <c r="AM4" s="171">
        <v>1</v>
      </c>
      <c r="AN4" s="171">
        <v>1.8717734651225099E-3</v>
      </c>
    </row>
    <row r="5" spans="1:40" x14ac:dyDescent="0.2">
      <c r="A5" s="23" t="s">
        <v>52</v>
      </c>
      <c r="B5" s="23">
        <v>9943</v>
      </c>
      <c r="C5" s="23" t="s">
        <v>1642</v>
      </c>
      <c r="D5" s="23" t="s">
        <v>1643</v>
      </c>
      <c r="E5" s="21" t="s">
        <v>1377</v>
      </c>
      <c r="F5" s="23" t="s">
        <v>3418</v>
      </c>
      <c r="G5" s="23" t="s">
        <v>3419</v>
      </c>
      <c r="H5" s="21" t="s">
        <v>239</v>
      </c>
      <c r="I5" s="23" t="s">
        <v>822</v>
      </c>
      <c r="J5" s="21" t="s">
        <v>31</v>
      </c>
      <c r="K5" s="21" t="s">
        <v>31</v>
      </c>
      <c r="L5" s="23" t="s">
        <v>510</v>
      </c>
      <c r="M5" s="23" t="s">
        <v>190</v>
      </c>
      <c r="N5" s="23" t="s">
        <v>3420</v>
      </c>
      <c r="O5" s="23" t="s">
        <v>2097</v>
      </c>
      <c r="P5" s="23" t="s">
        <v>478</v>
      </c>
      <c r="Q5" s="23" t="s">
        <v>242</v>
      </c>
      <c r="R5" s="21" t="s">
        <v>97</v>
      </c>
      <c r="S5" s="154">
        <v>0.05</v>
      </c>
      <c r="T5" s="23" t="s">
        <v>823</v>
      </c>
      <c r="U5" s="23" t="s">
        <v>980</v>
      </c>
      <c r="V5" s="23" t="s">
        <v>3421</v>
      </c>
      <c r="W5" s="169">
        <v>6.4225000000000004E-2</v>
      </c>
      <c r="X5" s="169">
        <v>5.8380000000000001E-2</v>
      </c>
      <c r="Y5" s="21" t="s">
        <v>477</v>
      </c>
      <c r="Z5" s="21" t="s">
        <v>190</v>
      </c>
      <c r="AA5" s="23" t="s">
        <v>959</v>
      </c>
      <c r="AB5" s="23" t="s">
        <v>3334</v>
      </c>
      <c r="AC5" t="s">
        <v>1393</v>
      </c>
      <c r="AD5" s="23" t="s">
        <v>1386</v>
      </c>
      <c r="AE5" s="23"/>
      <c r="AF5" s="154">
        <v>191000</v>
      </c>
      <c r="AG5" s="154">
        <v>3.7589999999999999</v>
      </c>
      <c r="AH5" s="154">
        <v>100.58</v>
      </c>
      <c r="AI5" s="154">
        <v>722.13300000000004</v>
      </c>
      <c r="AK5" s="23"/>
      <c r="AL5" s="23" t="s">
        <v>37</v>
      </c>
      <c r="AM5" s="171">
        <v>1</v>
      </c>
      <c r="AN5" s="171">
        <v>3.9893317109063902E-4</v>
      </c>
    </row>
    <row r="6" spans="1:40" x14ac:dyDescent="0.2">
      <c r="A6" s="23"/>
      <c r="B6" s="23"/>
      <c r="C6" s="23"/>
      <c r="D6" s="23"/>
      <c r="E6" s="21"/>
      <c r="F6" s="23"/>
      <c r="G6" s="23"/>
      <c r="H6" s="21"/>
      <c r="I6" s="23"/>
      <c r="J6" s="21"/>
      <c r="K6" s="21"/>
      <c r="L6" s="23"/>
      <c r="M6" s="23"/>
      <c r="N6" s="23"/>
      <c r="O6" s="23"/>
      <c r="P6" s="23"/>
      <c r="Q6" s="23"/>
      <c r="R6" s="21"/>
      <c r="S6" s="23"/>
      <c r="T6" s="23"/>
      <c r="U6" s="23"/>
      <c r="V6" s="23"/>
      <c r="W6" s="23"/>
      <c r="X6" s="23"/>
      <c r="Y6" s="21"/>
      <c r="Z6" s="21"/>
      <c r="AA6" s="23"/>
      <c r="AB6" s="23"/>
      <c r="AD6" s="23"/>
      <c r="AE6" s="23"/>
      <c r="AF6" s="23"/>
      <c r="AG6" s="23"/>
      <c r="AH6" s="23"/>
      <c r="AI6" s="23"/>
      <c r="AK6" s="23"/>
      <c r="AL6" s="23"/>
    </row>
    <row r="7" spans="1:40" x14ac:dyDescent="0.2">
      <c r="A7" s="23"/>
      <c r="B7" s="23"/>
      <c r="C7" s="23"/>
      <c r="D7" s="23"/>
      <c r="E7" s="21"/>
      <c r="F7" s="23"/>
      <c r="G7" s="23"/>
      <c r="H7" s="21"/>
      <c r="I7" s="23"/>
      <c r="J7" s="21"/>
      <c r="K7" s="21"/>
      <c r="L7" s="23"/>
      <c r="M7" s="23"/>
      <c r="N7" s="23"/>
      <c r="O7" s="23"/>
      <c r="P7" s="23"/>
      <c r="Q7" s="23"/>
      <c r="R7" s="21"/>
      <c r="S7" s="23"/>
      <c r="T7" s="23"/>
      <c r="U7" s="23"/>
      <c r="V7" s="23"/>
      <c r="W7" s="23"/>
      <c r="X7" s="23"/>
      <c r="Y7" s="21"/>
      <c r="Z7" s="21"/>
      <c r="AA7" s="23"/>
      <c r="AB7" s="23"/>
      <c r="AD7" s="23"/>
      <c r="AE7" s="23"/>
      <c r="AF7" s="23"/>
      <c r="AG7" s="23"/>
      <c r="AH7" s="23"/>
      <c r="AI7" s="23"/>
      <c r="AK7" s="23"/>
      <c r="AL7" s="23"/>
    </row>
    <row r="8" spans="1:40" x14ac:dyDescent="0.2">
      <c r="A8" s="23"/>
      <c r="B8" s="23"/>
      <c r="C8" s="23"/>
      <c r="D8" s="23"/>
      <c r="E8" s="21"/>
      <c r="F8" s="23"/>
      <c r="G8" s="23"/>
      <c r="H8" s="21"/>
      <c r="I8" s="23"/>
      <c r="J8" s="21"/>
      <c r="K8" s="21"/>
      <c r="L8" s="23"/>
      <c r="M8" s="23"/>
      <c r="N8" s="23"/>
      <c r="O8" s="23"/>
      <c r="P8" s="23"/>
      <c r="Q8" s="23"/>
      <c r="R8" s="21"/>
      <c r="S8" s="23"/>
      <c r="T8" s="23"/>
      <c r="U8" s="23"/>
      <c r="V8" s="23"/>
      <c r="W8" s="23"/>
      <c r="X8" s="23"/>
      <c r="Y8" s="21"/>
      <c r="Z8" s="21"/>
      <c r="AA8" s="23"/>
      <c r="AB8" s="23"/>
      <c r="AD8" s="23"/>
      <c r="AE8" s="23"/>
      <c r="AF8" s="23"/>
      <c r="AG8" s="23"/>
      <c r="AH8" s="23"/>
      <c r="AI8" s="23"/>
      <c r="AK8" s="23"/>
      <c r="AL8" s="23"/>
    </row>
    <row r="9" spans="1:40" x14ac:dyDescent="0.2">
      <c r="A9" s="23"/>
      <c r="B9" s="23"/>
      <c r="C9" s="23"/>
      <c r="D9" s="23"/>
      <c r="E9" s="21"/>
      <c r="F9" s="23"/>
      <c r="G9" s="23"/>
      <c r="H9" s="21"/>
      <c r="I9" s="23"/>
      <c r="J9" s="21"/>
      <c r="K9" s="21"/>
      <c r="L9" s="23"/>
      <c r="M9" s="23"/>
      <c r="N9" s="23"/>
      <c r="O9" s="23"/>
      <c r="P9" s="23"/>
      <c r="Q9" s="23"/>
      <c r="R9" s="21"/>
      <c r="S9" s="23"/>
      <c r="T9" s="23"/>
      <c r="U9" s="23"/>
      <c r="V9" s="23"/>
      <c r="W9" s="23"/>
      <c r="X9" s="23"/>
      <c r="Y9" s="21"/>
      <c r="Z9" s="21"/>
      <c r="AA9" s="23"/>
      <c r="AB9" s="23"/>
      <c r="AD9" s="23"/>
      <c r="AE9" s="23"/>
      <c r="AF9" s="23"/>
      <c r="AG9" s="23"/>
      <c r="AH9" s="23"/>
      <c r="AL9" s="23"/>
    </row>
    <row r="10" spans="1:40" x14ac:dyDescent="0.2">
      <c r="A10" s="23"/>
      <c r="B10" s="23"/>
      <c r="C10" s="23"/>
      <c r="D10" s="23"/>
      <c r="E10" s="21"/>
      <c r="F10" s="23"/>
      <c r="G10" s="23"/>
      <c r="H10" s="21"/>
      <c r="I10" s="23"/>
      <c r="J10" s="21"/>
      <c r="K10" s="21"/>
      <c r="L10" s="23"/>
      <c r="M10" s="23"/>
      <c r="N10" s="23"/>
      <c r="O10" s="23"/>
      <c r="P10" s="23"/>
      <c r="Q10" s="23"/>
      <c r="R10" s="21"/>
      <c r="S10" s="23"/>
      <c r="T10" s="23"/>
      <c r="U10" s="23"/>
      <c r="V10" s="23"/>
      <c r="W10" s="23"/>
      <c r="X10" s="23"/>
      <c r="Y10" s="21"/>
      <c r="Z10" s="21"/>
      <c r="AA10" s="23"/>
      <c r="AB10" s="23"/>
      <c r="AD10" s="23"/>
      <c r="AE10" s="23"/>
      <c r="AF10" s="23"/>
      <c r="AG10" s="23"/>
      <c r="AH10" s="23"/>
      <c r="AL10" s="23"/>
    </row>
    <row r="11" spans="1:40" x14ac:dyDescent="0.2">
      <c r="A11" s="23"/>
      <c r="B11" s="23"/>
      <c r="C11" s="23"/>
      <c r="D11" s="23"/>
      <c r="E11" s="21"/>
      <c r="F11" s="23"/>
      <c r="G11" s="23"/>
      <c r="H11" s="21"/>
      <c r="I11" s="23"/>
      <c r="J11" s="21"/>
      <c r="K11" s="21"/>
      <c r="L11" s="23"/>
      <c r="M11" s="23"/>
      <c r="N11" s="23"/>
      <c r="O11" s="23"/>
      <c r="P11" s="23"/>
      <c r="Q11" s="23"/>
      <c r="R11" s="21"/>
      <c r="S11" s="23"/>
      <c r="T11" s="23"/>
      <c r="U11" s="23"/>
      <c r="V11" s="23"/>
      <c r="W11" s="23"/>
      <c r="X11" s="23"/>
      <c r="Y11" s="21"/>
      <c r="Z11" s="21"/>
      <c r="AA11" s="23"/>
      <c r="AB11" s="23"/>
      <c r="AD11" s="23"/>
      <c r="AE11" s="23"/>
      <c r="AF11" s="23"/>
      <c r="AG11" s="23"/>
      <c r="AH11" s="23"/>
      <c r="AI11" s="23"/>
      <c r="AK11" s="23"/>
      <c r="AL11" s="23"/>
    </row>
    <row r="12" spans="1:40" x14ac:dyDescent="0.2">
      <c r="A12" s="23"/>
      <c r="B12" s="23"/>
      <c r="C12" s="23"/>
      <c r="D12" s="23"/>
      <c r="E12" s="21"/>
      <c r="F12" s="23"/>
      <c r="G12" s="23"/>
      <c r="H12" s="21"/>
      <c r="I12" s="23"/>
      <c r="J12" s="21"/>
      <c r="K12" s="21"/>
      <c r="L12" s="23"/>
      <c r="M12" s="23"/>
      <c r="N12" s="23"/>
      <c r="O12" s="23"/>
      <c r="P12" s="23"/>
      <c r="Q12" s="23"/>
      <c r="R12" s="21"/>
      <c r="S12" s="23"/>
      <c r="T12" s="23"/>
      <c r="U12" s="23"/>
      <c r="V12" s="23"/>
      <c r="W12" s="23"/>
      <c r="X12" s="23"/>
      <c r="Y12" s="21"/>
      <c r="Z12" s="21"/>
      <c r="AA12" s="23"/>
      <c r="AB12" s="23"/>
      <c r="AD12" s="23"/>
      <c r="AE12" s="23"/>
      <c r="AF12" s="23"/>
      <c r="AG12" s="23"/>
      <c r="AH12" s="23"/>
      <c r="AI12" s="23"/>
      <c r="AK12" s="23"/>
      <c r="AL12" s="23"/>
    </row>
    <row r="13" spans="1:40" x14ac:dyDescent="0.2">
      <c r="A13" s="23"/>
      <c r="B13" s="23"/>
      <c r="C13" s="23"/>
      <c r="D13" s="23"/>
      <c r="E13" s="21"/>
      <c r="F13" s="23"/>
      <c r="G13" s="23"/>
      <c r="H13" s="21"/>
      <c r="I13" s="23"/>
      <c r="J13" s="21"/>
      <c r="K13" s="21"/>
      <c r="L13" s="23"/>
      <c r="M13" s="23"/>
      <c r="N13" s="23"/>
      <c r="O13" s="23"/>
      <c r="P13" s="23"/>
      <c r="Q13" s="23"/>
      <c r="R13" s="21"/>
      <c r="S13" s="23"/>
      <c r="T13" s="23"/>
      <c r="U13" s="23"/>
      <c r="V13" s="23"/>
      <c r="W13" s="23"/>
      <c r="X13" s="23"/>
      <c r="Y13" s="21"/>
      <c r="Z13" s="21"/>
      <c r="AA13" s="23"/>
      <c r="AB13" s="23"/>
      <c r="AD13" s="23"/>
      <c r="AE13" s="23"/>
      <c r="AF13" s="23"/>
      <c r="AG13" s="23"/>
      <c r="AH13" s="23"/>
      <c r="AI13" s="23"/>
      <c r="AK13" s="23"/>
      <c r="AL13" s="23"/>
    </row>
    <row r="14" spans="1:40" x14ac:dyDescent="0.2">
      <c r="A14" s="23"/>
      <c r="B14" s="23"/>
      <c r="C14" s="23"/>
      <c r="D14" s="23"/>
      <c r="E14" s="21"/>
      <c r="F14" s="23"/>
      <c r="G14" s="23"/>
      <c r="H14" s="21"/>
      <c r="I14" s="23"/>
      <c r="J14" s="21"/>
      <c r="K14" s="21"/>
      <c r="L14" s="23"/>
      <c r="M14" s="23"/>
      <c r="N14" s="23"/>
      <c r="O14" s="23"/>
      <c r="P14" s="23"/>
      <c r="Q14" s="23"/>
      <c r="R14" s="21"/>
      <c r="S14" s="23"/>
      <c r="T14" s="23"/>
      <c r="U14" s="23"/>
      <c r="V14" s="23"/>
      <c r="W14" s="23"/>
      <c r="X14" s="23"/>
      <c r="Y14" s="21"/>
      <c r="Z14" s="21"/>
      <c r="AA14" s="23"/>
      <c r="AB14" s="23"/>
      <c r="AD14" s="23"/>
      <c r="AE14" s="23"/>
      <c r="AF14" s="23"/>
      <c r="AG14" s="23"/>
      <c r="AH14" s="23"/>
      <c r="AI14" s="23"/>
      <c r="AK14" s="23"/>
      <c r="AL14" s="23"/>
    </row>
    <row r="15" spans="1:40" x14ac:dyDescent="0.2">
      <c r="A15" s="23"/>
      <c r="B15" s="23"/>
      <c r="C15" s="23"/>
      <c r="D15" s="23"/>
      <c r="E15" s="21"/>
      <c r="F15" s="23"/>
      <c r="G15" s="23"/>
      <c r="H15" s="21"/>
      <c r="I15" s="23"/>
      <c r="J15" s="21"/>
      <c r="K15" s="21"/>
      <c r="L15" s="23"/>
      <c r="M15" s="23"/>
      <c r="N15" s="23"/>
      <c r="O15" s="23"/>
      <c r="P15" s="23"/>
      <c r="Q15" s="23"/>
      <c r="R15" s="21"/>
      <c r="S15" s="23"/>
      <c r="T15" s="23"/>
      <c r="U15" s="23"/>
      <c r="V15" s="23"/>
      <c r="W15" s="23"/>
      <c r="X15" s="23"/>
      <c r="Y15" s="21"/>
      <c r="Z15" s="21"/>
      <c r="AA15" s="23"/>
      <c r="AB15" s="23"/>
      <c r="AD15" s="23"/>
      <c r="AE15" s="23"/>
      <c r="AF15" s="23"/>
      <c r="AG15" s="23"/>
      <c r="AH15" s="23"/>
      <c r="AI15" s="23"/>
      <c r="AK15" s="23"/>
      <c r="AL15" s="23"/>
    </row>
    <row r="16" spans="1:40" x14ac:dyDescent="0.2">
      <c r="A16" s="23"/>
      <c r="B16" s="23"/>
      <c r="C16" s="23"/>
      <c r="D16" s="23"/>
      <c r="E16" s="21"/>
      <c r="F16" s="23"/>
      <c r="G16" s="23"/>
      <c r="H16" s="21"/>
      <c r="I16" s="23"/>
      <c r="J16" s="21"/>
      <c r="K16" s="21"/>
      <c r="L16" s="23"/>
      <c r="M16" s="23"/>
      <c r="N16" s="23"/>
      <c r="O16" s="23"/>
      <c r="P16" s="23"/>
      <c r="Q16" s="23"/>
      <c r="R16" s="21"/>
      <c r="S16" s="23"/>
      <c r="T16" s="23"/>
      <c r="U16" s="23"/>
      <c r="V16" s="23"/>
      <c r="W16" s="23"/>
      <c r="X16" s="23"/>
      <c r="Y16" s="21"/>
      <c r="Z16" s="21"/>
      <c r="AA16" s="23"/>
      <c r="AB16" s="23"/>
      <c r="AD16" s="23"/>
      <c r="AE16" s="23"/>
      <c r="AF16" s="23"/>
      <c r="AG16" s="23"/>
      <c r="AH16" s="23"/>
      <c r="AI16" s="23"/>
      <c r="AK16" s="23"/>
      <c r="AL16" s="23"/>
    </row>
    <row r="17" spans="1:38" x14ac:dyDescent="0.2">
      <c r="A17" s="23"/>
      <c r="B17" s="23"/>
      <c r="C17" s="23"/>
      <c r="D17" s="23"/>
      <c r="E17" s="21"/>
      <c r="F17" s="23"/>
      <c r="G17" s="23"/>
      <c r="H17" s="21"/>
      <c r="I17" s="23"/>
      <c r="J17" s="21"/>
      <c r="K17" s="21"/>
      <c r="L17" s="23"/>
      <c r="M17" s="23"/>
      <c r="N17" s="23"/>
      <c r="O17" s="23"/>
      <c r="P17" s="23"/>
      <c r="Q17" s="23"/>
      <c r="R17" s="21"/>
      <c r="S17" s="23"/>
      <c r="T17" s="23"/>
      <c r="U17" s="23"/>
      <c r="V17" s="23"/>
      <c r="W17" s="23"/>
      <c r="X17" s="23"/>
      <c r="Y17" s="21"/>
      <c r="Z17" s="21"/>
      <c r="AA17" s="23"/>
      <c r="AB17" s="23"/>
      <c r="AD17" s="23"/>
      <c r="AE17" s="23"/>
      <c r="AF17" s="23"/>
      <c r="AG17" s="23"/>
      <c r="AH17" s="23"/>
      <c r="AI17" s="23"/>
      <c r="AK17" s="23"/>
      <c r="AL17" s="23"/>
    </row>
    <row r="18" spans="1:38" x14ac:dyDescent="0.2">
      <c r="A18" s="23"/>
      <c r="B18" s="23"/>
      <c r="C18" s="23"/>
      <c r="D18" s="23"/>
      <c r="E18" s="21"/>
      <c r="F18" s="23"/>
      <c r="G18" s="23"/>
      <c r="H18" s="21"/>
      <c r="I18" s="23"/>
      <c r="J18" s="21"/>
      <c r="K18" s="21"/>
      <c r="L18" s="23"/>
      <c r="M18" s="23"/>
      <c r="N18" s="23"/>
      <c r="O18" s="23"/>
      <c r="P18" s="23"/>
      <c r="Q18" s="23"/>
      <c r="R18" s="21"/>
      <c r="S18" s="23"/>
      <c r="T18" s="23"/>
      <c r="U18" s="23"/>
      <c r="V18" s="23"/>
      <c r="W18" s="23"/>
      <c r="X18" s="23"/>
      <c r="Y18" s="21"/>
      <c r="Z18" s="21"/>
      <c r="AA18" s="23"/>
      <c r="AB18" s="23"/>
      <c r="AD18" s="23"/>
      <c r="AE18" s="23"/>
      <c r="AF18" s="23"/>
      <c r="AG18" s="23"/>
      <c r="AH18" s="23"/>
      <c r="AI18" s="23"/>
      <c r="AK18" s="23"/>
      <c r="AL18" s="23"/>
    </row>
    <row r="19" spans="1:38" x14ac:dyDescent="0.2">
      <c r="A19" s="23"/>
      <c r="B19" s="23"/>
      <c r="C19" s="23"/>
      <c r="D19" s="23"/>
      <c r="E19" s="21"/>
      <c r="F19" s="23"/>
      <c r="G19" s="23"/>
      <c r="H19" s="21"/>
      <c r="I19" s="23"/>
      <c r="J19" s="21"/>
      <c r="K19" s="21"/>
      <c r="L19" s="23"/>
      <c r="M19" s="23"/>
      <c r="N19" s="23"/>
      <c r="O19" s="23"/>
      <c r="P19" s="23"/>
      <c r="Q19" s="23"/>
      <c r="R19" s="21"/>
      <c r="S19" s="23"/>
      <c r="T19" s="23"/>
      <c r="U19" s="23"/>
      <c r="V19" s="23"/>
      <c r="W19" s="23"/>
      <c r="X19" s="23"/>
      <c r="Y19" s="21"/>
      <c r="Z19" s="21"/>
      <c r="AA19" s="23"/>
      <c r="AB19" s="23"/>
      <c r="AD19" s="23"/>
      <c r="AE19" s="23"/>
      <c r="AF19" s="23"/>
      <c r="AG19" s="23"/>
      <c r="AH19" s="23"/>
      <c r="AI19" s="23"/>
      <c r="AK19" s="23"/>
      <c r="AL19" s="23"/>
    </row>
    <row r="20" spans="1:38" x14ac:dyDescent="0.2">
      <c r="E20" s="21"/>
      <c r="H20" s="21"/>
      <c r="I20" s="23"/>
      <c r="J20" s="21"/>
      <c r="K20" s="21"/>
      <c r="L20" s="23"/>
      <c r="M20" s="23"/>
      <c r="P20" s="23"/>
      <c r="Q20" s="23"/>
      <c r="T20" s="23"/>
      <c r="U20" s="23"/>
      <c r="Y20" s="21"/>
      <c r="Z20" s="21"/>
      <c r="AA20" s="23"/>
      <c r="AB20" s="23"/>
      <c r="AL20" s="23"/>
    </row>
    <row r="21" spans="1:38" x14ac:dyDescent="0.2">
      <c r="AL21" s="2"/>
    </row>
    <row r="22" spans="1:38" x14ac:dyDescent="0.2">
      <c r="T22" s="2"/>
      <c r="U22" s="2"/>
      <c r="AL22" s="2"/>
    </row>
    <row r="23" spans="1:38" x14ac:dyDescent="0.2">
      <c r="T23" s="2"/>
      <c r="U23" s="2"/>
    </row>
    <row r="24" spans="1:38" x14ac:dyDescent="0.2">
      <c r="T24" s="2"/>
      <c r="U24" s="2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16">
    <dataValidation type="list" allowBlank="1" showInputMessage="1" showErrorMessage="1" sqref="J2:J20" xr:uid="{00000000-0002-0000-1000-000000000000}">
      <formula1>israel_abroad</formula1>
    </dataValidation>
    <dataValidation type="list" allowBlank="1" showInputMessage="1" showErrorMessage="1" sqref="Q2:Q20" xr:uid="{00000000-0002-0000-1000-000001000000}">
      <formula1>What_is_rated</formula1>
    </dataValidation>
    <dataValidation type="list" allowBlank="1" showInputMessage="1" showErrorMessage="1" sqref="P2:P20" xr:uid="{00000000-0002-0000-1000-000002000000}">
      <formula1>Rating_Agency</formula1>
    </dataValidation>
    <dataValidation type="list" allowBlank="1" showInputMessage="1" showErrorMessage="1" sqref="M2:M20" xr:uid="{00000000-0002-0000-1000-000003000000}">
      <formula1>Holding_interest</formula1>
    </dataValidation>
    <dataValidation type="list" allowBlank="1" showInputMessage="1" showErrorMessage="1" sqref="K2:K20" xr:uid="{00000000-0002-0000-1000-000004000000}">
      <formula1>Country_list</formula1>
    </dataValidation>
    <dataValidation type="list" allowBlank="1" showInputMessage="1" showErrorMessage="1" sqref="AF3 AA2:AA20" xr:uid="{00000000-0002-0000-1000-000005000000}">
      <formula1>Valuation</formula1>
    </dataValidation>
    <dataValidation type="list" allowBlank="1" showInputMessage="1" showErrorMessage="1" sqref="AB2:AB20" xr:uid="{00000000-0002-0000-1000-000006000000}">
      <formula1>Dependence_Independence</formula1>
    </dataValidation>
    <dataValidation type="list" allowBlank="1" showInputMessage="1" showErrorMessage="1" sqref="U2:U20" xr:uid="{00000000-0002-0000-1000-000007000000}">
      <formula1>Underlying_Interest_Rates</formula1>
    </dataValidation>
    <dataValidation type="list" allowBlank="1" showInputMessage="1" showErrorMessage="1" sqref="T2:T20" xr:uid="{00000000-0002-0000-1000-000008000000}">
      <formula1>Linked_Type</formula1>
    </dataValidation>
    <dataValidation type="list" allowBlank="1" showInputMessage="1" showErrorMessage="1" sqref="Z2:Z20" xr:uid="{00000000-0002-0000-1000-000009000000}">
      <formula1>Yes_No_Bad_Debt</formula1>
    </dataValidation>
    <dataValidation type="list" allowBlank="1" showInputMessage="1" showErrorMessage="1" sqref="E3:E20" xr:uid="{00000000-0002-0000-1000-00000A000000}">
      <formula1>Issuer_Number_Type_2</formula1>
    </dataValidation>
    <dataValidation type="list" allowBlank="1" showInputMessage="1" showErrorMessage="1" sqref="H2:H20" xr:uid="{00000000-0002-0000-1000-00000B000000}">
      <formula1>Type_of_Security_ID_Fund</formula1>
    </dataValidation>
    <dataValidation type="list" allowBlank="1" showInputMessage="1" showErrorMessage="1" sqref="E2" xr:uid="{00000000-0002-0000-1000-00000C000000}">
      <formula1>Issuer_Number_Type_3</formula1>
    </dataValidation>
    <dataValidation type="list" allowBlank="1" showInputMessage="1" showErrorMessage="1" sqref="Y2:Y20" xr:uid="{00000000-0002-0000-1000-00000D000000}">
      <formula1>Subordination_Risk</formula1>
    </dataValidation>
    <dataValidation type="list" allowBlank="1" showInputMessage="1" showErrorMessage="1" sqref="AL2:AL20" xr:uid="{00000000-0002-0000-1000-00000E000000}">
      <formula1>In_the_books</formula1>
    </dataValidation>
    <dataValidation type="list" allowBlank="1" showInputMessage="1" showErrorMessage="1" sqref="L2:L20" xr:uid="{00000000-0002-0000-1000-00000F000000}">
      <formula1>Industry_Sector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000-000010000000}">
          <x14:formula1>
            <xm:f>'אפשרויות בחירה'!$C$870:$C$873</xm:f>
          </x14:formula1>
          <xm:sqref>I2:I20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AL60"/>
  <sheetViews>
    <sheetView rightToLeft="1" zoomScale="70" zoomScaleNormal="70" workbookViewId="0">
      <selection activeCell="A5" sqref="A5"/>
    </sheetView>
  </sheetViews>
  <sheetFormatPr defaultColWidth="9" defaultRowHeight="14.25" x14ac:dyDescent="0.2"/>
  <cols>
    <col min="1" max="4" width="11.625" style="2" customWidth="1"/>
    <col min="5" max="5" width="11.625" style="4" customWidth="1"/>
    <col min="6" max="11" width="11.625" style="2" customWidth="1"/>
    <col min="12" max="12" width="11.625" style="4" customWidth="1"/>
    <col min="13" max="23" width="11.625" style="2" customWidth="1"/>
    <col min="24" max="25" width="11.625" style="4" customWidth="1"/>
    <col min="26" max="38" width="11.625" style="2" customWidth="1"/>
    <col min="39" max="39" width="9" style="2" customWidth="1"/>
    <col min="40" max="16384" width="9" style="2"/>
  </cols>
  <sheetData>
    <row r="1" spans="1:38" ht="66.75" customHeight="1" x14ac:dyDescent="0.2">
      <c r="A1" s="22" t="s">
        <v>0</v>
      </c>
      <c r="B1" s="22" t="s">
        <v>1</v>
      </c>
      <c r="C1" s="22" t="s">
        <v>2</v>
      </c>
      <c r="D1" s="22" t="s">
        <v>197</v>
      </c>
      <c r="E1" s="22" t="s">
        <v>198</v>
      </c>
      <c r="F1" s="22" t="s">
        <v>3</v>
      </c>
      <c r="G1" s="22" t="s">
        <v>4</v>
      </c>
      <c r="H1" s="22" t="s">
        <v>199</v>
      </c>
      <c r="I1" s="22" t="s">
        <v>5</v>
      </c>
      <c r="J1" s="22" t="s">
        <v>6</v>
      </c>
      <c r="K1" s="22" t="s">
        <v>7</v>
      </c>
      <c r="L1" s="22" t="s">
        <v>392</v>
      </c>
      <c r="M1" s="22" t="s">
        <v>200</v>
      </c>
      <c r="N1" s="22" t="s">
        <v>176</v>
      </c>
      <c r="O1" s="22" t="s">
        <v>208</v>
      </c>
      <c r="P1" s="22" t="s">
        <v>9</v>
      </c>
      <c r="Q1" s="22" t="s">
        <v>10</v>
      </c>
      <c r="R1" s="22" t="s">
        <v>233</v>
      </c>
      <c r="S1" s="22" t="s">
        <v>11</v>
      </c>
      <c r="T1" s="22" t="s">
        <v>12</v>
      </c>
      <c r="U1" s="22" t="s">
        <v>13</v>
      </c>
      <c r="V1" s="164" t="s">
        <v>15</v>
      </c>
      <c r="W1" s="164" t="s">
        <v>14</v>
      </c>
      <c r="X1" s="22" t="s">
        <v>475</v>
      </c>
      <c r="Y1" s="22" t="s">
        <v>897</v>
      </c>
      <c r="Z1" s="22" t="s">
        <v>201</v>
      </c>
      <c r="AA1" s="22" t="s">
        <v>202</v>
      </c>
      <c r="AB1" s="22" t="s">
        <v>185</v>
      </c>
      <c r="AC1" s="22" t="s">
        <v>203</v>
      </c>
      <c r="AD1" s="22" t="s">
        <v>17</v>
      </c>
      <c r="AE1" s="22" t="s">
        <v>18</v>
      </c>
      <c r="AF1" s="22" t="s">
        <v>19</v>
      </c>
      <c r="AG1" s="22" t="s">
        <v>20</v>
      </c>
      <c r="AH1" s="22" t="s">
        <v>21</v>
      </c>
      <c r="AI1" s="22" t="s">
        <v>216</v>
      </c>
      <c r="AJ1" s="22" t="s">
        <v>22</v>
      </c>
      <c r="AK1" s="164" t="s">
        <v>24</v>
      </c>
      <c r="AL1" s="164" t="s">
        <v>25</v>
      </c>
    </row>
    <row r="2" spans="1:38" x14ac:dyDescent="0.2">
      <c r="A2" s="2" t="s">
        <v>52</v>
      </c>
      <c r="B2" s="23">
        <v>1434</v>
      </c>
      <c r="C2" s="23" t="s">
        <v>3318</v>
      </c>
      <c r="D2" s="23" t="s">
        <v>3319</v>
      </c>
      <c r="E2" s="21" t="s">
        <v>1377</v>
      </c>
      <c r="F2" s="23" t="s">
        <v>3320</v>
      </c>
      <c r="G2" s="23" t="s">
        <v>3321</v>
      </c>
      <c r="H2" s="23" t="s">
        <v>239</v>
      </c>
      <c r="I2" s="23" t="s">
        <v>1030</v>
      </c>
      <c r="J2" s="21" t="s">
        <v>31</v>
      </c>
      <c r="K2" s="21" t="s">
        <v>31</v>
      </c>
      <c r="L2" s="23" t="s">
        <v>159</v>
      </c>
      <c r="M2" s="23" t="s">
        <v>515</v>
      </c>
      <c r="N2" s="23" t="s">
        <v>190</v>
      </c>
      <c r="O2" s="23" t="s">
        <v>3322</v>
      </c>
      <c r="P2" s="23" t="s">
        <v>2103</v>
      </c>
      <c r="Q2" s="23" t="s">
        <v>497</v>
      </c>
      <c r="R2" s="23" t="s">
        <v>242</v>
      </c>
      <c r="S2" s="21" t="s">
        <v>35</v>
      </c>
      <c r="T2" s="154">
        <v>2.33</v>
      </c>
      <c r="U2" s="23" t="s">
        <v>2606</v>
      </c>
      <c r="V2" s="169">
        <v>6.3109999999999999E-2</v>
      </c>
      <c r="W2" s="165">
        <v>2.86E-2</v>
      </c>
      <c r="X2" s="21" t="s">
        <v>477</v>
      </c>
      <c r="Y2" s="21" t="s">
        <v>190</v>
      </c>
      <c r="Z2" s="23" t="s">
        <v>959</v>
      </c>
      <c r="AA2" s="23"/>
      <c r="AB2" s="2" t="s">
        <v>1386</v>
      </c>
      <c r="AC2" s="23"/>
      <c r="AD2" s="154">
        <v>19285.72</v>
      </c>
      <c r="AE2" s="154">
        <v>1</v>
      </c>
      <c r="AF2" s="154">
        <v>93.81</v>
      </c>
      <c r="AG2" s="154">
        <v>18.091999999999999</v>
      </c>
      <c r="AH2" s="23"/>
      <c r="AI2" s="30"/>
      <c r="AJ2" s="23" t="s">
        <v>37</v>
      </c>
      <c r="AK2" s="165">
        <v>4.5251610121964499E-2</v>
      </c>
      <c r="AL2" s="165">
        <v>8.0363667084254302E-4</v>
      </c>
    </row>
    <row r="3" spans="1:38" x14ac:dyDescent="0.2">
      <c r="A3" s="23" t="s">
        <v>52</v>
      </c>
      <c r="B3" s="23">
        <v>1434</v>
      </c>
      <c r="C3" s="23" t="s">
        <v>3323</v>
      </c>
      <c r="D3" s="23" t="s">
        <v>3324</v>
      </c>
      <c r="E3" s="21" t="s">
        <v>1377</v>
      </c>
      <c r="F3" s="23" t="s">
        <v>3325</v>
      </c>
      <c r="G3" s="23" t="s">
        <v>3326</v>
      </c>
      <c r="H3" s="23" t="s">
        <v>239</v>
      </c>
      <c r="I3" s="23" t="s">
        <v>1030</v>
      </c>
      <c r="J3" s="21" t="s">
        <v>31</v>
      </c>
      <c r="K3" s="21" t="s">
        <v>31</v>
      </c>
      <c r="L3" s="23" t="s">
        <v>159</v>
      </c>
      <c r="M3" s="23" t="s">
        <v>515</v>
      </c>
      <c r="N3" s="23" t="s">
        <v>190</v>
      </c>
      <c r="O3" s="23" t="s">
        <v>3327</v>
      </c>
      <c r="P3" s="23" t="s">
        <v>2120</v>
      </c>
      <c r="Q3" s="23" t="s">
        <v>497</v>
      </c>
      <c r="R3" s="23" t="s">
        <v>242</v>
      </c>
      <c r="S3" s="21" t="s">
        <v>35</v>
      </c>
      <c r="T3" s="154">
        <v>2.37</v>
      </c>
      <c r="U3" s="23" t="s">
        <v>2153</v>
      </c>
      <c r="V3" s="169">
        <v>6.2659999999999993E-2</v>
      </c>
      <c r="W3" s="165">
        <v>4.4699999999999997E-2</v>
      </c>
      <c r="X3" s="21" t="s">
        <v>477</v>
      </c>
      <c r="Y3" s="21" t="s">
        <v>190</v>
      </c>
      <c r="Z3" s="23" t="s">
        <v>959</v>
      </c>
      <c r="AA3" s="23" t="s">
        <v>960</v>
      </c>
      <c r="AB3" s="2" t="s">
        <v>1386</v>
      </c>
      <c r="AC3" s="23"/>
      <c r="AD3" s="154">
        <v>55883.25</v>
      </c>
      <c r="AE3" s="154">
        <v>1</v>
      </c>
      <c r="AF3" s="154">
        <v>96.14</v>
      </c>
      <c r="AG3" s="154">
        <v>53.725999999999999</v>
      </c>
      <c r="AH3" s="23"/>
      <c r="AI3" s="23"/>
      <c r="AJ3" s="23" t="s">
        <v>37</v>
      </c>
      <c r="AK3" s="165">
        <v>0.13438005570272801</v>
      </c>
      <c r="AL3" s="165">
        <v>2.38649498441067E-3</v>
      </c>
    </row>
    <row r="4" spans="1:38" x14ac:dyDescent="0.2">
      <c r="A4" s="23" t="s">
        <v>52</v>
      </c>
      <c r="B4" s="23">
        <v>1434</v>
      </c>
      <c r="C4" s="23" t="s">
        <v>3328</v>
      </c>
      <c r="D4" s="23" t="s">
        <v>3329</v>
      </c>
      <c r="E4" s="21" t="s">
        <v>1377</v>
      </c>
      <c r="F4" s="23" t="s">
        <v>3330</v>
      </c>
      <c r="G4" s="23" t="s">
        <v>3331</v>
      </c>
      <c r="H4" s="23" t="s">
        <v>239</v>
      </c>
      <c r="I4" s="23" t="s">
        <v>1030</v>
      </c>
      <c r="J4" s="21" t="s">
        <v>31</v>
      </c>
      <c r="K4" s="21" t="s">
        <v>31</v>
      </c>
      <c r="L4" s="23" t="s">
        <v>159</v>
      </c>
      <c r="M4" s="23" t="s">
        <v>515</v>
      </c>
      <c r="N4" s="23" t="s">
        <v>190</v>
      </c>
      <c r="O4" s="2" t="s">
        <v>3332</v>
      </c>
      <c r="P4" s="23" t="s">
        <v>2325</v>
      </c>
      <c r="Q4" s="23" t="s">
        <v>480</v>
      </c>
      <c r="R4" s="23" t="s">
        <v>242</v>
      </c>
      <c r="S4" s="23" t="s">
        <v>35</v>
      </c>
      <c r="T4" s="154">
        <v>2.04</v>
      </c>
      <c r="U4" s="23" t="s">
        <v>3333</v>
      </c>
      <c r="V4" s="169">
        <v>5.5660000000000001E-2</v>
      </c>
      <c r="W4" s="165">
        <v>2.1000000000000001E-2</v>
      </c>
      <c r="X4" s="21" t="s">
        <v>477</v>
      </c>
      <c r="Y4" s="21" t="s">
        <v>190</v>
      </c>
      <c r="Z4" s="23" t="s">
        <v>159</v>
      </c>
      <c r="AA4" s="23" t="s">
        <v>3334</v>
      </c>
      <c r="AB4" s="2" t="s">
        <v>1386</v>
      </c>
      <c r="AD4" s="152">
        <v>22857.16</v>
      </c>
      <c r="AE4" s="154">
        <v>1</v>
      </c>
      <c r="AF4" s="154">
        <v>94.08</v>
      </c>
      <c r="AG4" s="154">
        <v>21.504000000000001</v>
      </c>
      <c r="AH4" s="23"/>
      <c r="AI4" s="23"/>
      <c r="AJ4" s="23" t="s">
        <v>37</v>
      </c>
      <c r="AK4" s="165">
        <v>5.3785922363973601E-2</v>
      </c>
      <c r="AL4" s="165">
        <v>9.5520003531982098E-4</v>
      </c>
    </row>
    <row r="5" spans="1:38" x14ac:dyDescent="0.2">
      <c r="A5" s="23" t="s">
        <v>52</v>
      </c>
      <c r="B5" s="23">
        <v>1434</v>
      </c>
      <c r="C5" s="23" t="s">
        <v>3335</v>
      </c>
      <c r="D5" s="23" t="s">
        <v>3336</v>
      </c>
      <c r="E5" s="21" t="s">
        <v>1377</v>
      </c>
      <c r="F5" s="23" t="s">
        <v>3337</v>
      </c>
      <c r="G5" s="23" t="s">
        <v>3338</v>
      </c>
      <c r="H5" s="23" t="s">
        <v>239</v>
      </c>
      <c r="I5" s="23" t="s">
        <v>1030</v>
      </c>
      <c r="J5" s="21" t="s">
        <v>31</v>
      </c>
      <c r="K5" s="21" t="s">
        <v>31</v>
      </c>
      <c r="L5" s="23" t="s">
        <v>159</v>
      </c>
      <c r="M5" s="23" t="s">
        <v>528</v>
      </c>
      <c r="N5" s="23" t="s">
        <v>190</v>
      </c>
      <c r="O5" s="23" t="s">
        <v>3339</v>
      </c>
      <c r="P5" s="23" t="s">
        <v>2129</v>
      </c>
      <c r="Q5" s="23" t="s">
        <v>480</v>
      </c>
      <c r="R5" s="23" t="s">
        <v>242</v>
      </c>
      <c r="S5" s="21" t="s">
        <v>35</v>
      </c>
      <c r="T5" s="154">
        <v>1.92</v>
      </c>
      <c r="U5" s="23" t="s">
        <v>3340</v>
      </c>
      <c r="V5" s="169">
        <v>5.3120000000000001E-2</v>
      </c>
      <c r="W5" s="165">
        <v>3.1E-2</v>
      </c>
      <c r="X5" s="21" t="s">
        <v>477</v>
      </c>
      <c r="Y5" s="21" t="s">
        <v>190</v>
      </c>
      <c r="Z5" s="23" t="s">
        <v>959</v>
      </c>
      <c r="AA5" s="23" t="s">
        <v>3334</v>
      </c>
      <c r="AB5" s="2" t="s">
        <v>1386</v>
      </c>
      <c r="AC5" s="23"/>
      <c r="AD5" s="154">
        <v>45267.14</v>
      </c>
      <c r="AE5" s="154">
        <v>1</v>
      </c>
      <c r="AF5" s="154">
        <v>96.05</v>
      </c>
      <c r="AG5" s="152">
        <v>43.478999999999999</v>
      </c>
      <c r="AJ5" s="23" t="s">
        <v>37</v>
      </c>
      <c r="AK5" s="165">
        <v>0.10875005097144599</v>
      </c>
      <c r="AL5" s="165">
        <v>1.9313241823019499E-3</v>
      </c>
    </row>
    <row r="6" spans="1:38" x14ac:dyDescent="0.2">
      <c r="A6" s="23" t="s">
        <v>52</v>
      </c>
      <c r="B6" s="23">
        <v>1434</v>
      </c>
      <c r="C6" s="23" t="s">
        <v>3341</v>
      </c>
      <c r="D6" s="23" t="s">
        <v>3342</v>
      </c>
      <c r="E6" s="21" t="s">
        <v>1377</v>
      </c>
      <c r="F6" s="23" t="s">
        <v>3343</v>
      </c>
      <c r="G6" s="23" t="s">
        <v>3344</v>
      </c>
      <c r="H6" s="23" t="s">
        <v>239</v>
      </c>
      <c r="I6" s="23" t="s">
        <v>1030</v>
      </c>
      <c r="J6" s="21" t="s">
        <v>31</v>
      </c>
      <c r="K6" s="21" t="s">
        <v>31</v>
      </c>
      <c r="L6" s="23" t="s">
        <v>159</v>
      </c>
      <c r="M6" s="23" t="s">
        <v>543</v>
      </c>
      <c r="N6" s="23" t="s">
        <v>190</v>
      </c>
      <c r="O6" s="23" t="s">
        <v>3345</v>
      </c>
      <c r="P6" s="23" t="s">
        <v>1391</v>
      </c>
      <c r="Q6" s="23" t="s">
        <v>480</v>
      </c>
      <c r="R6" s="23" t="s">
        <v>242</v>
      </c>
      <c r="S6" s="21" t="s">
        <v>35</v>
      </c>
      <c r="T6" s="154">
        <v>0.94</v>
      </c>
      <c r="U6" s="23" t="s">
        <v>3346</v>
      </c>
      <c r="V6" s="169">
        <v>6.8589999999999998E-2</v>
      </c>
      <c r="W6" s="165">
        <v>6.5000000000000002E-2</v>
      </c>
      <c r="X6" s="21" t="s">
        <v>477</v>
      </c>
      <c r="Y6" s="21" t="s">
        <v>190</v>
      </c>
      <c r="Z6" s="23" t="s">
        <v>159</v>
      </c>
      <c r="AA6" s="23"/>
      <c r="AB6" s="2" t="s">
        <v>1386</v>
      </c>
      <c r="AC6" s="23"/>
      <c r="AD6" s="154">
        <v>17079.88</v>
      </c>
      <c r="AE6" s="154">
        <v>1</v>
      </c>
      <c r="AF6" s="154">
        <v>99.88</v>
      </c>
      <c r="AG6" s="152">
        <v>17.059000000000001</v>
      </c>
      <c r="AJ6" s="23" t="s">
        <v>37</v>
      </c>
      <c r="AK6" s="165">
        <v>4.2668992884155002E-2</v>
      </c>
      <c r="AL6" s="165">
        <v>7.5777121073052002E-4</v>
      </c>
    </row>
    <row r="7" spans="1:38" x14ac:dyDescent="0.2">
      <c r="A7" s="23" t="s">
        <v>52</v>
      </c>
      <c r="B7" s="23">
        <v>1434</v>
      </c>
      <c r="C7" s="23" t="s">
        <v>3347</v>
      </c>
      <c r="D7" s="23" t="s">
        <v>3348</v>
      </c>
      <c r="E7" s="21" t="s">
        <v>1377</v>
      </c>
      <c r="F7" s="23" t="s">
        <v>3349</v>
      </c>
      <c r="G7" s="23" t="s">
        <v>3350</v>
      </c>
      <c r="H7" s="23" t="s">
        <v>239</v>
      </c>
      <c r="I7" s="23" t="s">
        <v>821</v>
      </c>
      <c r="J7" s="21" t="s">
        <v>31</v>
      </c>
      <c r="K7" s="21" t="s">
        <v>31</v>
      </c>
      <c r="L7" s="23" t="s">
        <v>159</v>
      </c>
      <c r="M7" s="23" t="s">
        <v>510</v>
      </c>
      <c r="N7" s="23" t="s">
        <v>190</v>
      </c>
      <c r="O7" s="23" t="s">
        <v>3351</v>
      </c>
      <c r="P7" s="23" t="s">
        <v>95</v>
      </c>
      <c r="Q7" s="23" t="s">
        <v>480</v>
      </c>
      <c r="R7" s="23" t="s">
        <v>242</v>
      </c>
      <c r="S7" s="21" t="s">
        <v>35</v>
      </c>
      <c r="T7" s="154">
        <v>4.79</v>
      </c>
      <c r="U7" s="23" t="s">
        <v>3352</v>
      </c>
      <c r="V7" s="169">
        <v>2.708E-2</v>
      </c>
      <c r="W7" s="165">
        <v>2.1399999999999999E-2</v>
      </c>
      <c r="X7" s="21" t="s">
        <v>477</v>
      </c>
      <c r="Y7" s="21" t="s">
        <v>190</v>
      </c>
      <c r="Z7" s="23" t="s">
        <v>959</v>
      </c>
      <c r="AA7" s="23" t="s">
        <v>3334</v>
      </c>
      <c r="AB7" s="2" t="s">
        <v>1386</v>
      </c>
      <c r="AC7" s="23"/>
      <c r="AD7" s="154">
        <v>55802.02</v>
      </c>
      <c r="AE7" s="154">
        <v>1</v>
      </c>
      <c r="AF7" s="154">
        <v>112.84</v>
      </c>
      <c r="AG7" s="154">
        <v>62.966999999999999</v>
      </c>
      <c r="AH7" s="23"/>
      <c r="AI7" s="23"/>
      <c r="AJ7" s="23" t="s">
        <v>37</v>
      </c>
      <c r="AK7" s="165">
        <v>0.15749328494456499</v>
      </c>
      <c r="AL7" s="165">
        <v>2.79696962940711E-3</v>
      </c>
    </row>
    <row r="8" spans="1:38" x14ac:dyDescent="0.2">
      <c r="A8" s="23" t="s">
        <v>52</v>
      </c>
      <c r="B8" s="23">
        <v>1434</v>
      </c>
      <c r="C8" s="23" t="s">
        <v>3347</v>
      </c>
      <c r="D8" s="23" t="s">
        <v>3348</v>
      </c>
      <c r="E8" s="21" t="s">
        <v>1377</v>
      </c>
      <c r="F8" s="23" t="s">
        <v>3353</v>
      </c>
      <c r="G8" s="23" t="s">
        <v>3354</v>
      </c>
      <c r="H8" s="23" t="s">
        <v>239</v>
      </c>
      <c r="I8" s="23" t="s">
        <v>1030</v>
      </c>
      <c r="J8" s="21" t="s">
        <v>31</v>
      </c>
      <c r="K8" s="21" t="s">
        <v>31</v>
      </c>
      <c r="L8" s="23" t="s">
        <v>159</v>
      </c>
      <c r="M8" s="23" t="s">
        <v>510</v>
      </c>
      <c r="N8" s="23" t="s">
        <v>190</v>
      </c>
      <c r="O8" s="23" t="s">
        <v>3355</v>
      </c>
      <c r="P8" s="23" t="s">
        <v>95</v>
      </c>
      <c r="Q8" s="23" t="s">
        <v>480</v>
      </c>
      <c r="R8" s="23" t="s">
        <v>242</v>
      </c>
      <c r="S8" s="21" t="s">
        <v>35</v>
      </c>
      <c r="T8" s="154">
        <v>1.18</v>
      </c>
      <c r="U8" s="23" t="s">
        <v>3346</v>
      </c>
      <c r="V8" s="169">
        <v>5.0270000000000002E-2</v>
      </c>
      <c r="W8" s="165">
        <v>2.5000000000000001E-2</v>
      </c>
      <c r="X8" s="21" t="s">
        <v>477</v>
      </c>
      <c r="Y8" s="21" t="s">
        <v>406</v>
      </c>
      <c r="Z8" s="23" t="s">
        <v>959</v>
      </c>
      <c r="AA8" s="23" t="s">
        <v>3334</v>
      </c>
      <c r="AB8" s="2" t="s">
        <v>1386</v>
      </c>
      <c r="AC8" s="23"/>
      <c r="AD8" s="154">
        <v>59962.19</v>
      </c>
      <c r="AE8" s="154">
        <v>1</v>
      </c>
      <c r="AF8" s="154">
        <v>97.89</v>
      </c>
      <c r="AG8" s="154">
        <v>58.697000000000003</v>
      </c>
      <c r="AH8" s="23"/>
      <c r="AI8" s="23"/>
      <c r="AJ8" s="23" t="s">
        <v>37</v>
      </c>
      <c r="AK8" s="165">
        <v>0.14681311665382701</v>
      </c>
      <c r="AL8" s="165">
        <v>2.6072973754016999E-3</v>
      </c>
    </row>
    <row r="9" spans="1:38" x14ac:dyDescent="0.2">
      <c r="A9" s="23" t="s">
        <v>52</v>
      </c>
      <c r="B9" s="23">
        <v>1434</v>
      </c>
      <c r="C9" s="23" t="s">
        <v>3347</v>
      </c>
      <c r="D9" s="23" t="s">
        <v>3348</v>
      </c>
      <c r="E9" s="21" t="s">
        <v>1377</v>
      </c>
      <c r="F9" s="23" t="s">
        <v>3356</v>
      </c>
      <c r="G9" s="23" t="s">
        <v>3357</v>
      </c>
      <c r="H9" s="23" t="s">
        <v>239</v>
      </c>
      <c r="I9" s="23" t="s">
        <v>1030</v>
      </c>
      <c r="J9" s="21" t="s">
        <v>31</v>
      </c>
      <c r="K9" s="21" t="s">
        <v>31</v>
      </c>
      <c r="L9" s="23" t="s">
        <v>159</v>
      </c>
      <c r="M9" s="23" t="s">
        <v>510</v>
      </c>
      <c r="N9" s="23" t="s">
        <v>190</v>
      </c>
      <c r="O9" s="23" t="s">
        <v>3355</v>
      </c>
      <c r="P9" s="23" t="s">
        <v>95</v>
      </c>
      <c r="Q9" s="23" t="s">
        <v>480</v>
      </c>
      <c r="R9" s="23" t="s">
        <v>242</v>
      </c>
      <c r="S9" s="21" t="s">
        <v>35</v>
      </c>
      <c r="T9" s="154">
        <v>4.41</v>
      </c>
      <c r="U9" s="23" t="s">
        <v>3352</v>
      </c>
      <c r="V9" s="169">
        <v>5.6919999999999998E-2</v>
      </c>
      <c r="W9" s="165">
        <v>3.7400000000000003E-2</v>
      </c>
      <c r="X9" s="21" t="s">
        <v>477</v>
      </c>
      <c r="Y9" s="21" t="s">
        <v>190</v>
      </c>
      <c r="Z9" s="23" t="s">
        <v>959</v>
      </c>
      <c r="AA9" s="23" t="s">
        <v>3334</v>
      </c>
      <c r="AB9" s="2" t="s">
        <v>1386</v>
      </c>
      <c r="AC9" s="23"/>
      <c r="AD9" s="154">
        <v>117891.59</v>
      </c>
      <c r="AE9" s="154">
        <v>1</v>
      </c>
      <c r="AF9" s="154">
        <v>93.08</v>
      </c>
      <c r="AG9" s="154">
        <v>109.733</v>
      </c>
      <c r="AH9" s="23"/>
      <c r="AI9" s="23"/>
      <c r="AJ9" s="23" t="s">
        <v>37</v>
      </c>
      <c r="AK9" s="165">
        <v>0.27446580419220701</v>
      </c>
      <c r="AL9" s="165">
        <v>4.8743190473588202E-3</v>
      </c>
    </row>
    <row r="10" spans="1:38" x14ac:dyDescent="0.2">
      <c r="A10" s="23" t="s">
        <v>52</v>
      </c>
      <c r="B10" s="23">
        <v>1434</v>
      </c>
      <c r="C10" s="23" t="s">
        <v>2547</v>
      </c>
      <c r="D10" s="23" t="s">
        <v>2548</v>
      </c>
      <c r="E10" s="21" t="s">
        <v>1377</v>
      </c>
      <c r="F10" s="23" t="s">
        <v>3358</v>
      </c>
      <c r="G10" s="23" t="s">
        <v>3359</v>
      </c>
      <c r="H10" s="23" t="s">
        <v>239</v>
      </c>
      <c r="I10" s="23" t="s">
        <v>822</v>
      </c>
      <c r="J10" s="21" t="s">
        <v>92</v>
      </c>
      <c r="K10" s="21" t="s">
        <v>93</v>
      </c>
      <c r="L10" s="23" t="s">
        <v>159</v>
      </c>
      <c r="M10" s="23" t="s">
        <v>551</v>
      </c>
      <c r="N10" s="23" t="s">
        <v>190</v>
      </c>
      <c r="O10" s="23" t="s">
        <v>3360</v>
      </c>
      <c r="P10" s="23" t="s">
        <v>2551</v>
      </c>
      <c r="Q10" s="23" t="s">
        <v>96</v>
      </c>
      <c r="R10" s="23" t="s">
        <v>242</v>
      </c>
      <c r="S10" s="21" t="s">
        <v>97</v>
      </c>
      <c r="T10" s="154">
        <v>2.62</v>
      </c>
      <c r="U10" s="23" t="s">
        <v>2153</v>
      </c>
      <c r="V10" s="169">
        <v>0.19789000000000001</v>
      </c>
      <c r="W10" s="165">
        <v>6.5000000000000002E-2</v>
      </c>
      <c r="X10" s="21" t="s">
        <v>477</v>
      </c>
      <c r="Y10" s="21" t="s">
        <v>190</v>
      </c>
      <c r="Z10" s="23" t="s">
        <v>159</v>
      </c>
      <c r="AA10" s="23"/>
      <c r="AB10" s="2" t="s">
        <v>1386</v>
      </c>
      <c r="AC10" s="23"/>
      <c r="AD10" s="154">
        <v>4000</v>
      </c>
      <c r="AE10" s="154">
        <v>3.7589999999999999</v>
      </c>
      <c r="AF10" s="154">
        <v>93.46</v>
      </c>
      <c r="AG10" s="154">
        <v>14.548999999999999</v>
      </c>
      <c r="AH10" s="23"/>
      <c r="AI10" s="23"/>
      <c r="AJ10" s="23" t="s">
        <v>37</v>
      </c>
      <c r="AK10" s="165">
        <v>3.6391162165134099E-2</v>
      </c>
      <c r="AL10" s="165">
        <v>6.4628136615815703E-4</v>
      </c>
    </row>
    <row r="11" spans="1:38" x14ac:dyDescent="0.2">
      <c r="A11" s="23" t="s">
        <v>52</v>
      </c>
      <c r="B11" s="23">
        <v>9938</v>
      </c>
      <c r="C11" s="23" t="s">
        <v>3318</v>
      </c>
      <c r="D11" s="23" t="s">
        <v>3319</v>
      </c>
      <c r="E11" s="21" t="s">
        <v>1377</v>
      </c>
      <c r="F11" s="23" t="s">
        <v>3320</v>
      </c>
      <c r="G11" s="23" t="s">
        <v>3321</v>
      </c>
      <c r="H11" s="23" t="s">
        <v>239</v>
      </c>
      <c r="I11" s="23" t="s">
        <v>1030</v>
      </c>
      <c r="J11" s="21" t="s">
        <v>31</v>
      </c>
      <c r="K11" s="21" t="s">
        <v>31</v>
      </c>
      <c r="L11" s="23" t="s">
        <v>159</v>
      </c>
      <c r="M11" s="23" t="s">
        <v>515</v>
      </c>
      <c r="N11" s="23" t="s">
        <v>190</v>
      </c>
      <c r="O11" s="23" t="s">
        <v>3322</v>
      </c>
      <c r="P11" s="23" t="s">
        <v>2103</v>
      </c>
      <c r="Q11" s="23" t="s">
        <v>497</v>
      </c>
      <c r="R11" s="23" t="s">
        <v>242</v>
      </c>
      <c r="S11" s="21" t="s">
        <v>35</v>
      </c>
      <c r="T11" s="154">
        <v>2.33</v>
      </c>
      <c r="U11" s="23" t="s">
        <v>2606</v>
      </c>
      <c r="V11" s="169">
        <v>6.3109999999999999E-2</v>
      </c>
      <c r="W11" s="165">
        <v>2.86E-2</v>
      </c>
      <c r="X11" s="21" t="s">
        <v>477</v>
      </c>
      <c r="Y11" s="21" t="s">
        <v>190</v>
      </c>
      <c r="Z11" s="23" t="s">
        <v>959</v>
      </c>
      <c r="AA11" s="23"/>
      <c r="AB11" s="2" t="s">
        <v>1386</v>
      </c>
      <c r="AC11" s="23"/>
      <c r="AD11" s="154">
        <v>42142.86</v>
      </c>
      <c r="AE11" s="154">
        <v>1</v>
      </c>
      <c r="AF11" s="154">
        <v>93.81</v>
      </c>
      <c r="AG11" s="154">
        <v>39.533999999999999</v>
      </c>
      <c r="AH11" s="23"/>
      <c r="AI11" s="23"/>
      <c r="AJ11" s="23" t="s">
        <v>37</v>
      </c>
      <c r="AK11" s="165">
        <v>3.9920971780458302E-2</v>
      </c>
      <c r="AL11" s="165">
        <v>6.55568506338398E-4</v>
      </c>
    </row>
    <row r="12" spans="1:38" x14ac:dyDescent="0.2">
      <c r="A12" s="23" t="s">
        <v>52</v>
      </c>
      <c r="B12" s="23">
        <v>9938</v>
      </c>
      <c r="C12" s="23" t="s">
        <v>3323</v>
      </c>
      <c r="D12" s="23" t="s">
        <v>3324</v>
      </c>
      <c r="E12" s="21" t="s">
        <v>1377</v>
      </c>
      <c r="F12" s="23" t="s">
        <v>3325</v>
      </c>
      <c r="G12" s="23" t="s">
        <v>3326</v>
      </c>
      <c r="H12" s="23" t="s">
        <v>239</v>
      </c>
      <c r="I12" s="23" t="s">
        <v>1030</v>
      </c>
      <c r="J12" s="21" t="s">
        <v>31</v>
      </c>
      <c r="K12" s="21" t="s">
        <v>31</v>
      </c>
      <c r="L12" s="23" t="s">
        <v>159</v>
      </c>
      <c r="M12" s="23" t="s">
        <v>515</v>
      </c>
      <c r="N12" s="23" t="s">
        <v>190</v>
      </c>
      <c r="O12" s="23" t="s">
        <v>3361</v>
      </c>
      <c r="P12" s="23" t="s">
        <v>2120</v>
      </c>
      <c r="Q12" s="23" t="s">
        <v>497</v>
      </c>
      <c r="R12" s="23" t="s">
        <v>242</v>
      </c>
      <c r="S12" s="21" t="s">
        <v>35</v>
      </c>
      <c r="T12" s="154">
        <v>2.37</v>
      </c>
      <c r="U12" s="23" t="s">
        <v>2153</v>
      </c>
      <c r="V12" s="169">
        <v>6.2659999999999993E-2</v>
      </c>
      <c r="W12" s="165">
        <v>4.4699999999999997E-2</v>
      </c>
      <c r="X12" s="21" t="s">
        <v>477</v>
      </c>
      <c r="Y12" s="21" t="s">
        <v>190</v>
      </c>
      <c r="Z12" s="23" t="s">
        <v>959</v>
      </c>
      <c r="AA12" s="23" t="s">
        <v>960</v>
      </c>
      <c r="AB12" s="2" t="s">
        <v>1386</v>
      </c>
      <c r="AC12" s="23"/>
      <c r="AD12" s="154">
        <v>176839.5</v>
      </c>
      <c r="AE12" s="154">
        <v>1</v>
      </c>
      <c r="AF12" s="154">
        <v>96.14</v>
      </c>
      <c r="AG12" s="154">
        <v>170.01300000000001</v>
      </c>
      <c r="AH12" s="23"/>
      <c r="AI12" s="23"/>
      <c r="AJ12" s="23" t="s">
        <v>37</v>
      </c>
      <c r="AK12" s="165">
        <v>0.171676701071515</v>
      </c>
      <c r="AL12" s="165">
        <v>2.8192159026962601E-3</v>
      </c>
    </row>
    <row r="13" spans="1:38" x14ac:dyDescent="0.2">
      <c r="A13" s="23" t="s">
        <v>52</v>
      </c>
      <c r="B13" s="23">
        <v>9938</v>
      </c>
      <c r="C13" s="23" t="s">
        <v>3328</v>
      </c>
      <c r="D13" s="23" t="s">
        <v>3329</v>
      </c>
      <c r="E13" s="21" t="s">
        <v>1377</v>
      </c>
      <c r="F13" s="23" t="s">
        <v>3330</v>
      </c>
      <c r="G13" s="23" t="s">
        <v>3331</v>
      </c>
      <c r="H13" s="23" t="s">
        <v>239</v>
      </c>
      <c r="I13" s="23" t="s">
        <v>1030</v>
      </c>
      <c r="J13" s="21" t="s">
        <v>31</v>
      </c>
      <c r="K13" s="21" t="s">
        <v>31</v>
      </c>
      <c r="L13" s="23" t="s">
        <v>159</v>
      </c>
      <c r="M13" s="23" t="s">
        <v>515</v>
      </c>
      <c r="N13" s="23" t="s">
        <v>190</v>
      </c>
      <c r="O13" s="23" t="s">
        <v>3332</v>
      </c>
      <c r="P13" s="23" t="s">
        <v>2325</v>
      </c>
      <c r="Q13" s="23" t="s">
        <v>480</v>
      </c>
      <c r="R13" s="23" t="s">
        <v>242</v>
      </c>
      <c r="S13" s="21" t="s">
        <v>35</v>
      </c>
      <c r="T13" s="154">
        <v>2.04</v>
      </c>
      <c r="U13" s="23" t="s">
        <v>3333</v>
      </c>
      <c r="V13" s="169">
        <v>5.5660000000000001E-2</v>
      </c>
      <c r="W13" s="165">
        <v>2.1000000000000001E-2</v>
      </c>
      <c r="X13" s="21" t="s">
        <v>477</v>
      </c>
      <c r="Y13" s="21" t="s">
        <v>190</v>
      </c>
      <c r="Z13" s="23" t="s">
        <v>159</v>
      </c>
      <c r="AA13" s="23" t="s">
        <v>3334</v>
      </c>
      <c r="AB13" s="2" t="s">
        <v>1386</v>
      </c>
      <c r="AC13" s="23"/>
      <c r="AD13" s="154">
        <v>17142.87</v>
      </c>
      <c r="AE13" s="154">
        <v>1</v>
      </c>
      <c r="AF13" s="154">
        <v>94.08</v>
      </c>
      <c r="AG13" s="154">
        <v>16.128</v>
      </c>
      <c r="AH13" s="23"/>
      <c r="AI13" s="23"/>
      <c r="AJ13" s="23" t="s">
        <v>37</v>
      </c>
      <c r="AK13" s="165">
        <v>1.62857889992617E-2</v>
      </c>
      <c r="AL13" s="165">
        <v>2.6743964118665299E-4</v>
      </c>
    </row>
    <row r="14" spans="1:38" x14ac:dyDescent="0.2">
      <c r="A14" s="23" t="s">
        <v>52</v>
      </c>
      <c r="B14" s="23">
        <v>9938</v>
      </c>
      <c r="C14" s="23" t="s">
        <v>3335</v>
      </c>
      <c r="D14" s="23" t="s">
        <v>3336</v>
      </c>
      <c r="E14" s="21" t="s">
        <v>1377</v>
      </c>
      <c r="F14" s="23" t="s">
        <v>3337</v>
      </c>
      <c r="G14" s="23" t="s">
        <v>3338</v>
      </c>
      <c r="H14" s="23" t="s">
        <v>239</v>
      </c>
      <c r="I14" s="23" t="s">
        <v>1030</v>
      </c>
      <c r="J14" s="21" t="s">
        <v>31</v>
      </c>
      <c r="K14" s="21" t="s">
        <v>31</v>
      </c>
      <c r="L14" s="23" t="s">
        <v>159</v>
      </c>
      <c r="M14" s="23" t="s">
        <v>528</v>
      </c>
      <c r="N14" s="23" t="s">
        <v>190</v>
      </c>
      <c r="O14" s="23" t="s">
        <v>3339</v>
      </c>
      <c r="P14" s="23" t="s">
        <v>2129</v>
      </c>
      <c r="Q14" s="23" t="s">
        <v>480</v>
      </c>
      <c r="R14" s="23" t="s">
        <v>242</v>
      </c>
      <c r="S14" s="21" t="s">
        <v>35</v>
      </c>
      <c r="T14" s="154">
        <v>1.92</v>
      </c>
      <c r="U14" s="23" t="s">
        <v>3340</v>
      </c>
      <c r="V14" s="169">
        <v>5.3120000000000001E-2</v>
      </c>
      <c r="W14" s="165">
        <v>3.1E-2</v>
      </c>
      <c r="X14" s="21" t="s">
        <v>477</v>
      </c>
      <c r="Y14" s="21" t="s">
        <v>190</v>
      </c>
      <c r="Z14" s="23" t="s">
        <v>959</v>
      </c>
      <c r="AA14" s="23" t="s">
        <v>3334</v>
      </c>
      <c r="AB14" s="2" t="s">
        <v>1386</v>
      </c>
      <c r="AC14" s="23"/>
      <c r="AD14" s="154">
        <v>76425.69</v>
      </c>
      <c r="AE14" s="154">
        <v>1</v>
      </c>
      <c r="AF14" s="154">
        <v>96.05</v>
      </c>
      <c r="AG14" s="154">
        <v>73.406999999999996</v>
      </c>
      <c r="AH14" s="23"/>
      <c r="AI14" s="23"/>
      <c r="AJ14" s="23" t="s">
        <v>37</v>
      </c>
      <c r="AK14" s="165">
        <v>7.4124999052530199E-2</v>
      </c>
      <c r="AL14" s="165">
        <v>1.2172553107785201E-3</v>
      </c>
    </row>
    <row r="15" spans="1:38" x14ac:dyDescent="0.2">
      <c r="A15" s="23" t="s">
        <v>52</v>
      </c>
      <c r="B15" s="23">
        <v>9938</v>
      </c>
      <c r="C15" s="23" t="s">
        <v>3341</v>
      </c>
      <c r="D15" s="23" t="s">
        <v>3342</v>
      </c>
      <c r="E15" s="21" t="s">
        <v>1377</v>
      </c>
      <c r="F15" s="23" t="s">
        <v>3343</v>
      </c>
      <c r="G15" s="23" t="s">
        <v>3344</v>
      </c>
      <c r="H15" s="23" t="s">
        <v>239</v>
      </c>
      <c r="I15" s="23" t="s">
        <v>1030</v>
      </c>
      <c r="J15" s="21" t="s">
        <v>31</v>
      </c>
      <c r="K15" s="21" t="s">
        <v>31</v>
      </c>
      <c r="L15" s="23" t="s">
        <v>159</v>
      </c>
      <c r="M15" s="23" t="s">
        <v>543</v>
      </c>
      <c r="N15" s="23" t="s">
        <v>190</v>
      </c>
      <c r="O15" s="23" t="s">
        <v>3345</v>
      </c>
      <c r="P15" s="23" t="s">
        <v>1391</v>
      </c>
      <c r="Q15" s="23" t="s">
        <v>480</v>
      </c>
      <c r="R15" s="23" t="s">
        <v>242</v>
      </c>
      <c r="S15" s="21" t="s">
        <v>35</v>
      </c>
      <c r="T15" s="154">
        <v>0.94</v>
      </c>
      <c r="U15" s="23" t="s">
        <v>3346</v>
      </c>
      <c r="V15" s="169">
        <v>6.8589999999999998E-2</v>
      </c>
      <c r="W15" s="165">
        <v>6.5000000000000002E-2</v>
      </c>
      <c r="X15" s="21" t="s">
        <v>477</v>
      </c>
      <c r="Y15" s="21" t="s">
        <v>190</v>
      </c>
      <c r="Z15" s="23" t="s">
        <v>159</v>
      </c>
      <c r="AA15" s="23"/>
      <c r="AB15" s="2" t="s">
        <v>1386</v>
      </c>
      <c r="AC15" s="23"/>
      <c r="AD15" s="154">
        <v>41385.85</v>
      </c>
      <c r="AE15" s="154">
        <v>1</v>
      </c>
      <c r="AF15" s="154">
        <v>99.88</v>
      </c>
      <c r="AG15" s="154">
        <v>41.335999999999999</v>
      </c>
      <c r="AH15" s="23"/>
      <c r="AI15" s="23"/>
      <c r="AJ15" s="23" t="s">
        <v>37</v>
      </c>
      <c r="AK15" s="165">
        <v>4.1740570082860397E-2</v>
      </c>
      <c r="AL15" s="165">
        <v>6.8544932556799203E-4</v>
      </c>
    </row>
    <row r="16" spans="1:38" x14ac:dyDescent="0.2">
      <c r="A16" s="23" t="s">
        <v>52</v>
      </c>
      <c r="B16" s="23">
        <v>9938</v>
      </c>
      <c r="C16" s="23" t="s">
        <v>3347</v>
      </c>
      <c r="D16" s="23" t="s">
        <v>3348</v>
      </c>
      <c r="E16" s="21" t="s">
        <v>1377</v>
      </c>
      <c r="F16" s="23" t="s">
        <v>3349</v>
      </c>
      <c r="G16" s="23" t="s">
        <v>3350</v>
      </c>
      <c r="H16" s="23" t="s">
        <v>239</v>
      </c>
      <c r="I16" s="23" t="s">
        <v>821</v>
      </c>
      <c r="J16" s="21" t="s">
        <v>31</v>
      </c>
      <c r="K16" s="21" t="s">
        <v>31</v>
      </c>
      <c r="L16" s="23" t="s">
        <v>159</v>
      </c>
      <c r="M16" s="23" t="s">
        <v>510</v>
      </c>
      <c r="N16" s="23" t="s">
        <v>190</v>
      </c>
      <c r="O16" s="23" t="s">
        <v>3351</v>
      </c>
      <c r="P16" s="23" t="s">
        <v>95</v>
      </c>
      <c r="Q16" s="23" t="s">
        <v>480</v>
      </c>
      <c r="R16" s="23" t="s">
        <v>242</v>
      </c>
      <c r="S16" s="21" t="s">
        <v>35</v>
      </c>
      <c r="T16" s="154">
        <v>4.79</v>
      </c>
      <c r="U16" s="23" t="s">
        <v>3352</v>
      </c>
      <c r="V16" s="169">
        <v>2.708E-2</v>
      </c>
      <c r="W16" s="165">
        <v>2.1399999999999999E-2</v>
      </c>
      <c r="X16" s="21" t="s">
        <v>477</v>
      </c>
      <c r="Y16" s="21" t="s">
        <v>190</v>
      </c>
      <c r="Z16" s="23" t="s">
        <v>959</v>
      </c>
      <c r="AA16" s="23" t="s">
        <v>3334</v>
      </c>
      <c r="AB16" s="2" t="s">
        <v>1386</v>
      </c>
      <c r="AC16" s="23"/>
      <c r="AD16" s="154">
        <v>96671.1</v>
      </c>
      <c r="AE16" s="154">
        <v>1</v>
      </c>
      <c r="AF16" s="154">
        <v>112.84</v>
      </c>
      <c r="AG16" s="154">
        <v>109.084</v>
      </c>
      <c r="AH16" s="23"/>
      <c r="AI16" s="23"/>
      <c r="AJ16" s="23" t="s">
        <v>37</v>
      </c>
      <c r="AK16" s="165">
        <v>0.110150811515605</v>
      </c>
      <c r="AL16" s="165">
        <v>1.80885884678277E-3</v>
      </c>
    </row>
    <row r="17" spans="1:38" x14ac:dyDescent="0.2">
      <c r="A17" s="23" t="s">
        <v>52</v>
      </c>
      <c r="B17" s="23">
        <v>9938</v>
      </c>
      <c r="C17" s="23" t="s">
        <v>3347</v>
      </c>
      <c r="D17" s="23" t="s">
        <v>3348</v>
      </c>
      <c r="E17" s="21" t="s">
        <v>1377</v>
      </c>
      <c r="F17" s="23" t="s">
        <v>3353</v>
      </c>
      <c r="G17" s="23" t="s">
        <v>3354</v>
      </c>
      <c r="H17" s="23" t="s">
        <v>239</v>
      </c>
      <c r="I17" s="23" t="s">
        <v>1030</v>
      </c>
      <c r="J17" s="21" t="s">
        <v>31</v>
      </c>
      <c r="K17" s="21" t="s">
        <v>31</v>
      </c>
      <c r="L17" s="23" t="s">
        <v>159</v>
      </c>
      <c r="M17" s="23" t="s">
        <v>510</v>
      </c>
      <c r="N17" s="23" t="s">
        <v>190</v>
      </c>
      <c r="O17" s="23" t="s">
        <v>3355</v>
      </c>
      <c r="P17" s="23" t="s">
        <v>95</v>
      </c>
      <c r="Q17" s="23" t="s">
        <v>480</v>
      </c>
      <c r="R17" s="23" t="s">
        <v>242</v>
      </c>
      <c r="S17" s="21" t="s">
        <v>35</v>
      </c>
      <c r="T17" s="154">
        <v>1.18</v>
      </c>
      <c r="U17" s="23" t="s">
        <v>3346</v>
      </c>
      <c r="V17" s="169">
        <v>5.0270000000000002E-2</v>
      </c>
      <c r="W17" s="165">
        <v>2.5000000000000001E-2</v>
      </c>
      <c r="X17" s="21" t="s">
        <v>477</v>
      </c>
      <c r="Y17" s="21" t="s">
        <v>406</v>
      </c>
      <c r="Z17" s="23" t="s">
        <v>959</v>
      </c>
      <c r="AA17" s="23" t="s">
        <v>3334</v>
      </c>
      <c r="AB17" s="2" t="s">
        <v>1386</v>
      </c>
      <c r="AC17" s="23"/>
      <c r="AD17" s="154">
        <v>103934.46</v>
      </c>
      <c r="AE17" s="154">
        <v>1</v>
      </c>
      <c r="AF17" s="154">
        <v>97.89</v>
      </c>
      <c r="AG17" s="154">
        <v>101.741</v>
      </c>
      <c r="AH17" s="23"/>
      <c r="AI17" s="23"/>
      <c r="AJ17" s="23" t="s">
        <v>37</v>
      </c>
      <c r="AK17" s="165">
        <v>0.10273675773488899</v>
      </c>
      <c r="AL17" s="165">
        <v>1.6871077984950301E-3</v>
      </c>
    </row>
    <row r="18" spans="1:38" x14ac:dyDescent="0.2">
      <c r="A18" s="23" t="s">
        <v>52</v>
      </c>
      <c r="B18" s="23">
        <v>9938</v>
      </c>
      <c r="C18" s="23" t="s">
        <v>3347</v>
      </c>
      <c r="D18" s="23" t="s">
        <v>3348</v>
      </c>
      <c r="E18" s="21" t="s">
        <v>1377</v>
      </c>
      <c r="F18" s="23" t="s">
        <v>3356</v>
      </c>
      <c r="G18" s="23" t="s">
        <v>3357</v>
      </c>
      <c r="H18" s="23" t="s">
        <v>239</v>
      </c>
      <c r="I18" s="23" t="s">
        <v>1030</v>
      </c>
      <c r="J18" s="21" t="s">
        <v>31</v>
      </c>
      <c r="K18" s="21" t="s">
        <v>31</v>
      </c>
      <c r="L18" s="23" t="s">
        <v>159</v>
      </c>
      <c r="M18" s="23" t="s">
        <v>510</v>
      </c>
      <c r="N18" s="23" t="s">
        <v>190</v>
      </c>
      <c r="O18" s="23" t="s">
        <v>3355</v>
      </c>
      <c r="P18" s="23" t="s">
        <v>95</v>
      </c>
      <c r="Q18" s="23" t="s">
        <v>480</v>
      </c>
      <c r="R18" s="23" t="s">
        <v>242</v>
      </c>
      <c r="S18" s="21" t="s">
        <v>35</v>
      </c>
      <c r="T18" s="154">
        <v>4.41</v>
      </c>
      <c r="U18" s="23" t="s">
        <v>3352</v>
      </c>
      <c r="V18" s="169">
        <v>5.6919999999999998E-2</v>
      </c>
      <c r="W18" s="165">
        <v>3.7400000000000003E-2</v>
      </c>
      <c r="X18" s="21" t="s">
        <v>477</v>
      </c>
      <c r="Y18" s="21" t="s">
        <v>190</v>
      </c>
      <c r="Z18" s="23" t="s">
        <v>959</v>
      </c>
      <c r="AA18" s="23" t="s">
        <v>3334</v>
      </c>
      <c r="AB18" s="2" t="s">
        <v>1386</v>
      </c>
      <c r="AC18" s="23"/>
      <c r="AD18" s="154">
        <v>204345.42</v>
      </c>
      <c r="AE18" s="154">
        <v>1</v>
      </c>
      <c r="AF18" s="154">
        <v>93.08</v>
      </c>
      <c r="AG18" s="154">
        <v>190.20500000000001</v>
      </c>
      <c r="AH18" s="23"/>
      <c r="AI18" s="23"/>
      <c r="AJ18" s="23" t="s">
        <v>37</v>
      </c>
      <c r="AK18" s="165">
        <v>0.19206544912328299</v>
      </c>
      <c r="AL18" s="165">
        <v>3.1540329301953402E-3</v>
      </c>
    </row>
    <row r="19" spans="1:38" x14ac:dyDescent="0.2">
      <c r="A19" s="23" t="s">
        <v>52</v>
      </c>
      <c r="B19" s="23">
        <v>9938</v>
      </c>
      <c r="C19" s="23" t="s">
        <v>3362</v>
      </c>
      <c r="D19" s="23" t="s">
        <v>3363</v>
      </c>
      <c r="E19" s="21" t="s">
        <v>1377</v>
      </c>
      <c r="F19" s="23" t="s">
        <v>3364</v>
      </c>
      <c r="G19" s="23" t="s">
        <v>3365</v>
      </c>
      <c r="H19" s="23" t="s">
        <v>239</v>
      </c>
      <c r="I19" s="23" t="s">
        <v>822</v>
      </c>
      <c r="J19" s="21" t="s">
        <v>31</v>
      </c>
      <c r="K19" s="21" t="s">
        <v>31</v>
      </c>
      <c r="L19" s="23" t="s">
        <v>159</v>
      </c>
      <c r="M19" s="23" t="s">
        <v>518</v>
      </c>
      <c r="N19" s="23" t="s">
        <v>190</v>
      </c>
      <c r="O19" s="23" t="s">
        <v>3366</v>
      </c>
      <c r="P19" s="23" t="s">
        <v>2551</v>
      </c>
      <c r="Q19" s="23" t="s">
        <v>96</v>
      </c>
      <c r="R19" s="23" t="s">
        <v>242</v>
      </c>
      <c r="S19" s="21" t="s">
        <v>97</v>
      </c>
      <c r="T19" s="154">
        <v>3.37</v>
      </c>
      <c r="U19" s="23" t="s">
        <v>2533</v>
      </c>
      <c r="V19" s="169">
        <v>9.2780000000000001E-2</v>
      </c>
      <c r="W19" s="165">
        <v>5.3749999999999999E-2</v>
      </c>
      <c r="X19" s="21" t="s">
        <v>477</v>
      </c>
      <c r="Y19" s="21" t="s">
        <v>190</v>
      </c>
      <c r="Z19" s="23" t="s">
        <v>159</v>
      </c>
      <c r="AA19" s="23"/>
      <c r="AB19" s="2" t="s">
        <v>1386</v>
      </c>
      <c r="AC19" s="23"/>
      <c r="AD19" s="154">
        <v>20400</v>
      </c>
      <c r="AE19" s="154">
        <v>3.7589999999999999</v>
      </c>
      <c r="AF19" s="154">
        <v>89.79</v>
      </c>
      <c r="AG19" s="154">
        <v>68.853999999999999</v>
      </c>
      <c r="AH19" s="23"/>
      <c r="AI19" s="23"/>
      <c r="AJ19" s="23" t="s">
        <v>37</v>
      </c>
      <c r="AK19" s="165">
        <v>6.9527790439838297E-2</v>
      </c>
      <c r="AL19" s="165">
        <v>1.14176152770825E-3</v>
      </c>
    </row>
    <row r="20" spans="1:38" x14ac:dyDescent="0.2">
      <c r="A20" s="2" t="s">
        <v>52</v>
      </c>
      <c r="B20" s="2">
        <v>9938</v>
      </c>
      <c r="C20" s="2" t="s">
        <v>2547</v>
      </c>
      <c r="D20" s="2" t="s">
        <v>2548</v>
      </c>
      <c r="E20" s="21" t="s">
        <v>1377</v>
      </c>
      <c r="F20" s="2" t="s">
        <v>3358</v>
      </c>
      <c r="G20" s="2" t="s">
        <v>3359</v>
      </c>
      <c r="H20" s="23" t="s">
        <v>239</v>
      </c>
      <c r="I20" s="23" t="s">
        <v>822</v>
      </c>
      <c r="J20" s="21" t="s">
        <v>92</v>
      </c>
      <c r="K20" s="21" t="s">
        <v>93</v>
      </c>
      <c r="L20" s="23" t="s">
        <v>159</v>
      </c>
      <c r="M20" s="23" t="s">
        <v>551</v>
      </c>
      <c r="N20" s="23" t="s">
        <v>190</v>
      </c>
      <c r="O20" s="2" t="s">
        <v>3360</v>
      </c>
      <c r="P20" s="2" t="s">
        <v>2551</v>
      </c>
      <c r="Q20" s="23" t="s">
        <v>96</v>
      </c>
      <c r="R20" s="23" t="s">
        <v>242</v>
      </c>
      <c r="S20" s="2" t="s">
        <v>97</v>
      </c>
      <c r="T20" s="152">
        <v>2.62</v>
      </c>
      <c r="U20" s="2" t="s">
        <v>2153</v>
      </c>
      <c r="V20" s="165">
        <v>0.19789000000000001</v>
      </c>
      <c r="W20" s="165">
        <v>6.5000000000000002E-2</v>
      </c>
      <c r="X20" s="21" t="s">
        <v>477</v>
      </c>
      <c r="Y20" s="21" t="s">
        <v>190</v>
      </c>
      <c r="Z20" s="2" t="s">
        <v>159</v>
      </c>
      <c r="AA20" s="23"/>
      <c r="AB20" s="2" t="s">
        <v>1386</v>
      </c>
      <c r="AD20" s="152">
        <v>9000</v>
      </c>
      <c r="AE20" s="152">
        <v>3.7589999999999999</v>
      </c>
      <c r="AF20" s="152">
        <v>93.46</v>
      </c>
      <c r="AG20" s="152">
        <v>32.735999999999997</v>
      </c>
      <c r="AJ20" s="23" t="s">
        <v>37</v>
      </c>
      <c r="AK20" s="165">
        <v>3.30565373228002E-2</v>
      </c>
      <c r="AL20" s="165">
        <v>5.4284311806346601E-4</v>
      </c>
    </row>
    <row r="21" spans="1:38" x14ac:dyDescent="0.2">
      <c r="A21" s="2" t="s">
        <v>52</v>
      </c>
      <c r="B21" s="2">
        <v>9938</v>
      </c>
      <c r="C21" s="2" t="s">
        <v>2570</v>
      </c>
      <c r="D21" s="2" t="s">
        <v>2571</v>
      </c>
      <c r="E21" s="4" t="s">
        <v>236</v>
      </c>
      <c r="F21" s="2" t="s">
        <v>3367</v>
      </c>
      <c r="G21" s="2" t="s">
        <v>3368</v>
      </c>
      <c r="H21" s="2" t="s">
        <v>239</v>
      </c>
      <c r="I21" s="2" t="s">
        <v>822</v>
      </c>
      <c r="J21" s="2" t="s">
        <v>92</v>
      </c>
      <c r="K21" s="2" t="s">
        <v>93</v>
      </c>
      <c r="L21" s="2" t="s">
        <v>159</v>
      </c>
      <c r="M21" s="2" t="s">
        <v>543</v>
      </c>
      <c r="N21" s="2" t="s">
        <v>190</v>
      </c>
      <c r="O21" s="2" t="s">
        <v>3369</v>
      </c>
      <c r="P21" s="2" t="s">
        <v>2103</v>
      </c>
      <c r="Q21" s="2" t="s">
        <v>478</v>
      </c>
      <c r="R21" s="2" t="s">
        <v>242</v>
      </c>
      <c r="S21" s="2" t="s">
        <v>97</v>
      </c>
      <c r="T21" s="152">
        <v>4.3600000000000003</v>
      </c>
      <c r="U21" s="2" t="s">
        <v>3370</v>
      </c>
      <c r="V21" s="165">
        <v>0.05</v>
      </c>
      <c r="W21" s="165">
        <v>5.5E-2</v>
      </c>
      <c r="X21" s="4" t="s">
        <v>477</v>
      </c>
      <c r="Y21" s="4" t="s">
        <v>190</v>
      </c>
      <c r="Z21" s="2" t="s">
        <v>159</v>
      </c>
      <c r="AB21" s="2" t="s">
        <v>3369</v>
      </c>
      <c r="AD21" s="152">
        <v>1560</v>
      </c>
      <c r="AE21" s="152">
        <v>3.7589999999999999</v>
      </c>
      <c r="AF21" s="152">
        <v>2500</v>
      </c>
      <c r="AG21" s="152">
        <v>147.273</v>
      </c>
      <c r="AJ21" s="2" t="s">
        <v>37</v>
      </c>
      <c r="AK21" s="165">
        <v>0.148713622876959</v>
      </c>
      <c r="AL21" s="165">
        <v>2.4421241085454399E-3</v>
      </c>
    </row>
    <row r="22" spans="1:38" x14ac:dyDescent="0.2">
      <c r="A22" s="2" t="s">
        <v>52</v>
      </c>
      <c r="B22" s="2">
        <v>9942</v>
      </c>
      <c r="C22" s="2" t="s">
        <v>3318</v>
      </c>
      <c r="D22" s="2" t="s">
        <v>3319</v>
      </c>
      <c r="E22" s="4" t="s">
        <v>1377</v>
      </c>
      <c r="F22" s="2" t="s">
        <v>3320</v>
      </c>
      <c r="G22" s="2" t="s">
        <v>3321</v>
      </c>
      <c r="H22" s="2" t="s">
        <v>239</v>
      </c>
      <c r="I22" s="2" t="s">
        <v>1030</v>
      </c>
      <c r="J22" s="2" t="s">
        <v>31</v>
      </c>
      <c r="K22" s="2" t="s">
        <v>31</v>
      </c>
      <c r="L22" s="2" t="s">
        <v>159</v>
      </c>
      <c r="M22" s="2" t="s">
        <v>515</v>
      </c>
      <c r="N22" s="2" t="s">
        <v>190</v>
      </c>
      <c r="O22" s="2" t="s">
        <v>3322</v>
      </c>
      <c r="P22" s="2" t="s">
        <v>2103</v>
      </c>
      <c r="Q22" s="2" t="s">
        <v>497</v>
      </c>
      <c r="R22" s="2" t="s">
        <v>242</v>
      </c>
      <c r="S22" s="2" t="s">
        <v>35</v>
      </c>
      <c r="T22" s="152">
        <v>2.33</v>
      </c>
      <c r="U22" s="2" t="s">
        <v>2606</v>
      </c>
      <c r="V22" s="165">
        <v>6.3109999999999999E-2</v>
      </c>
      <c r="W22" s="165">
        <v>2.86E-2</v>
      </c>
      <c r="X22" s="4" t="s">
        <v>477</v>
      </c>
      <c r="Y22" s="4" t="s">
        <v>190</v>
      </c>
      <c r="Z22" s="2" t="s">
        <v>959</v>
      </c>
      <c r="AB22" s="2" t="s">
        <v>1386</v>
      </c>
      <c r="AD22" s="152">
        <v>60000</v>
      </c>
      <c r="AE22" s="152">
        <v>1</v>
      </c>
      <c r="AF22" s="152">
        <v>93.81</v>
      </c>
      <c r="AG22" s="152">
        <v>56.286000000000001</v>
      </c>
      <c r="AJ22" s="2" t="s">
        <v>37</v>
      </c>
      <c r="AK22" s="165">
        <v>3.7878394936112697E-2</v>
      </c>
      <c r="AL22" s="165">
        <v>6.3331101133826801E-4</v>
      </c>
    </row>
    <row r="23" spans="1:38" x14ac:dyDescent="0.2">
      <c r="A23" s="2" t="s">
        <v>52</v>
      </c>
      <c r="B23" s="2">
        <v>9942</v>
      </c>
      <c r="C23" s="2" t="s">
        <v>3323</v>
      </c>
      <c r="D23" s="2" t="s">
        <v>3324</v>
      </c>
      <c r="E23" s="4" t="s">
        <v>1377</v>
      </c>
      <c r="F23" s="2" t="s">
        <v>3325</v>
      </c>
      <c r="G23" s="2" t="s">
        <v>3326</v>
      </c>
      <c r="H23" s="2" t="s">
        <v>239</v>
      </c>
      <c r="I23" s="2" t="s">
        <v>1030</v>
      </c>
      <c r="J23" s="2" t="s">
        <v>31</v>
      </c>
      <c r="K23" s="2" t="s">
        <v>31</v>
      </c>
      <c r="L23" s="2" t="s">
        <v>159</v>
      </c>
      <c r="M23" s="2" t="s">
        <v>515</v>
      </c>
      <c r="N23" s="2" t="s">
        <v>190</v>
      </c>
      <c r="O23" s="2" t="s">
        <v>3361</v>
      </c>
      <c r="P23" s="2" t="s">
        <v>2120</v>
      </c>
      <c r="Q23" s="2" t="s">
        <v>497</v>
      </c>
      <c r="R23" s="2" t="s">
        <v>242</v>
      </c>
      <c r="S23" s="2" t="s">
        <v>35</v>
      </c>
      <c r="T23" s="152">
        <v>2.37</v>
      </c>
      <c r="U23" s="2" t="s">
        <v>2153</v>
      </c>
      <c r="V23" s="165">
        <v>6.2659999999999993E-2</v>
      </c>
      <c r="W23" s="165">
        <v>4.4699999999999997E-2</v>
      </c>
      <c r="X23" s="4" t="s">
        <v>477</v>
      </c>
      <c r="Y23" s="4" t="s">
        <v>190</v>
      </c>
      <c r="Z23" s="2" t="s">
        <v>959</v>
      </c>
      <c r="AA23" s="2" t="s">
        <v>960</v>
      </c>
      <c r="AB23" s="2" t="s">
        <v>1386</v>
      </c>
      <c r="AD23" s="152">
        <v>257445.01</v>
      </c>
      <c r="AE23" s="152">
        <v>1</v>
      </c>
      <c r="AF23" s="152">
        <v>96.14</v>
      </c>
      <c r="AG23" s="152">
        <v>247.50800000000001</v>
      </c>
      <c r="AJ23" s="2" t="s">
        <v>37</v>
      </c>
      <c r="AK23" s="165">
        <v>0.16656347684780201</v>
      </c>
      <c r="AL23" s="165">
        <v>2.7848720663169002E-3</v>
      </c>
    </row>
    <row r="24" spans="1:38" x14ac:dyDescent="0.2">
      <c r="A24" s="2" t="s">
        <v>52</v>
      </c>
      <c r="B24" s="2">
        <v>9942</v>
      </c>
      <c r="C24" s="2" t="s">
        <v>3328</v>
      </c>
      <c r="D24" s="2" t="s">
        <v>3329</v>
      </c>
      <c r="E24" s="4" t="s">
        <v>1377</v>
      </c>
      <c r="F24" s="2" t="s">
        <v>3330</v>
      </c>
      <c r="G24" s="2" t="s">
        <v>3331</v>
      </c>
      <c r="H24" s="2" t="s">
        <v>239</v>
      </c>
      <c r="I24" s="2" t="s">
        <v>1030</v>
      </c>
      <c r="J24" s="2" t="s">
        <v>31</v>
      </c>
      <c r="K24" s="2" t="s">
        <v>31</v>
      </c>
      <c r="L24" s="2" t="s">
        <v>159</v>
      </c>
      <c r="M24" s="2" t="s">
        <v>515</v>
      </c>
      <c r="N24" s="2" t="s">
        <v>190</v>
      </c>
      <c r="O24" s="2" t="s">
        <v>3332</v>
      </c>
      <c r="P24" s="2" t="s">
        <v>2325</v>
      </c>
      <c r="Q24" s="2" t="s">
        <v>480</v>
      </c>
      <c r="R24" s="2" t="s">
        <v>242</v>
      </c>
      <c r="S24" s="2" t="s">
        <v>35</v>
      </c>
      <c r="T24" s="152">
        <v>2.04</v>
      </c>
      <c r="U24" s="2" t="s">
        <v>3333</v>
      </c>
      <c r="V24" s="165">
        <v>5.5660000000000001E-2</v>
      </c>
      <c r="W24" s="165">
        <v>2.1000000000000001E-2</v>
      </c>
      <c r="X24" s="4" t="s">
        <v>477</v>
      </c>
      <c r="Y24" s="4" t="s">
        <v>190</v>
      </c>
      <c r="Z24" s="2" t="s">
        <v>159</v>
      </c>
      <c r="AA24" s="2" t="s">
        <v>3334</v>
      </c>
      <c r="AB24" s="2" t="s">
        <v>1386</v>
      </c>
      <c r="AD24" s="152">
        <v>54285.75</v>
      </c>
      <c r="AE24" s="152">
        <v>1</v>
      </c>
      <c r="AF24" s="152">
        <v>94.08</v>
      </c>
      <c r="AG24" s="152">
        <v>51.072000000000003</v>
      </c>
      <c r="AJ24" s="2" t="s">
        <v>37</v>
      </c>
      <c r="AK24" s="165">
        <v>3.4369588510308399E-2</v>
      </c>
      <c r="AL24" s="165">
        <v>5.7464522706033498E-4</v>
      </c>
    </row>
    <row r="25" spans="1:38" x14ac:dyDescent="0.2">
      <c r="A25" s="2" t="s">
        <v>52</v>
      </c>
      <c r="B25" s="2">
        <v>9942</v>
      </c>
      <c r="C25" s="2" t="s">
        <v>3335</v>
      </c>
      <c r="D25" s="2" t="s">
        <v>3336</v>
      </c>
      <c r="E25" s="4" t="s">
        <v>1377</v>
      </c>
      <c r="F25" s="2" t="s">
        <v>3337</v>
      </c>
      <c r="G25" s="2" t="s">
        <v>3338</v>
      </c>
      <c r="H25" s="2" t="s">
        <v>239</v>
      </c>
      <c r="I25" s="2" t="s">
        <v>1030</v>
      </c>
      <c r="J25" s="2" t="s">
        <v>31</v>
      </c>
      <c r="K25" s="2" t="s">
        <v>31</v>
      </c>
      <c r="L25" s="2" t="s">
        <v>159</v>
      </c>
      <c r="M25" s="2" t="s">
        <v>528</v>
      </c>
      <c r="N25" s="2" t="s">
        <v>190</v>
      </c>
      <c r="O25" s="2" t="s">
        <v>3339</v>
      </c>
      <c r="P25" s="2" t="s">
        <v>2129</v>
      </c>
      <c r="Q25" s="2" t="s">
        <v>480</v>
      </c>
      <c r="R25" s="2" t="s">
        <v>242</v>
      </c>
      <c r="S25" s="2" t="s">
        <v>35</v>
      </c>
      <c r="T25" s="152">
        <v>1.92</v>
      </c>
      <c r="U25" s="2" t="s">
        <v>3340</v>
      </c>
      <c r="V25" s="165">
        <v>5.3120000000000001E-2</v>
      </c>
      <c r="W25" s="165">
        <v>3.1E-2</v>
      </c>
      <c r="X25" s="4" t="s">
        <v>477</v>
      </c>
      <c r="Y25" s="4" t="s">
        <v>190</v>
      </c>
      <c r="Z25" s="2" t="s">
        <v>959</v>
      </c>
      <c r="AA25" s="2" t="s">
        <v>3334</v>
      </c>
      <c r="AB25" s="2" t="s">
        <v>1386</v>
      </c>
      <c r="AD25" s="152">
        <v>126032.41</v>
      </c>
      <c r="AE25" s="152">
        <v>1</v>
      </c>
      <c r="AF25" s="152">
        <v>96.05</v>
      </c>
      <c r="AG25" s="152">
        <v>121.054</v>
      </c>
      <c r="AJ25" s="2" t="s">
        <v>37</v>
      </c>
      <c r="AK25" s="165">
        <v>8.1464949319568603E-2</v>
      </c>
      <c r="AL25" s="165">
        <v>1.3620600748583799E-3</v>
      </c>
    </row>
    <row r="26" spans="1:38" x14ac:dyDescent="0.2">
      <c r="A26" s="2" t="s">
        <v>52</v>
      </c>
      <c r="B26" s="2">
        <v>9942</v>
      </c>
      <c r="C26" s="2" t="s">
        <v>3341</v>
      </c>
      <c r="D26" s="2" t="s">
        <v>3342</v>
      </c>
      <c r="E26" s="4" t="s">
        <v>1377</v>
      </c>
      <c r="F26" s="2" t="s">
        <v>3343</v>
      </c>
      <c r="G26" s="2" t="s">
        <v>3344</v>
      </c>
      <c r="H26" s="2" t="s">
        <v>239</v>
      </c>
      <c r="I26" s="2" t="s">
        <v>1030</v>
      </c>
      <c r="J26" s="2" t="s">
        <v>31</v>
      </c>
      <c r="K26" s="2" t="s">
        <v>31</v>
      </c>
      <c r="L26" s="4" t="s">
        <v>159</v>
      </c>
      <c r="M26" s="2" t="s">
        <v>543</v>
      </c>
      <c r="N26" s="2" t="s">
        <v>190</v>
      </c>
      <c r="O26" s="2" t="s">
        <v>3345</v>
      </c>
      <c r="P26" s="2" t="s">
        <v>1391</v>
      </c>
      <c r="Q26" s="2" t="s">
        <v>480</v>
      </c>
      <c r="R26" s="2" t="s">
        <v>242</v>
      </c>
      <c r="S26" s="2" t="s">
        <v>35</v>
      </c>
      <c r="T26" s="152">
        <v>0.94</v>
      </c>
      <c r="U26" s="2" t="s">
        <v>3346</v>
      </c>
      <c r="V26" s="165">
        <v>6.8589999999999998E-2</v>
      </c>
      <c r="W26" s="165">
        <v>6.5000000000000002E-2</v>
      </c>
      <c r="X26" s="4" t="s">
        <v>477</v>
      </c>
      <c r="Y26" s="4" t="s">
        <v>190</v>
      </c>
      <c r="Z26" s="2" t="s">
        <v>159</v>
      </c>
      <c r="AB26" s="2" t="s">
        <v>1386</v>
      </c>
      <c r="AD26" s="152">
        <v>63064.160000000003</v>
      </c>
      <c r="AE26" s="152">
        <v>1</v>
      </c>
      <c r="AF26" s="152">
        <v>99.88</v>
      </c>
      <c r="AG26" s="152">
        <v>62.988</v>
      </c>
      <c r="AJ26" s="2" t="s">
        <v>37</v>
      </c>
      <c r="AK26" s="165">
        <v>4.2388917951242701E-2</v>
      </c>
      <c r="AL26" s="165">
        <v>7.0872508041892803E-4</v>
      </c>
    </row>
    <row r="27" spans="1:38" x14ac:dyDescent="0.2">
      <c r="A27" s="2" t="s">
        <v>52</v>
      </c>
      <c r="B27" s="2">
        <v>9942</v>
      </c>
      <c r="C27" s="2" t="s">
        <v>3347</v>
      </c>
      <c r="D27" s="2" t="s">
        <v>3348</v>
      </c>
      <c r="E27" s="4" t="s">
        <v>1377</v>
      </c>
      <c r="F27" s="2" t="s">
        <v>3349</v>
      </c>
      <c r="G27" s="2" t="s">
        <v>3350</v>
      </c>
      <c r="H27" s="2" t="s">
        <v>239</v>
      </c>
      <c r="I27" s="2" t="s">
        <v>821</v>
      </c>
      <c r="J27" s="2" t="s">
        <v>31</v>
      </c>
      <c r="K27" s="2" t="s">
        <v>31</v>
      </c>
      <c r="L27" s="4" t="s">
        <v>159</v>
      </c>
      <c r="M27" s="2" t="s">
        <v>510</v>
      </c>
      <c r="N27" s="2" t="s">
        <v>190</v>
      </c>
      <c r="O27" s="2" t="s">
        <v>3351</v>
      </c>
      <c r="P27" s="2" t="s">
        <v>95</v>
      </c>
      <c r="Q27" s="2" t="s">
        <v>480</v>
      </c>
      <c r="R27" s="2" t="s">
        <v>242</v>
      </c>
      <c r="S27" s="2" t="s">
        <v>35</v>
      </c>
      <c r="T27" s="152">
        <v>4.79</v>
      </c>
      <c r="U27" s="2" t="s">
        <v>3352</v>
      </c>
      <c r="V27" s="165">
        <v>2.708E-2</v>
      </c>
      <c r="W27" s="165">
        <v>2.1399999999999999E-2</v>
      </c>
      <c r="X27" s="4" t="s">
        <v>477</v>
      </c>
      <c r="Y27" s="4" t="s">
        <v>190</v>
      </c>
      <c r="Z27" s="2" t="s">
        <v>959</v>
      </c>
      <c r="AA27" s="2" t="s">
        <v>3334</v>
      </c>
      <c r="AB27" s="2" t="s">
        <v>1386</v>
      </c>
      <c r="AD27" s="152">
        <v>137540.19</v>
      </c>
      <c r="AE27" s="152">
        <v>1</v>
      </c>
      <c r="AF27" s="152">
        <v>112.84</v>
      </c>
      <c r="AG27" s="152">
        <v>155.19999999999999</v>
      </c>
      <c r="AJ27" s="2" t="s">
        <v>37</v>
      </c>
      <c r="AK27" s="165">
        <v>0.10444409207480999</v>
      </c>
      <c r="AL27" s="165">
        <v>1.74626178568995E-3</v>
      </c>
    </row>
    <row r="28" spans="1:38" x14ac:dyDescent="0.2">
      <c r="A28" s="2" t="s">
        <v>52</v>
      </c>
      <c r="B28" s="2">
        <v>9942</v>
      </c>
      <c r="C28" s="2" t="s">
        <v>3347</v>
      </c>
      <c r="D28" s="2" t="s">
        <v>3348</v>
      </c>
      <c r="E28" s="4" t="s">
        <v>1377</v>
      </c>
      <c r="F28" s="2" t="s">
        <v>3353</v>
      </c>
      <c r="G28" s="2" t="s">
        <v>3354</v>
      </c>
      <c r="H28" s="2" t="s">
        <v>239</v>
      </c>
      <c r="I28" s="2" t="s">
        <v>1030</v>
      </c>
      <c r="J28" s="2" t="s">
        <v>31</v>
      </c>
      <c r="K28" s="2" t="s">
        <v>31</v>
      </c>
      <c r="L28" s="4" t="s">
        <v>159</v>
      </c>
      <c r="M28" s="2" t="s">
        <v>510</v>
      </c>
      <c r="N28" s="2" t="s">
        <v>190</v>
      </c>
      <c r="O28" s="2" t="s">
        <v>3351</v>
      </c>
      <c r="P28" s="2" t="s">
        <v>95</v>
      </c>
      <c r="Q28" s="2" t="s">
        <v>480</v>
      </c>
      <c r="R28" s="2" t="s">
        <v>242</v>
      </c>
      <c r="S28" s="2" t="s">
        <v>35</v>
      </c>
      <c r="T28" s="152">
        <v>1.18</v>
      </c>
      <c r="U28" s="2" t="s">
        <v>3346</v>
      </c>
      <c r="V28" s="165">
        <v>5.0270000000000002E-2</v>
      </c>
      <c r="W28" s="165">
        <v>2.5000000000000001E-2</v>
      </c>
      <c r="X28" s="4" t="s">
        <v>477</v>
      </c>
      <c r="Y28" s="4" t="s">
        <v>406</v>
      </c>
      <c r="Z28" s="2" t="s">
        <v>959</v>
      </c>
      <c r="AA28" s="2" t="s">
        <v>3334</v>
      </c>
      <c r="AB28" s="2" t="s">
        <v>1386</v>
      </c>
      <c r="AD28" s="152">
        <v>147906.74</v>
      </c>
      <c r="AE28" s="152">
        <v>1</v>
      </c>
      <c r="AF28" s="152">
        <v>97.89</v>
      </c>
      <c r="AG28" s="152">
        <v>144.786</v>
      </c>
      <c r="AJ28" s="2" t="s">
        <v>37</v>
      </c>
      <c r="AK28" s="165">
        <v>9.7435557621818894E-2</v>
      </c>
      <c r="AL28" s="165">
        <v>1.62908200418365E-3</v>
      </c>
    </row>
    <row r="29" spans="1:38" x14ac:dyDescent="0.2">
      <c r="A29" s="2" t="s">
        <v>52</v>
      </c>
      <c r="B29" s="2">
        <v>9942</v>
      </c>
      <c r="C29" s="2" t="s">
        <v>3347</v>
      </c>
      <c r="D29" s="2" t="s">
        <v>3348</v>
      </c>
      <c r="E29" s="4" t="s">
        <v>1377</v>
      </c>
      <c r="F29" s="2" t="s">
        <v>3356</v>
      </c>
      <c r="G29" s="2" t="s">
        <v>3357</v>
      </c>
      <c r="H29" s="2" t="s">
        <v>239</v>
      </c>
      <c r="I29" s="2" t="s">
        <v>1030</v>
      </c>
      <c r="J29" s="2" t="s">
        <v>31</v>
      </c>
      <c r="K29" s="2" t="s">
        <v>31</v>
      </c>
      <c r="L29" s="4" t="s">
        <v>159</v>
      </c>
      <c r="M29" s="2" t="s">
        <v>510</v>
      </c>
      <c r="N29" s="2" t="s">
        <v>190</v>
      </c>
      <c r="O29" s="2" t="s">
        <v>3355</v>
      </c>
      <c r="P29" s="2" t="s">
        <v>95</v>
      </c>
      <c r="Q29" s="2" t="s">
        <v>480</v>
      </c>
      <c r="R29" s="2" t="s">
        <v>242</v>
      </c>
      <c r="S29" s="2" t="s">
        <v>35</v>
      </c>
      <c r="T29" s="152">
        <v>4.41</v>
      </c>
      <c r="U29" s="2" t="s">
        <v>3352</v>
      </c>
      <c r="V29" s="165">
        <v>5.6919999999999998E-2</v>
      </c>
      <c r="W29" s="165">
        <v>3.7400000000000003E-2</v>
      </c>
      <c r="X29" s="4" t="s">
        <v>477</v>
      </c>
      <c r="Y29" s="4" t="s">
        <v>190</v>
      </c>
      <c r="Z29" s="2" t="s">
        <v>959</v>
      </c>
      <c r="AA29" s="2" t="s">
        <v>3334</v>
      </c>
      <c r="AB29" s="2" t="s">
        <v>1386</v>
      </c>
      <c r="AD29" s="152">
        <v>290799.25</v>
      </c>
      <c r="AE29" s="152">
        <v>1</v>
      </c>
      <c r="AF29" s="152">
        <v>93.08</v>
      </c>
      <c r="AG29" s="152">
        <v>270.67599999999999</v>
      </c>
      <c r="AJ29" s="2" t="s">
        <v>37</v>
      </c>
      <c r="AK29" s="165">
        <v>0.18215489157148301</v>
      </c>
      <c r="AL29" s="165">
        <v>3.0455540366987701E-3</v>
      </c>
    </row>
    <row r="30" spans="1:38" x14ac:dyDescent="0.2">
      <c r="A30" s="2" t="s">
        <v>52</v>
      </c>
      <c r="B30" s="2">
        <v>9942</v>
      </c>
      <c r="C30" s="2" t="s">
        <v>3362</v>
      </c>
      <c r="D30" s="2" t="s">
        <v>3363</v>
      </c>
      <c r="E30" s="4" t="s">
        <v>1377</v>
      </c>
      <c r="F30" s="2" t="s">
        <v>3364</v>
      </c>
      <c r="G30" s="2" t="s">
        <v>3365</v>
      </c>
      <c r="H30" s="2" t="s">
        <v>239</v>
      </c>
      <c r="I30" s="2" t="s">
        <v>822</v>
      </c>
      <c r="J30" s="2" t="s">
        <v>31</v>
      </c>
      <c r="K30" s="2" t="s">
        <v>31</v>
      </c>
      <c r="L30" s="4" t="s">
        <v>159</v>
      </c>
      <c r="M30" s="2" t="s">
        <v>518</v>
      </c>
      <c r="N30" s="2" t="s">
        <v>190</v>
      </c>
      <c r="O30" s="2" t="s">
        <v>3366</v>
      </c>
      <c r="P30" s="2" t="s">
        <v>2551</v>
      </c>
      <c r="Q30" s="2" t="s">
        <v>96</v>
      </c>
      <c r="R30" s="2" t="s">
        <v>242</v>
      </c>
      <c r="S30" s="2" t="s">
        <v>97</v>
      </c>
      <c r="T30" s="152">
        <v>3.37</v>
      </c>
      <c r="U30" s="2" t="s">
        <v>2533</v>
      </c>
      <c r="V30" s="165">
        <v>9.2780000000000001E-2</v>
      </c>
      <c r="W30" s="165">
        <v>5.3749999999999999E-2</v>
      </c>
      <c r="X30" s="4" t="s">
        <v>477</v>
      </c>
      <c r="Y30" s="4" t="s">
        <v>190</v>
      </c>
      <c r="Z30" s="2" t="s">
        <v>159</v>
      </c>
      <c r="AB30" s="2" t="s">
        <v>1386</v>
      </c>
      <c r="AD30" s="152">
        <v>30700</v>
      </c>
      <c r="AE30" s="152">
        <v>3.7589999999999999</v>
      </c>
      <c r="AF30" s="152">
        <v>89.79</v>
      </c>
      <c r="AG30" s="152">
        <v>103.619</v>
      </c>
      <c r="AJ30" s="2" t="s">
        <v>37</v>
      </c>
      <c r="AK30" s="165">
        <v>6.9731635968978106E-2</v>
      </c>
      <c r="AL30" s="165">
        <v>1.1658839550163301E-3</v>
      </c>
    </row>
    <row r="31" spans="1:38" x14ac:dyDescent="0.2">
      <c r="A31" s="2" t="s">
        <v>52</v>
      </c>
      <c r="B31" s="2">
        <v>9942</v>
      </c>
      <c r="C31" s="2" t="s">
        <v>2547</v>
      </c>
      <c r="D31" s="2" t="s">
        <v>2548</v>
      </c>
      <c r="E31" s="4" t="s">
        <v>1377</v>
      </c>
      <c r="F31" s="2" t="s">
        <v>3358</v>
      </c>
      <c r="G31" s="2" t="s">
        <v>3359</v>
      </c>
      <c r="H31" s="2" t="s">
        <v>239</v>
      </c>
      <c r="I31" s="2" t="s">
        <v>822</v>
      </c>
      <c r="J31" s="2" t="s">
        <v>92</v>
      </c>
      <c r="K31" s="2" t="s">
        <v>93</v>
      </c>
      <c r="L31" s="4" t="s">
        <v>159</v>
      </c>
      <c r="M31" s="2" t="s">
        <v>551</v>
      </c>
      <c r="N31" s="2" t="s">
        <v>190</v>
      </c>
      <c r="O31" s="2" t="s">
        <v>3360</v>
      </c>
      <c r="P31" s="2" t="s">
        <v>2551</v>
      </c>
      <c r="Q31" s="2" t="s">
        <v>96</v>
      </c>
      <c r="R31" s="2" t="s">
        <v>242</v>
      </c>
      <c r="S31" s="2" t="s">
        <v>97</v>
      </c>
      <c r="T31" s="152">
        <v>2.62</v>
      </c>
      <c r="U31" s="2" t="s">
        <v>2153</v>
      </c>
      <c r="V31" s="165">
        <v>0.19789000000000001</v>
      </c>
      <c r="W31" s="165">
        <v>6.5000000000000002E-2</v>
      </c>
      <c r="X31" s="4" t="s">
        <v>477</v>
      </c>
      <c r="Y31" s="4" t="s">
        <v>190</v>
      </c>
      <c r="Z31" s="2" t="s">
        <v>159</v>
      </c>
      <c r="AB31" s="2" t="s">
        <v>1386</v>
      </c>
      <c r="AD31" s="152">
        <v>14000</v>
      </c>
      <c r="AE31" s="152">
        <v>3.7589999999999999</v>
      </c>
      <c r="AF31" s="152">
        <v>93.46</v>
      </c>
      <c r="AG31" s="152">
        <v>50.923000000000002</v>
      </c>
      <c r="AJ31" s="2" t="s">
        <v>37</v>
      </c>
      <c r="AK31" s="165">
        <v>3.4269368590171399E-2</v>
      </c>
      <c r="AL31" s="165">
        <v>5.72969591672793E-4</v>
      </c>
    </row>
    <row r="32" spans="1:38" x14ac:dyDescent="0.2">
      <c r="A32" s="2" t="s">
        <v>52</v>
      </c>
      <c r="B32" s="2">
        <v>9942</v>
      </c>
      <c r="C32" s="2" t="s">
        <v>2570</v>
      </c>
      <c r="D32" s="2" t="s">
        <v>2571</v>
      </c>
      <c r="E32" s="4" t="s">
        <v>236</v>
      </c>
      <c r="F32" s="2" t="s">
        <v>3367</v>
      </c>
      <c r="G32" s="2" t="s">
        <v>3368</v>
      </c>
      <c r="H32" s="2" t="s">
        <v>239</v>
      </c>
      <c r="I32" s="2" t="s">
        <v>822</v>
      </c>
      <c r="J32" s="2" t="s">
        <v>92</v>
      </c>
      <c r="K32" s="2" t="s">
        <v>93</v>
      </c>
      <c r="L32" s="4" t="s">
        <v>159</v>
      </c>
      <c r="M32" s="2" t="s">
        <v>543</v>
      </c>
      <c r="N32" s="2" t="s">
        <v>190</v>
      </c>
      <c r="P32" s="2" t="s">
        <v>2103</v>
      </c>
      <c r="Q32" s="2" t="s">
        <v>478</v>
      </c>
      <c r="R32" s="2" t="s">
        <v>242</v>
      </c>
      <c r="S32" s="2" t="s">
        <v>97</v>
      </c>
      <c r="T32" s="152">
        <v>4.3600000000000003</v>
      </c>
      <c r="U32" s="2" t="s">
        <v>3370</v>
      </c>
      <c r="V32" s="165">
        <v>0.05</v>
      </c>
      <c r="W32" s="165">
        <v>5.5E-2</v>
      </c>
      <c r="X32" s="4" t="s">
        <v>477</v>
      </c>
      <c r="Y32" s="4" t="s">
        <v>190</v>
      </c>
      <c r="Z32" s="2" t="s">
        <v>159</v>
      </c>
      <c r="AB32" s="2" t="s">
        <v>3369</v>
      </c>
      <c r="AD32" s="152">
        <v>2350</v>
      </c>
      <c r="AE32" s="152">
        <v>3.7589999999999999</v>
      </c>
      <c r="AF32" s="152">
        <v>2500</v>
      </c>
      <c r="AG32" s="152">
        <v>221.85300000000001</v>
      </c>
      <c r="AJ32" s="2" t="s">
        <v>37</v>
      </c>
      <c r="AK32" s="165">
        <v>0.149299126607704</v>
      </c>
      <c r="AL32" s="165">
        <v>2.49621930980238E-3</v>
      </c>
    </row>
    <row r="33" spans="1:38" x14ac:dyDescent="0.2">
      <c r="A33" s="2" t="s">
        <v>52</v>
      </c>
      <c r="B33" s="2">
        <v>9943</v>
      </c>
      <c r="C33" s="2" t="s">
        <v>3371</v>
      </c>
      <c r="D33" s="2" t="s">
        <v>3372</v>
      </c>
      <c r="E33" s="4" t="s">
        <v>236</v>
      </c>
      <c r="F33" s="2" t="s">
        <v>3373</v>
      </c>
      <c r="G33" s="2" t="s">
        <v>3374</v>
      </c>
      <c r="H33" s="2" t="s">
        <v>239</v>
      </c>
      <c r="I33" s="2" t="s">
        <v>822</v>
      </c>
      <c r="J33" s="2" t="s">
        <v>92</v>
      </c>
      <c r="K33" s="2" t="s">
        <v>288</v>
      </c>
      <c r="L33" s="4" t="s">
        <v>159</v>
      </c>
      <c r="M33" s="2" t="s">
        <v>2031</v>
      </c>
      <c r="N33" s="2" t="s">
        <v>190</v>
      </c>
      <c r="O33" s="2" t="s">
        <v>3305</v>
      </c>
      <c r="P33" s="2" t="s">
        <v>241</v>
      </c>
      <c r="Q33" s="2" t="s">
        <v>159</v>
      </c>
      <c r="R33" s="2" t="s">
        <v>242</v>
      </c>
      <c r="S33" s="2" t="s">
        <v>97</v>
      </c>
      <c r="T33" s="152">
        <v>17.510000000000002</v>
      </c>
      <c r="U33" s="2" t="s">
        <v>3375</v>
      </c>
      <c r="V33" s="165">
        <v>1.1039999999999999E-2</v>
      </c>
      <c r="W33" s="165">
        <v>0</v>
      </c>
      <c r="X33" s="4" t="s">
        <v>477</v>
      </c>
      <c r="Y33" s="4" t="s">
        <v>190</v>
      </c>
      <c r="Z33" s="2" t="s">
        <v>159</v>
      </c>
      <c r="AA33" s="2" t="s">
        <v>224</v>
      </c>
      <c r="AB33" s="2" t="s">
        <v>243</v>
      </c>
      <c r="AD33" s="152">
        <v>440000</v>
      </c>
      <c r="AE33" s="152">
        <v>3.7589999999999999</v>
      </c>
      <c r="AF33" s="152">
        <v>0.1</v>
      </c>
      <c r="AG33" s="152">
        <v>1.6539999999999999</v>
      </c>
      <c r="AJ33" s="2" t="s">
        <v>37</v>
      </c>
      <c r="AK33" s="165">
        <v>9.9501488418584394E-5</v>
      </c>
      <c r="AL33" s="165">
        <v>9.1370884097304299E-7</v>
      </c>
    </row>
    <row r="34" spans="1:38" x14ac:dyDescent="0.2">
      <c r="A34" s="2" t="s">
        <v>52</v>
      </c>
      <c r="B34" s="2">
        <v>9943</v>
      </c>
      <c r="C34" s="2" t="s">
        <v>3297</v>
      </c>
      <c r="D34" s="2" t="s">
        <v>3298</v>
      </c>
      <c r="E34" s="4" t="s">
        <v>1377</v>
      </c>
      <c r="F34" s="2" t="s">
        <v>3376</v>
      </c>
      <c r="G34" s="2" t="s">
        <v>3377</v>
      </c>
      <c r="H34" s="2" t="s">
        <v>239</v>
      </c>
      <c r="I34" s="2" t="s">
        <v>821</v>
      </c>
      <c r="J34" s="2" t="s">
        <v>31</v>
      </c>
      <c r="K34" s="2" t="s">
        <v>31</v>
      </c>
      <c r="L34" s="4" t="s">
        <v>159</v>
      </c>
      <c r="M34" s="2" t="s">
        <v>515</v>
      </c>
      <c r="N34" s="2" t="s">
        <v>190</v>
      </c>
      <c r="O34" s="2" t="s">
        <v>3378</v>
      </c>
      <c r="P34" s="2" t="s">
        <v>241</v>
      </c>
      <c r="Q34" s="2" t="s">
        <v>159</v>
      </c>
      <c r="R34" s="2" t="s">
        <v>242</v>
      </c>
      <c r="S34" s="2" t="s">
        <v>35</v>
      </c>
      <c r="T34" s="152">
        <v>0.01</v>
      </c>
      <c r="U34" s="2" t="s">
        <v>3379</v>
      </c>
      <c r="V34" s="165">
        <v>1E-4</v>
      </c>
      <c r="W34" s="165">
        <v>5.3499999999999999E-2</v>
      </c>
      <c r="X34" s="4" t="s">
        <v>476</v>
      </c>
      <c r="Y34" s="4" t="s">
        <v>190</v>
      </c>
      <c r="Z34" s="2" t="s">
        <v>957</v>
      </c>
      <c r="AA34" s="2" t="s">
        <v>224</v>
      </c>
      <c r="AB34" s="2" t="s">
        <v>1386</v>
      </c>
      <c r="AD34" s="152">
        <v>1944828.12</v>
      </c>
      <c r="AE34" s="152">
        <v>1</v>
      </c>
      <c r="AF34" s="152">
        <v>15.43</v>
      </c>
      <c r="AG34" s="152">
        <v>300.08699999999999</v>
      </c>
      <c r="AJ34" s="2" t="s">
        <v>37</v>
      </c>
      <c r="AK34" s="165">
        <v>1.8053097449260199E-2</v>
      </c>
      <c r="AL34" s="165">
        <v>1.6577917585457999E-4</v>
      </c>
    </row>
    <row r="35" spans="1:38" x14ac:dyDescent="0.2">
      <c r="A35" s="2" t="s">
        <v>52</v>
      </c>
      <c r="B35" s="2">
        <v>9943</v>
      </c>
      <c r="C35" s="2" t="s">
        <v>3380</v>
      </c>
      <c r="D35" s="2" t="s">
        <v>3381</v>
      </c>
      <c r="E35" s="4" t="s">
        <v>381</v>
      </c>
      <c r="F35" s="2" t="s">
        <v>3382</v>
      </c>
      <c r="G35" s="2" t="s">
        <v>3383</v>
      </c>
      <c r="H35" s="2" t="s">
        <v>239</v>
      </c>
      <c r="I35" s="2" t="s">
        <v>821</v>
      </c>
      <c r="J35" s="2" t="s">
        <v>31</v>
      </c>
      <c r="K35" s="2" t="s">
        <v>31</v>
      </c>
      <c r="L35" s="4" t="s">
        <v>159</v>
      </c>
      <c r="M35" s="2" t="s">
        <v>515</v>
      </c>
      <c r="N35" s="2" t="s">
        <v>190</v>
      </c>
      <c r="O35" s="2" t="s">
        <v>219</v>
      </c>
      <c r="P35" s="2" t="s">
        <v>241</v>
      </c>
      <c r="Q35" s="2" t="s">
        <v>159</v>
      </c>
      <c r="R35" s="2" t="s">
        <v>242</v>
      </c>
      <c r="S35" s="2" t="s">
        <v>35</v>
      </c>
      <c r="T35" s="152">
        <v>1.95</v>
      </c>
      <c r="U35" s="2" t="s">
        <v>3384</v>
      </c>
      <c r="V35" s="165">
        <v>1E-4</v>
      </c>
      <c r="W35" s="165">
        <v>5.7500000000000002E-2</v>
      </c>
      <c r="X35" s="4" t="s">
        <v>476</v>
      </c>
      <c r="Y35" s="4" t="s">
        <v>406</v>
      </c>
      <c r="Z35" s="2" t="s">
        <v>159</v>
      </c>
      <c r="AA35" s="2" t="s">
        <v>224</v>
      </c>
      <c r="AB35" s="2" t="s">
        <v>3385</v>
      </c>
      <c r="AD35" s="152">
        <v>353484.96</v>
      </c>
      <c r="AE35" s="152">
        <v>1</v>
      </c>
      <c r="AF35" s="152">
        <v>0</v>
      </c>
      <c r="AG35" s="152">
        <v>0</v>
      </c>
      <c r="AJ35" s="2" t="s">
        <v>37</v>
      </c>
      <c r="AK35" s="165">
        <v>2.1265495933144601E-10</v>
      </c>
      <c r="AL35" s="165">
        <v>1.9527820086519801E-12</v>
      </c>
    </row>
    <row r="36" spans="1:38" x14ac:dyDescent="0.2">
      <c r="A36" s="2" t="s">
        <v>52</v>
      </c>
      <c r="B36" s="2">
        <v>9943</v>
      </c>
      <c r="C36" s="2" t="s">
        <v>3386</v>
      </c>
      <c r="D36" s="2" t="s">
        <v>3387</v>
      </c>
      <c r="E36" s="4" t="s">
        <v>1377</v>
      </c>
      <c r="F36" s="2" t="s">
        <v>3388</v>
      </c>
      <c r="G36" s="2" t="s">
        <v>3389</v>
      </c>
      <c r="H36" s="2" t="s">
        <v>34</v>
      </c>
      <c r="I36" s="2" t="s">
        <v>821</v>
      </c>
      <c r="J36" s="2" t="s">
        <v>31</v>
      </c>
      <c r="K36" s="2" t="s">
        <v>31</v>
      </c>
      <c r="L36" s="4" t="s">
        <v>159</v>
      </c>
      <c r="M36" s="2" t="s">
        <v>528</v>
      </c>
      <c r="N36" s="2" t="s">
        <v>190</v>
      </c>
      <c r="O36" s="2" t="s">
        <v>219</v>
      </c>
      <c r="P36" s="2" t="s">
        <v>241</v>
      </c>
      <c r="Q36" s="2" t="s">
        <v>159</v>
      </c>
      <c r="R36" s="2" t="s">
        <v>473</v>
      </c>
      <c r="S36" s="2" t="s">
        <v>35</v>
      </c>
      <c r="T36" s="152">
        <v>0</v>
      </c>
      <c r="U36" s="2" t="s">
        <v>3390</v>
      </c>
      <c r="V36" s="165">
        <v>1E-4</v>
      </c>
      <c r="W36" s="165">
        <v>0</v>
      </c>
      <c r="X36" s="4" t="s">
        <v>476</v>
      </c>
      <c r="Y36" s="4" t="s">
        <v>406</v>
      </c>
      <c r="Z36" s="2" t="s">
        <v>159</v>
      </c>
      <c r="AA36" s="2" t="s">
        <v>224</v>
      </c>
      <c r="AB36" s="2" t="s">
        <v>3385</v>
      </c>
      <c r="AD36" s="152">
        <v>502.56</v>
      </c>
      <c r="AE36" s="152">
        <v>1</v>
      </c>
      <c r="AF36" s="152">
        <v>0</v>
      </c>
      <c r="AG36" s="152">
        <v>0</v>
      </c>
      <c r="AJ36" s="2" t="s">
        <v>37</v>
      </c>
      <c r="AK36" s="165">
        <v>3.0233783174710199E-13</v>
      </c>
      <c r="AL36" s="165">
        <v>2.7763278139702E-15</v>
      </c>
    </row>
    <row r="37" spans="1:38" x14ac:dyDescent="0.2">
      <c r="A37" s="2" t="s">
        <v>52</v>
      </c>
      <c r="B37" s="2">
        <v>9943</v>
      </c>
      <c r="C37" s="2" t="s">
        <v>3386</v>
      </c>
      <c r="D37" s="2" t="s">
        <v>3387</v>
      </c>
      <c r="E37" s="4" t="s">
        <v>1377</v>
      </c>
      <c r="F37" s="2" t="s">
        <v>3391</v>
      </c>
      <c r="G37" s="2" t="s">
        <v>3392</v>
      </c>
      <c r="H37" s="2" t="s">
        <v>239</v>
      </c>
      <c r="I37" s="2" t="s">
        <v>821</v>
      </c>
      <c r="J37" s="2" t="s">
        <v>31</v>
      </c>
      <c r="K37" s="2" t="s">
        <v>31</v>
      </c>
      <c r="L37" s="4" t="s">
        <v>159</v>
      </c>
      <c r="M37" s="2" t="s">
        <v>511</v>
      </c>
      <c r="N37" s="2" t="s">
        <v>190</v>
      </c>
      <c r="O37" s="2" t="s">
        <v>219</v>
      </c>
      <c r="P37" s="2" t="s">
        <v>241</v>
      </c>
      <c r="Q37" s="2" t="s">
        <v>159</v>
      </c>
      <c r="R37" s="2" t="s">
        <v>473</v>
      </c>
      <c r="S37" s="2" t="s">
        <v>35</v>
      </c>
      <c r="T37" s="152">
        <v>0.01</v>
      </c>
      <c r="U37" s="2" t="s">
        <v>3390</v>
      </c>
      <c r="V37" s="165">
        <v>0</v>
      </c>
      <c r="W37" s="165">
        <v>0.06</v>
      </c>
      <c r="X37" s="4" t="s">
        <v>476</v>
      </c>
      <c r="Y37" s="4" t="s">
        <v>406</v>
      </c>
      <c r="Z37" s="2" t="s">
        <v>159</v>
      </c>
      <c r="AA37" s="2" t="s">
        <v>224</v>
      </c>
      <c r="AB37" s="2" t="s">
        <v>3385</v>
      </c>
      <c r="AD37" s="152">
        <v>3015.35</v>
      </c>
      <c r="AE37" s="152">
        <v>1</v>
      </c>
      <c r="AF37" s="152">
        <v>0</v>
      </c>
      <c r="AG37" s="152">
        <v>0</v>
      </c>
      <c r="AJ37" s="2" t="s">
        <v>37</v>
      </c>
      <c r="AK37" s="165">
        <v>1.8140209745276699E-12</v>
      </c>
      <c r="AL37" s="165">
        <v>1.6657911640112601E-14</v>
      </c>
    </row>
    <row r="38" spans="1:38" x14ac:dyDescent="0.2">
      <c r="A38" s="2" t="s">
        <v>52</v>
      </c>
      <c r="B38" s="2">
        <v>9943</v>
      </c>
      <c r="C38" s="2" t="s">
        <v>1239</v>
      </c>
      <c r="D38" s="2" t="s">
        <v>1749</v>
      </c>
      <c r="E38" s="4" t="s">
        <v>1377</v>
      </c>
      <c r="F38" s="2" t="s">
        <v>3393</v>
      </c>
      <c r="G38" s="2" t="s">
        <v>3394</v>
      </c>
      <c r="H38" s="2" t="s">
        <v>34</v>
      </c>
      <c r="I38" s="2" t="s">
        <v>821</v>
      </c>
      <c r="J38" s="2" t="s">
        <v>31</v>
      </c>
      <c r="K38" s="2" t="s">
        <v>31</v>
      </c>
      <c r="L38" s="4" t="s">
        <v>159</v>
      </c>
      <c r="M38" s="2" t="s">
        <v>512</v>
      </c>
      <c r="N38" s="2" t="s">
        <v>190</v>
      </c>
      <c r="O38" s="2" t="s">
        <v>219</v>
      </c>
      <c r="P38" s="2" t="s">
        <v>1241</v>
      </c>
      <c r="Q38" s="2" t="s">
        <v>478</v>
      </c>
      <c r="R38" s="2" t="s">
        <v>242</v>
      </c>
      <c r="S38" s="2" t="s">
        <v>35</v>
      </c>
      <c r="T38" s="152">
        <v>1.52</v>
      </c>
      <c r="U38" s="2" t="s">
        <v>3395</v>
      </c>
      <c r="V38" s="165">
        <v>1.5820000000000001E-2</v>
      </c>
      <c r="W38" s="165">
        <v>6.1499999999999999E-2</v>
      </c>
      <c r="X38" s="4" t="s">
        <v>477</v>
      </c>
      <c r="Y38" s="4" t="s">
        <v>190</v>
      </c>
      <c r="Z38" s="2" t="s">
        <v>159</v>
      </c>
      <c r="AA38" s="2" t="s">
        <v>3334</v>
      </c>
      <c r="AB38" s="2" t="s">
        <v>1386</v>
      </c>
      <c r="AD38" s="152">
        <v>12000</v>
      </c>
      <c r="AE38" s="152">
        <v>1</v>
      </c>
      <c r="AF38" s="152">
        <v>152.76</v>
      </c>
      <c r="AG38" s="152">
        <v>18.331</v>
      </c>
      <c r="AJ38" s="2" t="s">
        <v>37</v>
      </c>
      <c r="AK38" s="165">
        <v>1.10279673299158E-3</v>
      </c>
      <c r="AL38" s="165">
        <v>1.01268346910718E-5</v>
      </c>
    </row>
    <row r="39" spans="1:38" x14ac:dyDescent="0.2">
      <c r="A39" s="2" t="s">
        <v>52</v>
      </c>
      <c r="B39" s="2">
        <v>9943</v>
      </c>
      <c r="C39" s="2" t="s">
        <v>1239</v>
      </c>
      <c r="D39" s="2" t="s">
        <v>1749</v>
      </c>
      <c r="E39" s="4" t="s">
        <v>1377</v>
      </c>
      <c r="F39" s="2" t="s">
        <v>3396</v>
      </c>
      <c r="G39" s="2" t="s">
        <v>3397</v>
      </c>
      <c r="H39" s="2" t="s">
        <v>34</v>
      </c>
      <c r="I39" s="2" t="s">
        <v>821</v>
      </c>
      <c r="J39" s="2" t="s">
        <v>31</v>
      </c>
      <c r="K39" s="2" t="s">
        <v>31</v>
      </c>
      <c r="L39" s="4" t="s">
        <v>159</v>
      </c>
      <c r="M39" s="2" t="s">
        <v>512</v>
      </c>
      <c r="N39" s="2" t="s">
        <v>190</v>
      </c>
      <c r="O39" s="2" t="s">
        <v>219</v>
      </c>
      <c r="P39" s="2" t="s">
        <v>1382</v>
      </c>
      <c r="Q39" s="2" t="s">
        <v>478</v>
      </c>
      <c r="R39" s="2" t="s">
        <v>242</v>
      </c>
      <c r="S39" s="2" t="s">
        <v>35</v>
      </c>
      <c r="T39" s="152">
        <v>1.52</v>
      </c>
      <c r="U39" s="2" t="s">
        <v>3395</v>
      </c>
      <c r="V39" s="165">
        <v>1.9210000000000001E-2</v>
      </c>
      <c r="W39" s="165">
        <v>6.6000000000000003E-2</v>
      </c>
      <c r="X39" s="4" t="s">
        <v>477</v>
      </c>
      <c r="Y39" s="4" t="s">
        <v>190</v>
      </c>
      <c r="Z39" s="2" t="s">
        <v>159</v>
      </c>
      <c r="AA39" s="2" t="s">
        <v>3334</v>
      </c>
      <c r="AB39" s="2" t="s">
        <v>1386</v>
      </c>
      <c r="AD39" s="152">
        <v>3285000</v>
      </c>
      <c r="AE39" s="152">
        <v>1</v>
      </c>
      <c r="AF39" s="152">
        <v>152.79</v>
      </c>
      <c r="AG39" s="152">
        <v>5019.1509999999998</v>
      </c>
      <c r="AJ39" s="2" t="s">
        <v>37</v>
      </c>
      <c r="AK39" s="165">
        <v>0.30194989289243401</v>
      </c>
      <c r="AL39" s="165">
        <v>2.7727654234280799E-3</v>
      </c>
    </row>
    <row r="40" spans="1:38" x14ac:dyDescent="0.2">
      <c r="A40" s="2" t="s">
        <v>52</v>
      </c>
      <c r="B40" s="2">
        <v>9943</v>
      </c>
      <c r="C40" s="2" t="s">
        <v>3398</v>
      </c>
      <c r="D40" s="2" t="s">
        <v>3399</v>
      </c>
      <c r="E40" s="4" t="s">
        <v>1377</v>
      </c>
      <c r="F40" s="2" t="s">
        <v>3400</v>
      </c>
      <c r="G40" s="2" t="s">
        <v>3401</v>
      </c>
      <c r="H40" s="2" t="s">
        <v>34</v>
      </c>
      <c r="I40" s="2" t="s">
        <v>1030</v>
      </c>
      <c r="J40" s="2" t="s">
        <v>31</v>
      </c>
      <c r="K40" s="2" t="s">
        <v>31</v>
      </c>
      <c r="L40" s="4" t="s">
        <v>159</v>
      </c>
      <c r="M40" s="2" t="s">
        <v>527</v>
      </c>
      <c r="N40" s="2" t="s">
        <v>190</v>
      </c>
      <c r="O40" s="2" t="s">
        <v>219</v>
      </c>
      <c r="P40" s="2" t="s">
        <v>241</v>
      </c>
      <c r="Q40" s="2" t="s">
        <v>159</v>
      </c>
      <c r="R40" s="2" t="s">
        <v>473</v>
      </c>
      <c r="S40" s="2" t="s">
        <v>35</v>
      </c>
      <c r="T40" s="152">
        <v>0</v>
      </c>
      <c r="U40" s="2" t="s">
        <v>3402</v>
      </c>
      <c r="V40" s="165">
        <v>0</v>
      </c>
      <c r="W40" s="165">
        <v>0</v>
      </c>
      <c r="X40" s="4" t="s">
        <v>476</v>
      </c>
      <c r="Y40" s="4" t="s">
        <v>406</v>
      </c>
      <c r="Z40" s="2" t="s">
        <v>159</v>
      </c>
      <c r="AA40" s="2" t="s">
        <v>224</v>
      </c>
      <c r="AB40" s="2" t="s">
        <v>3403</v>
      </c>
      <c r="AC40" s="2" t="s">
        <v>3404</v>
      </c>
      <c r="AD40" s="152">
        <v>8743.39</v>
      </c>
      <c r="AE40" s="152">
        <v>1</v>
      </c>
      <c r="AF40" s="152">
        <v>0</v>
      </c>
      <c r="AG40" s="152">
        <v>0</v>
      </c>
      <c r="AJ40" s="2" t="s">
        <v>37</v>
      </c>
      <c r="AK40" s="165">
        <v>5.2599840311988595E-12</v>
      </c>
      <c r="AL40" s="165">
        <v>4.8301728839121201E-14</v>
      </c>
    </row>
    <row r="41" spans="1:38" x14ac:dyDescent="0.2">
      <c r="A41" s="2" t="s">
        <v>52</v>
      </c>
      <c r="B41" s="2">
        <v>9943</v>
      </c>
      <c r="C41" s="2" t="s">
        <v>3398</v>
      </c>
      <c r="D41" s="2" t="s">
        <v>3399</v>
      </c>
      <c r="E41" s="4" t="s">
        <v>1377</v>
      </c>
      <c r="F41" s="2" t="s">
        <v>3405</v>
      </c>
      <c r="G41" s="2" t="s">
        <v>3406</v>
      </c>
      <c r="H41" s="2" t="s">
        <v>239</v>
      </c>
      <c r="I41" s="2" t="s">
        <v>821</v>
      </c>
      <c r="J41" s="2" t="s">
        <v>31</v>
      </c>
      <c r="K41" s="2" t="s">
        <v>31</v>
      </c>
      <c r="L41" s="4" t="s">
        <v>159</v>
      </c>
      <c r="M41" s="2" t="s">
        <v>527</v>
      </c>
      <c r="N41" s="2" t="s">
        <v>190</v>
      </c>
      <c r="O41" s="2" t="s">
        <v>219</v>
      </c>
      <c r="P41" s="2" t="s">
        <v>241</v>
      </c>
      <c r="Q41" s="2" t="s">
        <v>159</v>
      </c>
      <c r="R41" s="2" t="s">
        <v>473</v>
      </c>
      <c r="S41" s="2" t="s">
        <v>35</v>
      </c>
      <c r="T41" s="152">
        <v>0</v>
      </c>
      <c r="U41" s="2" t="s">
        <v>3402</v>
      </c>
      <c r="V41" s="165">
        <v>0</v>
      </c>
      <c r="W41" s="165">
        <v>0</v>
      </c>
      <c r="X41" s="4" t="s">
        <v>476</v>
      </c>
      <c r="Y41" s="4" t="s">
        <v>406</v>
      </c>
      <c r="Z41" s="2" t="s">
        <v>159</v>
      </c>
      <c r="AA41" s="2" t="s">
        <v>224</v>
      </c>
      <c r="AB41" s="2" t="s">
        <v>3403</v>
      </c>
      <c r="AC41" s="2" t="s">
        <v>3404</v>
      </c>
      <c r="AD41" s="152">
        <v>8112.62</v>
      </c>
      <c r="AE41" s="152">
        <v>1</v>
      </c>
      <c r="AF41" s="152">
        <v>0</v>
      </c>
      <c r="AG41" s="152">
        <v>0</v>
      </c>
      <c r="AJ41" s="2" t="s">
        <v>37</v>
      </c>
      <c r="AK41" s="165">
        <v>4.8805156410939594E-12</v>
      </c>
      <c r="AL41" s="165">
        <v>4.4817121438575998E-14</v>
      </c>
    </row>
    <row r="42" spans="1:38" x14ac:dyDescent="0.2">
      <c r="A42" s="2" t="s">
        <v>52</v>
      </c>
      <c r="B42" s="2">
        <v>9943</v>
      </c>
      <c r="C42" s="2" t="s">
        <v>3335</v>
      </c>
      <c r="D42" s="2" t="s">
        <v>3336</v>
      </c>
      <c r="E42" s="4" t="s">
        <v>1377</v>
      </c>
      <c r="F42" s="2" t="s">
        <v>3337</v>
      </c>
      <c r="G42" s="2" t="s">
        <v>3338</v>
      </c>
      <c r="H42" s="2" t="s">
        <v>239</v>
      </c>
      <c r="I42" s="2" t="s">
        <v>1030</v>
      </c>
      <c r="J42" s="2" t="s">
        <v>31</v>
      </c>
      <c r="K42" s="2" t="s">
        <v>31</v>
      </c>
      <c r="L42" s="4" t="s">
        <v>159</v>
      </c>
      <c r="M42" s="2" t="s">
        <v>528</v>
      </c>
      <c r="N42" s="2" t="s">
        <v>190</v>
      </c>
      <c r="O42" s="2" t="s">
        <v>3339</v>
      </c>
      <c r="P42" s="2" t="s">
        <v>2129</v>
      </c>
      <c r="Q42" s="2" t="s">
        <v>480</v>
      </c>
      <c r="R42" s="2" t="s">
        <v>242</v>
      </c>
      <c r="S42" s="2" t="s">
        <v>35</v>
      </c>
      <c r="T42" s="152">
        <v>1.92</v>
      </c>
      <c r="U42" s="2" t="s">
        <v>3340</v>
      </c>
      <c r="V42" s="165">
        <v>5.3120000000000001E-2</v>
      </c>
      <c r="W42" s="165">
        <v>3.1E-2</v>
      </c>
      <c r="X42" s="4" t="s">
        <v>477</v>
      </c>
      <c r="Y42" s="4" t="s">
        <v>190</v>
      </c>
      <c r="Z42" s="2" t="s">
        <v>959</v>
      </c>
      <c r="AA42" s="2" t="s">
        <v>3334</v>
      </c>
      <c r="AB42" s="2" t="s">
        <v>1386</v>
      </c>
      <c r="AD42" s="152">
        <v>1550800.01</v>
      </c>
      <c r="AE42" s="152">
        <v>1</v>
      </c>
      <c r="AF42" s="152">
        <v>96.05</v>
      </c>
      <c r="AG42" s="152">
        <v>1489.5429999999999</v>
      </c>
      <c r="AJ42" s="2" t="s">
        <v>37</v>
      </c>
      <c r="AK42" s="165">
        <v>8.9610260417295806E-2</v>
      </c>
      <c r="AL42" s="165">
        <v>8.2287901906286597E-4</v>
      </c>
    </row>
    <row r="43" spans="1:38" x14ac:dyDescent="0.2">
      <c r="A43" s="2" t="s">
        <v>52</v>
      </c>
      <c r="B43" s="2">
        <v>9943</v>
      </c>
      <c r="C43" s="2" t="s">
        <v>3407</v>
      </c>
      <c r="D43" s="2" t="s">
        <v>3408</v>
      </c>
      <c r="E43" s="4" t="s">
        <v>1377</v>
      </c>
      <c r="F43" s="2" t="s">
        <v>3409</v>
      </c>
      <c r="G43" s="2" t="s">
        <v>3410</v>
      </c>
      <c r="H43" s="2" t="s">
        <v>239</v>
      </c>
      <c r="I43" s="2" t="s">
        <v>821</v>
      </c>
      <c r="J43" s="2" t="s">
        <v>31</v>
      </c>
      <c r="K43" s="2" t="s">
        <v>31</v>
      </c>
      <c r="L43" s="4" t="s">
        <v>159</v>
      </c>
      <c r="M43" s="2" t="s">
        <v>542</v>
      </c>
      <c r="N43" s="2" t="s">
        <v>190</v>
      </c>
      <c r="O43" s="2" t="s">
        <v>219</v>
      </c>
      <c r="P43" s="2" t="s">
        <v>2253</v>
      </c>
      <c r="Q43" s="2" t="s">
        <v>478</v>
      </c>
      <c r="R43" s="2" t="s">
        <v>242</v>
      </c>
      <c r="S43" s="2" t="s">
        <v>35</v>
      </c>
      <c r="T43" s="152">
        <v>1.38</v>
      </c>
      <c r="U43" s="2" t="s">
        <v>3411</v>
      </c>
      <c r="V43" s="165">
        <v>2.521E-2</v>
      </c>
      <c r="W43" s="165">
        <v>5.6000000000000001E-2</v>
      </c>
      <c r="X43" s="4" t="s">
        <v>477</v>
      </c>
      <c r="Y43" s="4" t="s">
        <v>190</v>
      </c>
      <c r="Z43" s="2" t="s">
        <v>959</v>
      </c>
      <c r="AA43" s="2" t="s">
        <v>3334</v>
      </c>
      <c r="AB43" s="2" t="s">
        <v>1386</v>
      </c>
      <c r="AC43" s="2" t="s">
        <v>3404</v>
      </c>
      <c r="AD43" s="152">
        <v>769417.77</v>
      </c>
      <c r="AE43" s="152">
        <v>1</v>
      </c>
      <c r="AF43" s="152">
        <v>143</v>
      </c>
      <c r="AG43" s="152">
        <v>1100.2670000000001</v>
      </c>
      <c r="AJ43" s="2" t="s">
        <v>37</v>
      </c>
      <c r="AK43" s="165">
        <v>6.6191591733120794E-2</v>
      </c>
      <c r="AL43" s="165">
        <v>6.0782852121973397E-4</v>
      </c>
    </row>
    <row r="44" spans="1:38" x14ac:dyDescent="0.2">
      <c r="A44" s="2" t="s">
        <v>52</v>
      </c>
      <c r="B44" s="2">
        <v>9943</v>
      </c>
      <c r="C44" s="2" t="s">
        <v>3347</v>
      </c>
      <c r="D44" s="2" t="s">
        <v>3348</v>
      </c>
      <c r="E44" s="4" t="s">
        <v>1377</v>
      </c>
      <c r="F44" s="2" t="s">
        <v>3349</v>
      </c>
      <c r="G44" s="2" t="s">
        <v>3350</v>
      </c>
      <c r="H44" s="2" t="s">
        <v>239</v>
      </c>
      <c r="I44" s="2" t="s">
        <v>821</v>
      </c>
      <c r="J44" s="2" t="s">
        <v>31</v>
      </c>
      <c r="K44" s="2" t="s">
        <v>31</v>
      </c>
      <c r="L44" s="4" t="s">
        <v>159</v>
      </c>
      <c r="M44" s="2" t="s">
        <v>510</v>
      </c>
      <c r="N44" s="2" t="s">
        <v>190</v>
      </c>
      <c r="O44" s="2" t="s">
        <v>3351</v>
      </c>
      <c r="P44" s="2" t="s">
        <v>95</v>
      </c>
      <c r="Q44" s="2" t="s">
        <v>480</v>
      </c>
      <c r="R44" s="2" t="s">
        <v>242</v>
      </c>
      <c r="S44" s="2" t="s">
        <v>35</v>
      </c>
      <c r="T44" s="152">
        <v>4.79</v>
      </c>
      <c r="U44" s="2" t="s">
        <v>3352</v>
      </c>
      <c r="V44" s="165">
        <v>2.708E-2</v>
      </c>
      <c r="W44" s="165">
        <v>2.1399999999999999E-2</v>
      </c>
      <c r="X44" s="4" t="s">
        <v>477</v>
      </c>
      <c r="Y44" s="4" t="s">
        <v>190</v>
      </c>
      <c r="Z44" s="2" t="s">
        <v>959</v>
      </c>
      <c r="AA44" s="2" t="s">
        <v>3334</v>
      </c>
      <c r="AB44" s="2" t="s">
        <v>1386</v>
      </c>
      <c r="AD44" s="152">
        <v>613036.26</v>
      </c>
      <c r="AE44" s="152">
        <v>1</v>
      </c>
      <c r="AF44" s="152">
        <v>112.84</v>
      </c>
      <c r="AG44" s="152">
        <v>691.75</v>
      </c>
      <c r="AJ44" s="2" t="s">
        <v>37</v>
      </c>
      <c r="AK44" s="165">
        <v>4.1615375301842901E-2</v>
      </c>
      <c r="AL44" s="165">
        <v>3.82148417456267E-4</v>
      </c>
    </row>
    <row r="45" spans="1:38" x14ac:dyDescent="0.2">
      <c r="A45" s="2" t="s">
        <v>52</v>
      </c>
      <c r="B45" s="2">
        <v>9943</v>
      </c>
      <c r="C45" s="2" t="s">
        <v>3347</v>
      </c>
      <c r="D45" s="2" t="s">
        <v>3348</v>
      </c>
      <c r="E45" s="4" t="s">
        <v>1377</v>
      </c>
      <c r="F45" s="2" t="s">
        <v>3356</v>
      </c>
      <c r="G45" s="2" t="s">
        <v>3357</v>
      </c>
      <c r="H45" s="2" t="s">
        <v>239</v>
      </c>
      <c r="I45" s="2" t="s">
        <v>1030</v>
      </c>
      <c r="J45" s="2" t="s">
        <v>31</v>
      </c>
      <c r="K45" s="2" t="s">
        <v>31</v>
      </c>
      <c r="L45" s="4" t="s">
        <v>159</v>
      </c>
      <c r="M45" s="2" t="s">
        <v>510</v>
      </c>
      <c r="N45" s="2" t="s">
        <v>190</v>
      </c>
      <c r="O45" s="2" t="s">
        <v>3355</v>
      </c>
      <c r="P45" s="2" t="s">
        <v>95</v>
      </c>
      <c r="Q45" s="2" t="s">
        <v>480</v>
      </c>
      <c r="R45" s="2" t="s">
        <v>242</v>
      </c>
      <c r="S45" s="2" t="s">
        <v>35</v>
      </c>
      <c r="T45" s="152">
        <v>4.41</v>
      </c>
      <c r="U45" s="2" t="s">
        <v>3352</v>
      </c>
      <c r="V45" s="165">
        <v>5.6919999999999998E-2</v>
      </c>
      <c r="W45" s="165">
        <v>3.7400000000000003E-2</v>
      </c>
      <c r="X45" s="4" t="s">
        <v>477</v>
      </c>
      <c r="Y45" s="4" t="s">
        <v>190</v>
      </c>
      <c r="Z45" s="2" t="s">
        <v>959</v>
      </c>
      <c r="AA45" s="2" t="s">
        <v>3334</v>
      </c>
      <c r="AB45" s="2" t="s">
        <v>1386</v>
      </c>
      <c r="AD45" s="152">
        <v>1336104.67</v>
      </c>
      <c r="AE45" s="152">
        <v>1</v>
      </c>
      <c r="AF45" s="152">
        <v>93.08</v>
      </c>
      <c r="AG45" s="152">
        <v>1243.646</v>
      </c>
      <c r="AJ45" s="2" t="s">
        <v>37</v>
      </c>
      <c r="AK45" s="165">
        <v>7.4817196689362805E-2</v>
      </c>
      <c r="AL45" s="165">
        <v>6.8703629622410398E-4</v>
      </c>
    </row>
    <row r="46" spans="1:38" x14ac:dyDescent="0.2">
      <c r="A46" s="2" t="s">
        <v>52</v>
      </c>
      <c r="B46" s="2">
        <v>9943</v>
      </c>
      <c r="C46" s="2" t="s">
        <v>3318</v>
      </c>
      <c r="D46" s="2" t="s">
        <v>3319</v>
      </c>
      <c r="E46" s="4" t="s">
        <v>1377</v>
      </c>
      <c r="F46" s="2" t="s">
        <v>3320</v>
      </c>
      <c r="G46" s="2" t="s">
        <v>3321</v>
      </c>
      <c r="H46" s="2" t="s">
        <v>239</v>
      </c>
      <c r="I46" s="2" t="s">
        <v>1030</v>
      </c>
      <c r="J46" s="2" t="s">
        <v>31</v>
      </c>
      <c r="K46" s="2" t="s">
        <v>31</v>
      </c>
      <c r="L46" s="4" t="s">
        <v>159</v>
      </c>
      <c r="M46" s="2" t="s">
        <v>515</v>
      </c>
      <c r="N46" s="2" t="s">
        <v>190</v>
      </c>
      <c r="O46" s="2" t="s">
        <v>3322</v>
      </c>
      <c r="P46" s="2" t="s">
        <v>2103</v>
      </c>
      <c r="Q46" s="2" t="s">
        <v>497</v>
      </c>
      <c r="R46" s="2" t="s">
        <v>242</v>
      </c>
      <c r="S46" s="2" t="s">
        <v>35</v>
      </c>
      <c r="T46" s="152">
        <v>2.33</v>
      </c>
      <c r="U46" s="2" t="s">
        <v>2606</v>
      </c>
      <c r="V46" s="165">
        <v>6.3109999999999999E-2</v>
      </c>
      <c r="W46" s="165">
        <v>2.86E-2</v>
      </c>
      <c r="X46" s="4" t="s">
        <v>477</v>
      </c>
      <c r="Y46" s="4" t="s">
        <v>190</v>
      </c>
      <c r="Z46" s="2" t="s">
        <v>959</v>
      </c>
      <c r="AB46" s="2" t="s">
        <v>1386</v>
      </c>
      <c r="AD46" s="152">
        <v>275000.03999999998</v>
      </c>
      <c r="AE46" s="152">
        <v>1</v>
      </c>
      <c r="AF46" s="152">
        <v>93.81</v>
      </c>
      <c r="AG46" s="152">
        <v>257.97800000000001</v>
      </c>
      <c r="AJ46" s="2" t="s">
        <v>37</v>
      </c>
      <c r="AK46" s="165">
        <v>1.5519812427265E-2</v>
      </c>
      <c r="AL46" s="165">
        <v>1.42516358804405E-4</v>
      </c>
    </row>
    <row r="47" spans="1:38" x14ac:dyDescent="0.2">
      <c r="A47" s="2" t="s">
        <v>52</v>
      </c>
      <c r="B47" s="2">
        <v>9943</v>
      </c>
      <c r="C47" s="2" t="s">
        <v>3323</v>
      </c>
      <c r="D47" s="2" t="s">
        <v>3324</v>
      </c>
      <c r="E47" s="4" t="s">
        <v>1377</v>
      </c>
      <c r="F47" s="2" t="s">
        <v>3325</v>
      </c>
      <c r="G47" s="2" t="s">
        <v>3326</v>
      </c>
      <c r="H47" s="2" t="s">
        <v>239</v>
      </c>
      <c r="I47" s="2" t="s">
        <v>1030</v>
      </c>
      <c r="J47" s="2" t="s">
        <v>31</v>
      </c>
      <c r="K47" s="2" t="s">
        <v>31</v>
      </c>
      <c r="L47" s="4" t="s">
        <v>159</v>
      </c>
      <c r="M47" s="2" t="s">
        <v>515</v>
      </c>
      <c r="N47" s="2" t="s">
        <v>190</v>
      </c>
      <c r="O47" s="2" t="s">
        <v>3361</v>
      </c>
      <c r="P47" s="2" t="s">
        <v>2120</v>
      </c>
      <c r="Q47" s="2" t="s">
        <v>497</v>
      </c>
      <c r="R47" s="2" t="s">
        <v>242</v>
      </c>
      <c r="S47" s="2" t="s">
        <v>35</v>
      </c>
      <c r="T47" s="152">
        <v>2.37</v>
      </c>
      <c r="U47" s="2" t="s">
        <v>2153</v>
      </c>
      <c r="V47" s="165">
        <v>6.2659999999999993E-2</v>
      </c>
      <c r="W47" s="165">
        <v>4.4699999999999997E-2</v>
      </c>
      <c r="X47" s="4" t="s">
        <v>477</v>
      </c>
      <c r="Y47" s="4" t="s">
        <v>190</v>
      </c>
      <c r="Z47" s="2" t="s">
        <v>959</v>
      </c>
      <c r="AA47" s="2" t="s">
        <v>960</v>
      </c>
      <c r="AB47" s="2" t="s">
        <v>1386</v>
      </c>
      <c r="AD47" s="152">
        <v>1148724.78</v>
      </c>
      <c r="AE47" s="152">
        <v>1</v>
      </c>
      <c r="AF47" s="152">
        <v>96.14</v>
      </c>
      <c r="AG47" s="152">
        <v>1104.384</v>
      </c>
      <c r="AJ47" s="2" t="s">
        <v>37</v>
      </c>
      <c r="AK47" s="165">
        <v>6.6439244076718404E-2</v>
      </c>
      <c r="AL47" s="165">
        <v>6.1010267952057095E-4</v>
      </c>
    </row>
    <row r="48" spans="1:38" x14ac:dyDescent="0.2">
      <c r="A48" s="2" t="s">
        <v>52</v>
      </c>
      <c r="B48" s="2">
        <v>9943</v>
      </c>
      <c r="C48" s="2" t="s">
        <v>3328</v>
      </c>
      <c r="D48" s="2" t="s">
        <v>3329</v>
      </c>
      <c r="E48" s="4" t="s">
        <v>1377</v>
      </c>
      <c r="F48" s="2" t="s">
        <v>3330</v>
      </c>
      <c r="G48" s="2" t="s">
        <v>3331</v>
      </c>
      <c r="H48" s="2" t="s">
        <v>239</v>
      </c>
      <c r="I48" s="2" t="s">
        <v>1030</v>
      </c>
      <c r="J48" s="2" t="s">
        <v>31</v>
      </c>
      <c r="K48" s="2" t="s">
        <v>31</v>
      </c>
      <c r="L48" s="4" t="s">
        <v>159</v>
      </c>
      <c r="M48" s="2" t="s">
        <v>515</v>
      </c>
      <c r="N48" s="2" t="s">
        <v>190</v>
      </c>
      <c r="O48" s="2" t="s">
        <v>3332</v>
      </c>
      <c r="P48" s="2" t="s">
        <v>2325</v>
      </c>
      <c r="Q48" s="2" t="s">
        <v>480</v>
      </c>
      <c r="R48" s="2" t="s">
        <v>242</v>
      </c>
      <c r="S48" s="2" t="s">
        <v>35</v>
      </c>
      <c r="T48" s="152">
        <v>2.04</v>
      </c>
      <c r="U48" s="2" t="s">
        <v>3333</v>
      </c>
      <c r="V48" s="165">
        <v>5.5660000000000001E-2</v>
      </c>
      <c r="W48" s="165">
        <v>2.1000000000000001E-2</v>
      </c>
      <c r="X48" s="4" t="s">
        <v>477</v>
      </c>
      <c r="Y48" s="4" t="s">
        <v>190</v>
      </c>
      <c r="Z48" s="2" t="s">
        <v>159</v>
      </c>
      <c r="AA48" s="2" t="s">
        <v>3334</v>
      </c>
      <c r="AB48" s="2" t="s">
        <v>1386</v>
      </c>
      <c r="AD48" s="152">
        <v>182857.28</v>
      </c>
      <c r="AE48" s="152">
        <v>1</v>
      </c>
      <c r="AF48" s="152">
        <v>94.08</v>
      </c>
      <c r="AG48" s="152">
        <v>172.03200000000001</v>
      </c>
      <c r="AJ48" s="2" t="s">
        <v>37</v>
      </c>
      <c r="AK48" s="165">
        <v>1.0349375374075501E-2</v>
      </c>
      <c r="AL48" s="165">
        <v>9.5036927870470903E-5</v>
      </c>
    </row>
    <row r="49" spans="1:38" x14ac:dyDescent="0.2">
      <c r="A49" s="2" t="s">
        <v>52</v>
      </c>
      <c r="B49" s="2">
        <v>9943</v>
      </c>
      <c r="C49" s="2" t="s">
        <v>3335</v>
      </c>
      <c r="D49" s="2" t="s">
        <v>3336</v>
      </c>
      <c r="E49" s="4" t="s">
        <v>1377</v>
      </c>
      <c r="F49" s="2" t="s">
        <v>3337</v>
      </c>
      <c r="G49" s="2" t="s">
        <v>3338</v>
      </c>
      <c r="H49" s="2" t="s">
        <v>239</v>
      </c>
      <c r="I49" s="2" t="s">
        <v>1030</v>
      </c>
      <c r="J49" s="2" t="s">
        <v>31</v>
      </c>
      <c r="K49" s="2" t="s">
        <v>31</v>
      </c>
      <c r="L49" s="4" t="s">
        <v>159</v>
      </c>
      <c r="M49" s="2" t="s">
        <v>528</v>
      </c>
      <c r="N49" s="2" t="s">
        <v>190</v>
      </c>
      <c r="O49" s="2" t="s">
        <v>3339</v>
      </c>
      <c r="P49" s="2" t="s">
        <v>2129</v>
      </c>
      <c r="Q49" s="2" t="s">
        <v>480</v>
      </c>
      <c r="R49" s="2" t="s">
        <v>242</v>
      </c>
      <c r="S49" s="2" t="s">
        <v>35</v>
      </c>
      <c r="T49" s="152">
        <v>1.92</v>
      </c>
      <c r="U49" s="2" t="s">
        <v>3340</v>
      </c>
      <c r="V49" s="165">
        <v>5.3120000000000001E-2</v>
      </c>
      <c r="W49" s="165">
        <v>3.1E-2</v>
      </c>
      <c r="X49" s="4" t="s">
        <v>477</v>
      </c>
      <c r="Y49" s="4" t="s">
        <v>190</v>
      </c>
      <c r="Z49" s="2" t="s">
        <v>959</v>
      </c>
      <c r="AA49" s="2" t="s">
        <v>3334</v>
      </c>
      <c r="AB49" s="2" t="s">
        <v>1386</v>
      </c>
      <c r="AD49" s="152">
        <v>376260.91</v>
      </c>
      <c r="AE49" s="152">
        <v>1</v>
      </c>
      <c r="AF49" s="152">
        <v>96.05</v>
      </c>
      <c r="AG49" s="152">
        <v>361.399</v>
      </c>
      <c r="AJ49" s="2" t="s">
        <v>37</v>
      </c>
      <c r="AK49" s="165">
        <v>2.17415771940501E-2</v>
      </c>
      <c r="AL49" s="165">
        <v>1.9964999131803001E-4</v>
      </c>
    </row>
    <row r="50" spans="1:38" x14ac:dyDescent="0.2">
      <c r="A50" s="2" t="s">
        <v>52</v>
      </c>
      <c r="B50" s="2">
        <v>9943</v>
      </c>
      <c r="C50" s="2" t="s">
        <v>3341</v>
      </c>
      <c r="D50" s="2" t="s">
        <v>3342</v>
      </c>
      <c r="E50" s="4" t="s">
        <v>1377</v>
      </c>
      <c r="F50" s="2" t="s">
        <v>3343</v>
      </c>
      <c r="G50" s="2" t="s">
        <v>3344</v>
      </c>
      <c r="H50" s="2" t="s">
        <v>239</v>
      </c>
      <c r="I50" s="2" t="s">
        <v>1030</v>
      </c>
      <c r="J50" s="2" t="s">
        <v>31</v>
      </c>
      <c r="K50" s="2" t="s">
        <v>31</v>
      </c>
      <c r="L50" s="4" t="s">
        <v>159</v>
      </c>
      <c r="M50" s="2" t="s">
        <v>543</v>
      </c>
      <c r="N50" s="2" t="s">
        <v>190</v>
      </c>
      <c r="O50" s="2" t="s">
        <v>3345</v>
      </c>
      <c r="P50" s="2" t="s">
        <v>1391</v>
      </c>
      <c r="Q50" s="2" t="s">
        <v>480</v>
      </c>
      <c r="R50" s="2" t="s">
        <v>242</v>
      </c>
      <c r="S50" s="2" t="s">
        <v>35</v>
      </c>
      <c r="T50" s="152">
        <v>0.94</v>
      </c>
      <c r="U50" s="2" t="s">
        <v>3346</v>
      </c>
      <c r="V50" s="165">
        <v>6.8589999999999998E-2</v>
      </c>
      <c r="W50" s="165">
        <v>6.5000000000000002E-2</v>
      </c>
      <c r="X50" s="4" t="s">
        <v>477</v>
      </c>
      <c r="Y50" s="4" t="s">
        <v>190</v>
      </c>
      <c r="Z50" s="2" t="s">
        <v>159</v>
      </c>
      <c r="AB50" s="2" t="s">
        <v>1386</v>
      </c>
      <c r="AD50" s="152">
        <v>265394.99</v>
      </c>
      <c r="AE50" s="152">
        <v>1</v>
      </c>
      <c r="AF50" s="152">
        <v>99.88</v>
      </c>
      <c r="AG50" s="152">
        <v>265.077</v>
      </c>
      <c r="AJ50" s="2" t="s">
        <v>37</v>
      </c>
      <c r="AK50" s="165">
        <v>1.5946883774702401E-2</v>
      </c>
      <c r="AL50" s="165">
        <v>1.4643809778621999E-4</v>
      </c>
    </row>
    <row r="51" spans="1:38" x14ac:dyDescent="0.2">
      <c r="A51" s="2" t="s">
        <v>52</v>
      </c>
      <c r="B51" s="2">
        <v>9943</v>
      </c>
      <c r="C51" s="2" t="s">
        <v>3347</v>
      </c>
      <c r="D51" s="2" t="s">
        <v>3348</v>
      </c>
      <c r="E51" s="4" t="s">
        <v>1377</v>
      </c>
      <c r="F51" s="2" t="s">
        <v>3349</v>
      </c>
      <c r="G51" s="2" t="s">
        <v>3350</v>
      </c>
      <c r="H51" s="2" t="s">
        <v>239</v>
      </c>
      <c r="I51" s="2" t="s">
        <v>821</v>
      </c>
      <c r="J51" s="2" t="s">
        <v>31</v>
      </c>
      <c r="K51" s="2" t="s">
        <v>31</v>
      </c>
      <c r="L51" s="4" t="s">
        <v>159</v>
      </c>
      <c r="M51" s="2" t="s">
        <v>510</v>
      </c>
      <c r="N51" s="2" t="s">
        <v>190</v>
      </c>
      <c r="O51" s="2" t="s">
        <v>3351</v>
      </c>
      <c r="P51" s="2" t="s">
        <v>95</v>
      </c>
      <c r="Q51" s="2" t="s">
        <v>480</v>
      </c>
      <c r="R51" s="2" t="s">
        <v>242</v>
      </c>
      <c r="S51" s="2" t="s">
        <v>35</v>
      </c>
      <c r="T51" s="152">
        <v>4.79</v>
      </c>
      <c r="U51" s="2" t="s">
        <v>3352</v>
      </c>
      <c r="V51" s="165">
        <v>2.708E-2</v>
      </c>
      <c r="W51" s="165">
        <v>2.1399999999999999E-2</v>
      </c>
      <c r="X51" s="4" t="s">
        <v>477</v>
      </c>
      <c r="Y51" s="4" t="s">
        <v>190</v>
      </c>
      <c r="Z51" s="2" t="s">
        <v>959</v>
      </c>
      <c r="AA51" s="2" t="s">
        <v>3334</v>
      </c>
      <c r="AB51" s="2" t="s">
        <v>1386</v>
      </c>
      <c r="AD51" s="152">
        <v>675911.77</v>
      </c>
      <c r="AE51" s="152">
        <v>1</v>
      </c>
      <c r="AF51" s="152">
        <v>112.84</v>
      </c>
      <c r="AG51" s="152">
        <v>762.69899999999996</v>
      </c>
      <c r="AJ51" s="2" t="s">
        <v>37</v>
      </c>
      <c r="AK51" s="165">
        <v>4.5883618661452297E-2</v>
      </c>
      <c r="AL51" s="165">
        <v>4.2134312454138401E-4</v>
      </c>
    </row>
    <row r="52" spans="1:38" x14ac:dyDescent="0.2">
      <c r="A52" s="2" t="s">
        <v>52</v>
      </c>
      <c r="B52" s="2">
        <v>9943</v>
      </c>
      <c r="C52" s="2" t="s">
        <v>3347</v>
      </c>
      <c r="D52" s="2" t="s">
        <v>3348</v>
      </c>
      <c r="E52" s="4" t="s">
        <v>1377</v>
      </c>
      <c r="F52" s="2" t="s">
        <v>3353</v>
      </c>
      <c r="G52" s="2" t="s">
        <v>3354</v>
      </c>
      <c r="H52" s="2" t="s">
        <v>239</v>
      </c>
      <c r="I52" s="2" t="s">
        <v>1030</v>
      </c>
      <c r="J52" s="2" t="s">
        <v>31</v>
      </c>
      <c r="K52" s="2" t="s">
        <v>31</v>
      </c>
      <c r="L52" s="4" t="s">
        <v>159</v>
      </c>
      <c r="M52" s="2" t="s">
        <v>510</v>
      </c>
      <c r="N52" s="2" t="s">
        <v>190</v>
      </c>
      <c r="O52" s="2" t="s">
        <v>3355</v>
      </c>
      <c r="P52" s="2" t="s">
        <v>95</v>
      </c>
      <c r="Q52" s="2" t="s">
        <v>480</v>
      </c>
      <c r="R52" s="2" t="s">
        <v>242</v>
      </c>
      <c r="S52" s="2" t="s">
        <v>35</v>
      </c>
      <c r="T52" s="152">
        <v>1.18</v>
      </c>
      <c r="U52" s="2" t="s">
        <v>3346</v>
      </c>
      <c r="V52" s="165">
        <v>5.0270000000000002E-2</v>
      </c>
      <c r="W52" s="165">
        <v>2.5000000000000001E-2</v>
      </c>
      <c r="X52" s="4" t="s">
        <v>477</v>
      </c>
      <c r="Y52" s="4" t="s">
        <v>406</v>
      </c>
      <c r="Z52" s="2" t="s">
        <v>959</v>
      </c>
      <c r="AA52" s="2" t="s">
        <v>3334</v>
      </c>
      <c r="AB52" s="2" t="s">
        <v>1386</v>
      </c>
      <c r="AD52" s="152">
        <v>727541.25</v>
      </c>
      <c r="AE52" s="152">
        <v>1</v>
      </c>
      <c r="AF52" s="152">
        <v>97.89</v>
      </c>
      <c r="AG52" s="152">
        <v>712.19</v>
      </c>
      <c r="AJ52" s="2" t="s">
        <v>37</v>
      </c>
      <c r="AK52" s="165">
        <v>4.2845037325395997E-2</v>
      </c>
      <c r="AL52" s="165">
        <v>3.9344023911829803E-4</v>
      </c>
    </row>
    <row r="53" spans="1:38" x14ac:dyDescent="0.2">
      <c r="A53" s="2" t="s">
        <v>52</v>
      </c>
      <c r="B53" s="2">
        <v>9943</v>
      </c>
      <c r="C53" s="2" t="s">
        <v>3347</v>
      </c>
      <c r="D53" s="2" t="s">
        <v>3348</v>
      </c>
      <c r="E53" s="4" t="s">
        <v>1377</v>
      </c>
      <c r="F53" s="2" t="s">
        <v>3356</v>
      </c>
      <c r="G53" s="2" t="s">
        <v>3357</v>
      </c>
      <c r="H53" s="2" t="s">
        <v>239</v>
      </c>
      <c r="I53" s="2" t="s">
        <v>1030</v>
      </c>
      <c r="J53" s="2" t="s">
        <v>31</v>
      </c>
      <c r="K53" s="2" t="s">
        <v>31</v>
      </c>
      <c r="L53" s="4" t="s">
        <v>159</v>
      </c>
      <c r="M53" s="2" t="s">
        <v>510</v>
      </c>
      <c r="N53" s="2" t="s">
        <v>190</v>
      </c>
      <c r="O53" s="2" t="s">
        <v>3355</v>
      </c>
      <c r="P53" s="2" t="s">
        <v>95</v>
      </c>
      <c r="Q53" s="2" t="s">
        <v>480</v>
      </c>
      <c r="R53" s="2" t="s">
        <v>242</v>
      </c>
      <c r="S53" s="2" t="s">
        <v>35</v>
      </c>
      <c r="T53" s="152">
        <v>4.41</v>
      </c>
      <c r="U53" s="2" t="s">
        <v>3352</v>
      </c>
      <c r="V53" s="165">
        <v>5.6919999999999998E-2</v>
      </c>
      <c r="W53" s="165">
        <v>3.7400000000000003E-2</v>
      </c>
      <c r="X53" s="4" t="s">
        <v>477</v>
      </c>
      <c r="Y53" s="4" t="s">
        <v>190</v>
      </c>
      <c r="Z53" s="2" t="s">
        <v>959</v>
      </c>
      <c r="AA53" s="2" t="s">
        <v>3334</v>
      </c>
      <c r="AB53" s="2" t="s">
        <v>1386</v>
      </c>
      <c r="AD53" s="152">
        <v>1430417.94</v>
      </c>
      <c r="AE53" s="152">
        <v>1</v>
      </c>
      <c r="AF53" s="152">
        <v>93.08</v>
      </c>
      <c r="AG53" s="152">
        <v>1331.433</v>
      </c>
      <c r="AJ53" s="2" t="s">
        <v>37</v>
      </c>
      <c r="AK53" s="165">
        <v>8.0098410527202998E-2</v>
      </c>
      <c r="AL53" s="165">
        <v>7.35532975534105E-4</v>
      </c>
    </row>
    <row r="54" spans="1:38" x14ac:dyDescent="0.2">
      <c r="A54" s="2" t="s">
        <v>52</v>
      </c>
      <c r="B54" s="2">
        <v>9943</v>
      </c>
      <c r="C54" s="2" t="s">
        <v>3362</v>
      </c>
      <c r="D54" s="2" t="s">
        <v>3363</v>
      </c>
      <c r="E54" s="4" t="s">
        <v>1377</v>
      </c>
      <c r="F54" s="2" t="s">
        <v>3364</v>
      </c>
      <c r="G54" s="2" t="s">
        <v>3365</v>
      </c>
      <c r="H54" s="2" t="s">
        <v>239</v>
      </c>
      <c r="I54" s="2" t="s">
        <v>822</v>
      </c>
      <c r="J54" s="2" t="s">
        <v>31</v>
      </c>
      <c r="K54" s="2" t="s">
        <v>31</v>
      </c>
      <c r="L54" s="4" t="s">
        <v>159</v>
      </c>
      <c r="M54" s="2" t="s">
        <v>518</v>
      </c>
      <c r="N54" s="2" t="s">
        <v>190</v>
      </c>
      <c r="O54" s="2" t="s">
        <v>3366</v>
      </c>
      <c r="P54" s="2" t="s">
        <v>2551</v>
      </c>
      <c r="Q54" s="2" t="s">
        <v>96</v>
      </c>
      <c r="R54" s="2" t="s">
        <v>242</v>
      </c>
      <c r="S54" s="2" t="s">
        <v>97</v>
      </c>
      <c r="T54" s="152">
        <v>3.37</v>
      </c>
      <c r="U54" s="2" t="s">
        <v>2533</v>
      </c>
      <c r="V54" s="165">
        <v>9.2780000000000001E-2</v>
      </c>
      <c r="W54" s="165">
        <v>5.3749999999999999E-2</v>
      </c>
      <c r="X54" s="4" t="s">
        <v>477</v>
      </c>
      <c r="Y54" s="4" t="s">
        <v>190</v>
      </c>
      <c r="Z54" s="2" t="s">
        <v>159</v>
      </c>
      <c r="AB54" s="2" t="s">
        <v>1386</v>
      </c>
      <c r="AD54" s="152">
        <v>148900</v>
      </c>
      <c r="AE54" s="152">
        <v>3.7589999999999999</v>
      </c>
      <c r="AF54" s="152">
        <v>89.79</v>
      </c>
      <c r="AG54" s="152">
        <v>502.56799999999998</v>
      </c>
      <c r="AJ54" s="2" t="s">
        <v>37</v>
      </c>
      <c r="AK54" s="165">
        <v>3.0234275778547499E-2</v>
      </c>
      <c r="AL54" s="165">
        <v>2.7763730491207601E-4</v>
      </c>
    </row>
    <row r="55" spans="1:38" x14ac:dyDescent="0.2">
      <c r="A55" s="2" t="s">
        <v>52</v>
      </c>
      <c r="B55" s="2">
        <v>9943</v>
      </c>
      <c r="C55" s="2" t="s">
        <v>2547</v>
      </c>
      <c r="D55" s="2" t="s">
        <v>2548</v>
      </c>
      <c r="E55" s="4" t="s">
        <v>1377</v>
      </c>
      <c r="F55" s="2" t="s">
        <v>3358</v>
      </c>
      <c r="G55" s="2" t="s">
        <v>3359</v>
      </c>
      <c r="H55" s="2" t="s">
        <v>239</v>
      </c>
      <c r="I55" s="2" t="s">
        <v>822</v>
      </c>
      <c r="J55" s="2" t="s">
        <v>92</v>
      </c>
      <c r="K55" s="2" t="s">
        <v>93</v>
      </c>
      <c r="L55" s="4" t="s">
        <v>159</v>
      </c>
      <c r="M55" s="2" t="s">
        <v>551</v>
      </c>
      <c r="N55" s="2" t="s">
        <v>190</v>
      </c>
      <c r="O55" s="2" t="s">
        <v>3360</v>
      </c>
      <c r="P55" s="2" t="s">
        <v>2551</v>
      </c>
      <c r="Q55" s="2" t="s">
        <v>96</v>
      </c>
      <c r="R55" s="2" t="s">
        <v>242</v>
      </c>
      <c r="S55" s="2" t="s">
        <v>97</v>
      </c>
      <c r="T55" s="152">
        <v>2.62</v>
      </c>
      <c r="U55" s="2" t="s">
        <v>2153</v>
      </c>
      <c r="V55" s="165">
        <v>0.19789000000000001</v>
      </c>
      <c r="W55" s="165">
        <v>6.5000000000000002E-2</v>
      </c>
      <c r="X55" s="4" t="s">
        <v>477</v>
      </c>
      <c r="Y55" s="4" t="s">
        <v>190</v>
      </c>
      <c r="Z55" s="2" t="s">
        <v>159</v>
      </c>
      <c r="AB55" s="2" t="s">
        <v>1386</v>
      </c>
      <c r="AD55" s="152">
        <v>57000</v>
      </c>
      <c r="AE55" s="152">
        <v>3.7589999999999999</v>
      </c>
      <c r="AF55" s="152">
        <v>93.46</v>
      </c>
      <c r="AG55" s="152">
        <v>207.33</v>
      </c>
      <c r="AJ55" s="2" t="s">
        <v>37</v>
      </c>
      <c r="AK55" s="165">
        <v>1.24728677433701E-2</v>
      </c>
      <c r="AL55" s="165">
        <v>1.14536673878299E-4</v>
      </c>
    </row>
    <row r="56" spans="1:38" x14ac:dyDescent="0.2">
      <c r="A56" s="2" t="s">
        <v>52</v>
      </c>
      <c r="B56" s="2">
        <v>9943</v>
      </c>
      <c r="C56" s="2" t="s">
        <v>2570</v>
      </c>
      <c r="D56" s="2" t="s">
        <v>2571</v>
      </c>
      <c r="E56" s="4" t="s">
        <v>236</v>
      </c>
      <c r="F56" s="2" t="s">
        <v>3367</v>
      </c>
      <c r="G56" s="2" t="s">
        <v>3368</v>
      </c>
      <c r="H56" s="2" t="s">
        <v>239</v>
      </c>
      <c r="I56" s="2" t="s">
        <v>822</v>
      </c>
      <c r="J56" s="2" t="s">
        <v>92</v>
      </c>
      <c r="K56" s="2" t="s">
        <v>93</v>
      </c>
      <c r="L56" s="4" t="s">
        <v>159</v>
      </c>
      <c r="M56" s="2" t="s">
        <v>543</v>
      </c>
      <c r="N56" s="2" t="s">
        <v>190</v>
      </c>
      <c r="P56" s="2" t="s">
        <v>2103</v>
      </c>
      <c r="Q56" s="2" t="s">
        <v>478</v>
      </c>
      <c r="R56" s="2" t="s">
        <v>242</v>
      </c>
      <c r="S56" s="2" t="s">
        <v>97</v>
      </c>
      <c r="T56" s="152">
        <v>4.3600000000000003</v>
      </c>
      <c r="U56" s="2" t="s">
        <v>3370</v>
      </c>
      <c r="V56" s="165">
        <v>0.05</v>
      </c>
      <c r="W56" s="165">
        <v>5.5E-2</v>
      </c>
      <c r="X56" s="4" t="s">
        <v>477</v>
      </c>
      <c r="Y56" s="4" t="s">
        <v>190</v>
      </c>
      <c r="Z56" s="2" t="s">
        <v>159</v>
      </c>
      <c r="AB56" s="2" t="s">
        <v>3369</v>
      </c>
      <c r="AD56" s="152">
        <v>11450</v>
      </c>
      <c r="AE56" s="152">
        <v>3.7589999999999999</v>
      </c>
      <c r="AF56" s="152">
        <v>2500</v>
      </c>
      <c r="AG56" s="152">
        <v>1080.9449999999999</v>
      </c>
      <c r="AJ56" s="2" t="s">
        <v>37</v>
      </c>
      <c r="AK56" s="165">
        <v>6.5029184187580996E-2</v>
      </c>
      <c r="AL56" s="165">
        <v>5.9715428842127202E-4</v>
      </c>
    </row>
    <row r="57" spans="1:38" x14ac:dyDescent="0.2">
      <c r="A57" s="2" t="s">
        <v>52</v>
      </c>
      <c r="B57" s="2">
        <v>12468</v>
      </c>
      <c r="C57" s="2" t="s">
        <v>3318</v>
      </c>
      <c r="D57" s="2" t="s">
        <v>3319</v>
      </c>
      <c r="E57" s="4" t="s">
        <v>1377</v>
      </c>
      <c r="F57" s="2" t="s">
        <v>3320</v>
      </c>
      <c r="G57" s="2" t="s">
        <v>3321</v>
      </c>
      <c r="H57" s="2" t="s">
        <v>239</v>
      </c>
      <c r="I57" s="2" t="s">
        <v>1030</v>
      </c>
      <c r="J57" s="2" t="s">
        <v>31</v>
      </c>
      <c r="K57" s="2" t="s">
        <v>31</v>
      </c>
      <c r="L57" s="4" t="s">
        <v>159</v>
      </c>
      <c r="M57" s="2" t="s">
        <v>515</v>
      </c>
      <c r="N57" s="2" t="s">
        <v>190</v>
      </c>
      <c r="O57" s="2" t="s">
        <v>3322</v>
      </c>
      <c r="P57" s="2" t="s">
        <v>2103</v>
      </c>
      <c r="Q57" s="2" t="s">
        <v>497</v>
      </c>
      <c r="R57" s="2" t="s">
        <v>242</v>
      </c>
      <c r="S57" s="2" t="s">
        <v>35</v>
      </c>
      <c r="T57" s="152">
        <v>2.33</v>
      </c>
      <c r="U57" s="2" t="s">
        <v>2606</v>
      </c>
      <c r="V57" s="165">
        <v>6.3109999999999999E-2</v>
      </c>
      <c r="W57" s="165">
        <v>2.86E-2</v>
      </c>
      <c r="X57" s="4" t="s">
        <v>477</v>
      </c>
      <c r="Y57" s="4" t="s">
        <v>190</v>
      </c>
      <c r="Z57" s="2" t="s">
        <v>959</v>
      </c>
      <c r="AB57" s="2" t="s">
        <v>1386</v>
      </c>
      <c r="AD57" s="152">
        <v>5714.28</v>
      </c>
      <c r="AE57" s="152">
        <v>1</v>
      </c>
      <c r="AF57" s="152">
        <v>93.81</v>
      </c>
      <c r="AG57" s="152">
        <v>5.3609999999999998</v>
      </c>
      <c r="AJ57" s="2" t="s">
        <v>37</v>
      </c>
      <c r="AK57" s="165">
        <v>0.188182147704613</v>
      </c>
      <c r="AL57" s="165">
        <v>3.8917390641654299E-4</v>
      </c>
    </row>
    <row r="58" spans="1:38" x14ac:dyDescent="0.2">
      <c r="A58" s="2" t="s">
        <v>52</v>
      </c>
      <c r="B58" s="2">
        <v>12468</v>
      </c>
      <c r="C58" s="2" t="s">
        <v>3347</v>
      </c>
      <c r="D58" s="2" t="s">
        <v>3348</v>
      </c>
      <c r="E58" s="4" t="s">
        <v>1377</v>
      </c>
      <c r="F58" s="2" t="s">
        <v>3353</v>
      </c>
      <c r="G58" s="2" t="s">
        <v>3354</v>
      </c>
      <c r="H58" s="2" t="s">
        <v>239</v>
      </c>
      <c r="I58" s="2" t="s">
        <v>1030</v>
      </c>
      <c r="J58" s="2" t="s">
        <v>31</v>
      </c>
      <c r="K58" s="2" t="s">
        <v>31</v>
      </c>
      <c r="L58" s="4" t="s">
        <v>159</v>
      </c>
      <c r="M58" s="2" t="s">
        <v>510</v>
      </c>
      <c r="N58" s="2" t="s">
        <v>190</v>
      </c>
      <c r="O58" s="2" t="s">
        <v>3355</v>
      </c>
      <c r="P58" s="2" t="s">
        <v>95</v>
      </c>
      <c r="Q58" s="2" t="s">
        <v>480</v>
      </c>
      <c r="R58" s="2" t="s">
        <v>242</v>
      </c>
      <c r="S58" s="2" t="s">
        <v>35</v>
      </c>
      <c r="T58" s="152">
        <v>1.18</v>
      </c>
      <c r="U58" s="2" t="s">
        <v>3346</v>
      </c>
      <c r="V58" s="165">
        <v>5.0270000000000002E-2</v>
      </c>
      <c r="W58" s="165">
        <v>2.5000000000000001E-2</v>
      </c>
      <c r="X58" s="4" t="s">
        <v>477</v>
      </c>
      <c r="Y58" s="4" t="s">
        <v>406</v>
      </c>
      <c r="Z58" s="2" t="s">
        <v>959</v>
      </c>
      <c r="AA58" s="2" t="s">
        <v>3334</v>
      </c>
      <c r="AB58" s="2" t="s">
        <v>1386</v>
      </c>
      <c r="AD58" s="152">
        <v>7994.96</v>
      </c>
      <c r="AE58" s="152">
        <v>1</v>
      </c>
      <c r="AF58" s="152">
        <v>97.89</v>
      </c>
      <c r="AG58" s="152">
        <v>7.8259999999999996</v>
      </c>
      <c r="AJ58" s="2" t="s">
        <v>37</v>
      </c>
      <c r="AK58" s="165">
        <v>0.27474031481748601</v>
      </c>
      <c r="AL58" s="165">
        <v>5.6818227909410999E-4</v>
      </c>
    </row>
    <row r="59" spans="1:38" x14ac:dyDescent="0.2">
      <c r="A59" s="2" t="s">
        <v>52</v>
      </c>
      <c r="B59" s="2">
        <v>12468</v>
      </c>
      <c r="C59" s="2" t="s">
        <v>2547</v>
      </c>
      <c r="D59" s="2" t="s">
        <v>2548</v>
      </c>
      <c r="E59" s="4" t="s">
        <v>1377</v>
      </c>
      <c r="F59" s="2" t="s">
        <v>3358</v>
      </c>
      <c r="G59" s="2" t="s">
        <v>3359</v>
      </c>
      <c r="H59" s="2" t="s">
        <v>239</v>
      </c>
      <c r="I59" s="2" t="s">
        <v>822</v>
      </c>
      <c r="J59" s="2" t="s">
        <v>92</v>
      </c>
      <c r="K59" s="2" t="s">
        <v>93</v>
      </c>
      <c r="L59" s="4" t="s">
        <v>159</v>
      </c>
      <c r="M59" s="2" t="s">
        <v>551</v>
      </c>
      <c r="N59" s="2" t="s">
        <v>190</v>
      </c>
      <c r="O59" s="2" t="s">
        <v>3360</v>
      </c>
      <c r="P59" s="2" t="s">
        <v>2551</v>
      </c>
      <c r="Q59" s="2" t="s">
        <v>96</v>
      </c>
      <c r="R59" s="2" t="s">
        <v>242</v>
      </c>
      <c r="S59" s="2" t="s">
        <v>97</v>
      </c>
      <c r="T59" s="152">
        <v>2.62</v>
      </c>
      <c r="U59" s="2" t="s">
        <v>2153</v>
      </c>
      <c r="V59" s="165">
        <v>0.19789000000000001</v>
      </c>
      <c r="W59" s="165">
        <v>6.5000000000000002E-2</v>
      </c>
      <c r="X59" s="4" t="s">
        <v>477</v>
      </c>
      <c r="Y59" s="4" t="s">
        <v>190</v>
      </c>
      <c r="Z59" s="2" t="s">
        <v>159</v>
      </c>
      <c r="AB59" s="2" t="s">
        <v>1386</v>
      </c>
      <c r="AD59" s="152">
        <v>2000</v>
      </c>
      <c r="AE59" s="152">
        <v>3.7589999999999999</v>
      </c>
      <c r="AF59" s="152">
        <v>93.46</v>
      </c>
      <c r="AG59" s="152">
        <v>7.2750000000000004</v>
      </c>
      <c r="AJ59" s="2" t="s">
        <v>37</v>
      </c>
      <c r="AK59" s="165">
        <v>0.25537868274270198</v>
      </c>
      <c r="AL59" s="165">
        <v>5.2814106327712896E-4</v>
      </c>
    </row>
    <row r="60" spans="1:38" x14ac:dyDescent="0.2">
      <c r="A60" s="2" t="s">
        <v>52</v>
      </c>
      <c r="B60" s="2">
        <v>12468</v>
      </c>
      <c r="C60" s="2" t="s">
        <v>2570</v>
      </c>
      <c r="D60" s="2" t="s">
        <v>2571</v>
      </c>
      <c r="E60" s="4" t="s">
        <v>236</v>
      </c>
      <c r="F60" s="2" t="s">
        <v>3367</v>
      </c>
      <c r="G60" s="2" t="s">
        <v>3368</v>
      </c>
      <c r="H60" s="2" t="s">
        <v>239</v>
      </c>
      <c r="I60" s="2" t="s">
        <v>822</v>
      </c>
      <c r="J60" s="2" t="s">
        <v>92</v>
      </c>
      <c r="K60" s="2" t="s">
        <v>93</v>
      </c>
      <c r="L60" s="4" t="s">
        <v>159</v>
      </c>
      <c r="M60" s="2" t="s">
        <v>543</v>
      </c>
      <c r="N60" s="2" t="s">
        <v>190</v>
      </c>
      <c r="P60" s="2" t="s">
        <v>2103</v>
      </c>
      <c r="Q60" s="2" t="s">
        <v>478</v>
      </c>
      <c r="R60" s="2" t="s">
        <v>242</v>
      </c>
      <c r="S60" s="2" t="s">
        <v>97</v>
      </c>
      <c r="T60" s="152">
        <v>4.3600000000000003</v>
      </c>
      <c r="U60" s="2" t="s">
        <v>3370</v>
      </c>
      <c r="V60" s="165">
        <v>0.05</v>
      </c>
      <c r="W60" s="165">
        <v>5.5E-2</v>
      </c>
      <c r="X60" s="4" t="s">
        <v>477</v>
      </c>
      <c r="Y60" s="4" t="s">
        <v>190</v>
      </c>
      <c r="Z60" s="2" t="s">
        <v>159</v>
      </c>
      <c r="AB60" s="2" t="s">
        <v>3369</v>
      </c>
      <c r="AD60" s="152">
        <v>85</v>
      </c>
      <c r="AE60" s="152">
        <v>3.7589999999999999</v>
      </c>
      <c r="AF60" s="152">
        <v>2500</v>
      </c>
      <c r="AG60" s="152">
        <v>8.0239999999999991</v>
      </c>
      <c r="AJ60" s="2" t="s">
        <v>37</v>
      </c>
      <c r="AK60" s="165">
        <v>0.28169885473519901</v>
      </c>
      <c r="AL60" s="165">
        <v>5.8257302867245305E-4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16">
    <dataValidation type="list" allowBlank="1" showInputMessage="1" showErrorMessage="1" sqref="J2:J20" xr:uid="{00000000-0002-0000-1100-000000000000}">
      <formula1>israel_abroad</formula1>
    </dataValidation>
    <dataValidation type="list" allowBlank="1" showInputMessage="1" showErrorMessage="1" sqref="N2:N20" xr:uid="{00000000-0002-0000-1100-000001000000}">
      <formula1>Holding_interest</formula1>
    </dataValidation>
    <dataValidation type="list" allowBlank="1" showInputMessage="1" showErrorMessage="1" sqref="K2:K20" xr:uid="{00000000-0002-0000-1100-000002000000}">
      <formula1>Country_list</formula1>
    </dataValidation>
    <dataValidation type="list" allowBlank="1" showInputMessage="1" showErrorMessage="1" sqref="E3:E20" xr:uid="{00000000-0002-0000-1100-000003000000}">
      <formula1>Issuer_Number_Type_2</formula1>
    </dataValidation>
    <dataValidation type="list" allowBlank="1" showInputMessage="1" showErrorMessage="1" sqref="Q2:Q20" xr:uid="{00000000-0002-0000-1100-000004000000}">
      <formula1>Rating_Agency</formula1>
    </dataValidation>
    <dataValidation type="list" allowBlank="1" showInputMessage="1" showErrorMessage="1" sqref="P4 R2:R20" xr:uid="{00000000-0002-0000-1100-000005000000}">
      <formula1>What_is_rated</formula1>
    </dataValidation>
    <dataValidation type="list" allowBlank="1" showInputMessage="1" showErrorMessage="1" sqref="V4 X2:X20" xr:uid="{00000000-0002-0000-1100-000006000000}">
      <formula1>Subordination_Risk</formula1>
    </dataValidation>
    <dataValidation type="list" allowBlank="1" showInputMessage="1" showErrorMessage="1" sqref="Z2:Z19" xr:uid="{00000000-0002-0000-1100-000007000000}">
      <formula1>Valuation</formula1>
    </dataValidation>
    <dataValidation type="list" allowBlank="1" showInputMessage="1" showErrorMessage="1" sqref="AA2:AA20" xr:uid="{00000000-0002-0000-1100-000008000000}">
      <formula1>Dependence_Independence</formula1>
    </dataValidation>
    <dataValidation type="list" allowBlank="1" showInputMessage="1" showErrorMessage="1" sqref="AE4" xr:uid="{00000000-0002-0000-1100-000009000000}">
      <formula1>Info_Provider</formula1>
    </dataValidation>
    <dataValidation type="list" allowBlank="1" showInputMessage="1" showErrorMessage="1" sqref="Y2:Y20" xr:uid="{00000000-0002-0000-1100-00000A000000}">
      <formula1>Yes_No_Bad_Debt</formula1>
    </dataValidation>
    <dataValidation type="list" allowBlank="1" showInputMessage="1" showErrorMessage="1" sqref="H2:H20" xr:uid="{00000000-0002-0000-1100-00000B000000}">
      <formula1>Type_of_Security_ID_Fund</formula1>
    </dataValidation>
    <dataValidation type="list" allowBlank="1" showInputMessage="1" showErrorMessage="1" sqref="E2" xr:uid="{00000000-0002-0000-1100-00000C000000}">
      <formula1>Issuer_Number_Type_3</formula1>
    </dataValidation>
    <dataValidation type="list" allowBlank="1" showInputMessage="1" showErrorMessage="1" sqref="AJ2:AJ20" xr:uid="{00000000-0002-0000-1100-00000D000000}">
      <formula1>In_the_books</formula1>
    </dataValidation>
    <dataValidation type="list" allowBlank="1" showInputMessage="1" showErrorMessage="1" sqref="M2:M20" xr:uid="{00000000-0002-0000-1100-00000E000000}">
      <formula1>Industry_Sector</formula1>
    </dataValidation>
    <dataValidation type="list" allowBlank="1" showInputMessage="1" showErrorMessage="1" sqref="L2:L20" xr:uid="{00000000-0002-0000-1100-00000F000000}">
      <formula1>tradeable_status_bonds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100-000010000000}">
          <x14:formula1>
            <xm:f>'אפשרויות בחירה'!$C$934:$C$945</xm:f>
          </x14:formula1>
          <xm:sqref>I2:I20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Z20"/>
  <sheetViews>
    <sheetView rightToLeft="1" zoomScale="70" zoomScaleNormal="70" workbookViewId="0"/>
  </sheetViews>
  <sheetFormatPr defaultColWidth="9" defaultRowHeight="14.25" x14ac:dyDescent="0.2"/>
  <cols>
    <col min="1" max="4" width="11.625" style="2" customWidth="1"/>
    <col min="5" max="5" width="11.625" style="4" customWidth="1"/>
    <col min="6" max="11" width="11.625" style="2" customWidth="1"/>
    <col min="12" max="12" width="11.625" style="4" customWidth="1"/>
    <col min="13" max="26" width="11.625" style="2" customWidth="1"/>
    <col min="27" max="27" width="9" style="2" customWidth="1"/>
    <col min="28" max="16384" width="9" style="2"/>
  </cols>
  <sheetData>
    <row r="1" spans="1:26" ht="66.75" customHeight="1" x14ac:dyDescent="0.2">
      <c r="A1" s="22" t="s">
        <v>0</v>
      </c>
      <c r="B1" s="22" t="s">
        <v>1</v>
      </c>
      <c r="C1" s="22" t="s">
        <v>2</v>
      </c>
      <c r="D1" s="22" t="s">
        <v>197</v>
      </c>
      <c r="E1" s="22" t="s">
        <v>198</v>
      </c>
      <c r="F1" s="22" t="s">
        <v>3</v>
      </c>
      <c r="G1" s="22" t="s">
        <v>4</v>
      </c>
      <c r="H1" s="22" t="s">
        <v>199</v>
      </c>
      <c r="I1" s="22" t="s">
        <v>5</v>
      </c>
      <c r="J1" s="22" t="s">
        <v>6</v>
      </c>
      <c r="K1" s="22" t="s">
        <v>7</v>
      </c>
      <c r="L1" s="22" t="s">
        <v>392</v>
      </c>
      <c r="M1" s="22" t="s">
        <v>200</v>
      </c>
      <c r="N1" s="22" t="s">
        <v>176</v>
      </c>
      <c r="O1" s="22" t="s">
        <v>208</v>
      </c>
      <c r="P1" s="22" t="s">
        <v>11</v>
      </c>
      <c r="Q1" s="22" t="s">
        <v>201</v>
      </c>
      <c r="R1" s="22" t="s">
        <v>202</v>
      </c>
      <c r="S1" s="22" t="s">
        <v>185</v>
      </c>
      <c r="T1" s="22" t="s">
        <v>203</v>
      </c>
      <c r="U1" s="22" t="s">
        <v>17</v>
      </c>
      <c r="V1" s="22" t="s">
        <v>18</v>
      </c>
      <c r="W1" s="22" t="s">
        <v>19</v>
      </c>
      <c r="X1" s="22" t="s">
        <v>20</v>
      </c>
      <c r="Y1" s="164" t="s">
        <v>24</v>
      </c>
      <c r="Z1" s="164" t="s">
        <v>25</v>
      </c>
    </row>
    <row r="2" spans="1:26" x14ac:dyDescent="0.2">
      <c r="A2" s="23" t="s">
        <v>52</v>
      </c>
      <c r="B2" s="23">
        <v>9938</v>
      </c>
      <c r="C2" s="23" t="s">
        <v>3286</v>
      </c>
      <c r="D2" s="23" t="s">
        <v>3287</v>
      </c>
      <c r="E2" s="21" t="s">
        <v>34</v>
      </c>
      <c r="F2" s="23" t="s">
        <v>3288</v>
      </c>
      <c r="G2" s="23" t="s">
        <v>3289</v>
      </c>
      <c r="H2" s="21" t="s">
        <v>239</v>
      </c>
      <c r="I2" s="23" t="s">
        <v>833</v>
      </c>
      <c r="J2" s="21" t="s">
        <v>31</v>
      </c>
      <c r="K2" s="21" t="s">
        <v>31</v>
      </c>
      <c r="L2" s="23" t="s">
        <v>159</v>
      </c>
      <c r="M2" s="23" t="s">
        <v>513</v>
      </c>
      <c r="N2" s="23" t="s">
        <v>190</v>
      </c>
      <c r="O2" s="23" t="s">
        <v>3290</v>
      </c>
      <c r="P2" s="21" t="s">
        <v>35</v>
      </c>
      <c r="Q2" s="23" t="s">
        <v>159</v>
      </c>
      <c r="R2" s="23" t="s">
        <v>224</v>
      </c>
      <c r="S2" s="23" t="s">
        <v>3291</v>
      </c>
      <c r="T2" s="23"/>
      <c r="U2" s="154">
        <v>72698</v>
      </c>
      <c r="V2" s="154">
        <v>1</v>
      </c>
      <c r="W2" s="154">
        <v>0</v>
      </c>
      <c r="X2" s="154">
        <v>0</v>
      </c>
      <c r="Y2" s="169">
        <v>8.6602294531368995E-9</v>
      </c>
      <c r="Z2" s="169">
        <v>1.2055005241352299E-11</v>
      </c>
    </row>
    <row r="3" spans="1:26" x14ac:dyDescent="0.2">
      <c r="A3" s="23" t="s">
        <v>52</v>
      </c>
      <c r="B3" s="23">
        <v>9938</v>
      </c>
      <c r="C3" s="23" t="s">
        <v>3292</v>
      </c>
      <c r="D3" s="23" t="s">
        <v>3021</v>
      </c>
      <c r="E3" s="21" t="s">
        <v>1377</v>
      </c>
      <c r="F3" s="23" t="s">
        <v>3293</v>
      </c>
      <c r="G3" s="23" t="s">
        <v>3294</v>
      </c>
      <c r="H3" s="21" t="s">
        <v>34</v>
      </c>
      <c r="I3" s="23" t="s">
        <v>833</v>
      </c>
      <c r="J3" s="21" t="s">
        <v>92</v>
      </c>
      <c r="K3" s="21" t="s">
        <v>366</v>
      </c>
      <c r="L3" s="23" t="s">
        <v>159</v>
      </c>
      <c r="M3" s="23" t="s">
        <v>611</v>
      </c>
      <c r="N3" s="23" t="s">
        <v>190</v>
      </c>
      <c r="O3" s="23" t="s">
        <v>3295</v>
      </c>
      <c r="P3" s="21" t="s">
        <v>97</v>
      </c>
      <c r="Q3" s="23" t="s">
        <v>159</v>
      </c>
      <c r="R3" s="23" t="s">
        <v>224</v>
      </c>
      <c r="S3" s="23" t="s">
        <v>3296</v>
      </c>
      <c r="T3" s="23"/>
      <c r="U3" s="154">
        <v>2235.4</v>
      </c>
      <c r="V3" s="154">
        <v>3.7589999999999999</v>
      </c>
      <c r="W3" s="154">
        <v>999</v>
      </c>
      <c r="X3" s="154">
        <v>83.944999999999993</v>
      </c>
      <c r="Y3" s="169">
        <v>0.99999999133977102</v>
      </c>
      <c r="Z3" s="169">
        <v>1.3919960437753301E-3</v>
      </c>
    </row>
    <row r="4" spans="1:26" x14ac:dyDescent="0.2">
      <c r="A4" s="23" t="s">
        <v>52</v>
      </c>
      <c r="B4" s="23">
        <v>9942</v>
      </c>
      <c r="C4" s="23" t="s">
        <v>3286</v>
      </c>
      <c r="D4" s="23" t="s">
        <v>3287</v>
      </c>
      <c r="E4" s="21" t="s">
        <v>34</v>
      </c>
      <c r="F4" s="23" t="s">
        <v>3288</v>
      </c>
      <c r="G4" s="23" t="s">
        <v>3289</v>
      </c>
      <c r="H4" s="21" t="s">
        <v>239</v>
      </c>
      <c r="I4" s="23" t="s">
        <v>833</v>
      </c>
      <c r="J4" s="21" t="s">
        <v>31</v>
      </c>
      <c r="K4" s="21" t="s">
        <v>31</v>
      </c>
      <c r="L4" s="23" t="s">
        <v>159</v>
      </c>
      <c r="M4" s="23" t="s">
        <v>513</v>
      </c>
      <c r="N4" s="23" t="s">
        <v>190</v>
      </c>
      <c r="O4" s="2" t="s">
        <v>3290</v>
      </c>
      <c r="P4" s="21" t="s">
        <v>35</v>
      </c>
      <c r="Q4" s="23" t="s">
        <v>159</v>
      </c>
      <c r="R4" s="23" t="s">
        <v>224</v>
      </c>
      <c r="S4" s="23" t="s">
        <v>3291</v>
      </c>
      <c r="T4" s="23"/>
      <c r="U4" s="154">
        <v>53312</v>
      </c>
      <c r="V4" s="154">
        <v>1</v>
      </c>
      <c r="W4" s="154">
        <v>0</v>
      </c>
      <c r="X4" s="154">
        <v>0</v>
      </c>
      <c r="Y4" s="169">
        <v>1</v>
      </c>
      <c r="Z4" s="169">
        <v>5.9984857045207894E-12</v>
      </c>
    </row>
    <row r="5" spans="1:26" x14ac:dyDescent="0.2">
      <c r="A5" s="23" t="s">
        <v>52</v>
      </c>
      <c r="B5" s="23">
        <v>9943</v>
      </c>
      <c r="C5" s="23" t="s">
        <v>3297</v>
      </c>
      <c r="D5" s="23" t="s">
        <v>3298</v>
      </c>
      <c r="E5" s="21" t="s">
        <v>1377</v>
      </c>
      <c r="F5" s="23" t="s">
        <v>3299</v>
      </c>
      <c r="G5" s="23" t="s">
        <v>3300</v>
      </c>
      <c r="H5" s="21" t="s">
        <v>34</v>
      </c>
      <c r="I5" s="23" t="s">
        <v>833</v>
      </c>
      <c r="J5" s="21" t="s">
        <v>31</v>
      </c>
      <c r="K5" s="21" t="s">
        <v>31</v>
      </c>
      <c r="L5" s="23" t="s">
        <v>159</v>
      </c>
      <c r="M5" s="23" t="s">
        <v>526</v>
      </c>
      <c r="N5" s="23" t="s">
        <v>190</v>
      </c>
      <c r="O5" s="23" t="s">
        <v>3301</v>
      </c>
      <c r="P5" s="21" t="s">
        <v>35</v>
      </c>
      <c r="Q5" s="23" t="s">
        <v>159</v>
      </c>
      <c r="R5" s="23" t="s">
        <v>224</v>
      </c>
      <c r="S5" s="23" t="s">
        <v>3302</v>
      </c>
      <c r="T5" s="23"/>
      <c r="U5" s="154">
        <v>141213.79</v>
      </c>
      <c r="V5" s="154">
        <v>1</v>
      </c>
      <c r="W5" s="154">
        <v>1E-3</v>
      </c>
      <c r="X5" s="154">
        <v>1E-3</v>
      </c>
      <c r="Y5" s="169">
        <v>8.3411689171197096E-7</v>
      </c>
      <c r="Z5" s="169">
        <v>7.8011734497999097E-10</v>
      </c>
    </row>
    <row r="6" spans="1:26" x14ac:dyDescent="0.2">
      <c r="A6" s="23" t="s">
        <v>52</v>
      </c>
      <c r="B6" s="23">
        <v>9943</v>
      </c>
      <c r="C6" s="23" t="s">
        <v>234</v>
      </c>
      <c r="D6" s="23" t="s">
        <v>235</v>
      </c>
      <c r="E6" s="21" t="s">
        <v>236</v>
      </c>
      <c r="F6" s="23" t="s">
        <v>3303</v>
      </c>
      <c r="G6" s="23" t="s">
        <v>3304</v>
      </c>
      <c r="H6" s="21" t="s">
        <v>239</v>
      </c>
      <c r="I6" s="23" t="s">
        <v>833</v>
      </c>
      <c r="J6" s="21" t="s">
        <v>92</v>
      </c>
      <c r="K6" s="21" t="s">
        <v>93</v>
      </c>
      <c r="L6" s="23" t="s">
        <v>159</v>
      </c>
      <c r="M6" s="23" t="s">
        <v>2040</v>
      </c>
      <c r="N6" s="23" t="s">
        <v>190</v>
      </c>
      <c r="O6" s="23" t="s">
        <v>3305</v>
      </c>
      <c r="P6" s="21" t="s">
        <v>97</v>
      </c>
      <c r="Q6" s="23" t="s">
        <v>159</v>
      </c>
      <c r="R6" s="23" t="s">
        <v>224</v>
      </c>
      <c r="S6" s="23" t="s">
        <v>3306</v>
      </c>
      <c r="T6" s="23"/>
      <c r="U6" s="154">
        <v>49</v>
      </c>
      <c r="V6" s="154">
        <v>3.7589999999999999</v>
      </c>
      <c r="W6" s="154">
        <v>0</v>
      </c>
      <c r="X6" s="154">
        <v>0</v>
      </c>
      <c r="Y6" s="169">
        <v>1.0879732383170199E-12</v>
      </c>
      <c r="Z6" s="169">
        <v>1.0175393910836001E-15</v>
      </c>
    </row>
    <row r="7" spans="1:26" x14ac:dyDescent="0.2">
      <c r="A7" s="23" t="s">
        <v>52</v>
      </c>
      <c r="B7" s="23">
        <v>9943</v>
      </c>
      <c r="C7" s="23" t="s">
        <v>234</v>
      </c>
      <c r="D7" s="23" t="s">
        <v>235</v>
      </c>
      <c r="E7" s="21" t="s">
        <v>236</v>
      </c>
      <c r="F7" s="23" t="s">
        <v>3307</v>
      </c>
      <c r="G7" s="23" t="s">
        <v>3308</v>
      </c>
      <c r="H7" s="21" t="s">
        <v>239</v>
      </c>
      <c r="I7" s="23" t="s">
        <v>833</v>
      </c>
      <c r="J7" s="21" t="s">
        <v>92</v>
      </c>
      <c r="K7" s="21" t="s">
        <v>93</v>
      </c>
      <c r="L7" s="23" t="s">
        <v>159</v>
      </c>
      <c r="M7" s="23" t="s">
        <v>2040</v>
      </c>
      <c r="N7" s="23" t="s">
        <v>190</v>
      </c>
      <c r="O7" s="23" t="s">
        <v>3305</v>
      </c>
      <c r="P7" s="21" t="s">
        <v>97</v>
      </c>
      <c r="Q7" s="23" t="s">
        <v>159</v>
      </c>
      <c r="R7" s="23" t="s">
        <v>224</v>
      </c>
      <c r="S7" s="23" t="s">
        <v>3309</v>
      </c>
      <c r="T7" s="23"/>
      <c r="U7" s="154">
        <v>0</v>
      </c>
      <c r="V7" s="154">
        <v>3.7589999999999999</v>
      </c>
      <c r="W7" s="154">
        <v>0</v>
      </c>
      <c r="X7" s="154">
        <v>191.364</v>
      </c>
      <c r="Y7" s="169">
        <v>0.11303420247120501</v>
      </c>
      <c r="Z7" s="169">
        <v>1.05716528222781E-4</v>
      </c>
    </row>
    <row r="8" spans="1:26" x14ac:dyDescent="0.2">
      <c r="A8" s="23" t="s">
        <v>52</v>
      </c>
      <c r="B8" s="23">
        <v>9943</v>
      </c>
      <c r="C8" s="23" t="s">
        <v>234</v>
      </c>
      <c r="D8" s="23" t="s">
        <v>235</v>
      </c>
      <c r="E8" s="21" t="s">
        <v>236</v>
      </c>
      <c r="F8" s="23" t="s">
        <v>3310</v>
      </c>
      <c r="G8" s="23" t="s">
        <v>3311</v>
      </c>
      <c r="H8" s="21" t="s">
        <v>239</v>
      </c>
      <c r="I8" s="23" t="s">
        <v>833</v>
      </c>
      <c r="J8" s="21" t="s">
        <v>92</v>
      </c>
      <c r="K8" s="21" t="s">
        <v>93</v>
      </c>
      <c r="L8" s="23" t="s">
        <v>159</v>
      </c>
      <c r="M8" s="23" t="s">
        <v>554</v>
      </c>
      <c r="N8" s="23" t="s">
        <v>190</v>
      </c>
      <c r="O8" s="23" t="s">
        <v>3312</v>
      </c>
      <c r="P8" s="21" t="s">
        <v>97</v>
      </c>
      <c r="Q8" s="23" t="s">
        <v>159</v>
      </c>
      <c r="R8" s="23" t="s">
        <v>224</v>
      </c>
      <c r="S8" s="23" t="s">
        <v>1386</v>
      </c>
      <c r="T8" s="23"/>
      <c r="U8" s="154">
        <v>73</v>
      </c>
      <c r="V8" s="154">
        <v>3.7589999999999999</v>
      </c>
      <c r="W8" s="154">
        <v>0</v>
      </c>
      <c r="X8" s="154">
        <v>0</v>
      </c>
      <c r="Y8" s="169">
        <v>4.3119395842979596E-11</v>
      </c>
      <c r="Z8" s="169">
        <v>4.0327907199105301E-14</v>
      </c>
    </row>
    <row r="9" spans="1:26" x14ac:dyDescent="0.2">
      <c r="A9" s="23" t="s">
        <v>52</v>
      </c>
      <c r="B9" s="23">
        <v>9943</v>
      </c>
      <c r="C9" s="23" t="s">
        <v>3286</v>
      </c>
      <c r="D9" s="23" t="s">
        <v>3287</v>
      </c>
      <c r="E9" s="21" t="s">
        <v>34</v>
      </c>
      <c r="F9" s="23" t="s">
        <v>3288</v>
      </c>
      <c r="G9" s="23" t="s">
        <v>3289</v>
      </c>
      <c r="H9" s="21" t="s">
        <v>239</v>
      </c>
      <c r="I9" s="23" t="s">
        <v>833</v>
      </c>
      <c r="J9" s="21" t="s">
        <v>31</v>
      </c>
      <c r="K9" s="21" t="s">
        <v>31</v>
      </c>
      <c r="L9" s="23" t="s">
        <v>159</v>
      </c>
      <c r="M9" s="23" t="s">
        <v>513</v>
      </c>
      <c r="N9" s="23" t="s">
        <v>190</v>
      </c>
      <c r="O9" s="23" t="s">
        <v>3290</v>
      </c>
      <c r="P9" s="21" t="s">
        <v>35</v>
      </c>
      <c r="Q9" s="23" t="s">
        <v>159</v>
      </c>
      <c r="R9" s="23" t="s">
        <v>224</v>
      </c>
      <c r="S9" s="23" t="s">
        <v>3291</v>
      </c>
      <c r="T9" s="23"/>
      <c r="U9" s="154">
        <v>525040</v>
      </c>
      <c r="V9" s="154">
        <v>1</v>
      </c>
      <c r="W9" s="154">
        <v>0</v>
      </c>
      <c r="X9" s="154">
        <v>0</v>
      </c>
      <c r="Y9" s="169">
        <v>3.1012887114243802E-9</v>
      </c>
      <c r="Z9" s="169">
        <v>2.9005156706600299E-12</v>
      </c>
    </row>
    <row r="10" spans="1:26" x14ac:dyDescent="0.2">
      <c r="A10" s="23" t="s">
        <v>52</v>
      </c>
      <c r="B10" s="23">
        <v>9943</v>
      </c>
      <c r="C10" s="23" t="s">
        <v>3313</v>
      </c>
      <c r="D10" s="23" t="s">
        <v>3314</v>
      </c>
      <c r="E10" s="21" t="s">
        <v>34</v>
      </c>
      <c r="F10" s="23" t="s">
        <v>3313</v>
      </c>
      <c r="G10" s="23" t="s">
        <v>3315</v>
      </c>
      <c r="H10" s="21" t="s">
        <v>34</v>
      </c>
      <c r="I10" s="23" t="s">
        <v>833</v>
      </c>
      <c r="J10" s="21" t="s">
        <v>92</v>
      </c>
      <c r="K10" s="21" t="s">
        <v>93</v>
      </c>
      <c r="L10" s="23" t="s">
        <v>159</v>
      </c>
      <c r="M10" s="23" t="s">
        <v>611</v>
      </c>
      <c r="N10" s="23" t="s">
        <v>190</v>
      </c>
      <c r="O10" s="23" t="s">
        <v>3316</v>
      </c>
      <c r="P10" s="21" t="s">
        <v>97</v>
      </c>
      <c r="Q10" s="23" t="s">
        <v>159</v>
      </c>
      <c r="R10" s="23" t="s">
        <v>224</v>
      </c>
      <c r="S10" s="23" t="s">
        <v>3317</v>
      </c>
      <c r="T10" s="23"/>
      <c r="U10" s="154">
        <v>43720</v>
      </c>
      <c r="V10" s="154">
        <v>3.7589999999999999</v>
      </c>
      <c r="W10" s="154">
        <v>505.08</v>
      </c>
      <c r="X10" s="154">
        <v>830.06600000000003</v>
      </c>
      <c r="Y10" s="169">
        <v>0.49030063744294899</v>
      </c>
      <c r="Z10" s="169">
        <v>4.58559268280673E-4</v>
      </c>
    </row>
    <row r="11" spans="1:26" x14ac:dyDescent="0.2">
      <c r="A11" s="23" t="s">
        <v>52</v>
      </c>
      <c r="B11" s="23">
        <v>9943</v>
      </c>
      <c r="C11" s="23" t="s">
        <v>3292</v>
      </c>
      <c r="D11" s="23" t="s">
        <v>3021</v>
      </c>
      <c r="E11" s="21" t="s">
        <v>1377</v>
      </c>
      <c r="F11" s="23" t="s">
        <v>3293</v>
      </c>
      <c r="G11" s="23" t="s">
        <v>3294</v>
      </c>
      <c r="H11" s="21" t="s">
        <v>34</v>
      </c>
      <c r="I11" s="23" t="s">
        <v>833</v>
      </c>
      <c r="J11" s="21" t="s">
        <v>92</v>
      </c>
      <c r="K11" s="21" t="s">
        <v>366</v>
      </c>
      <c r="L11" s="23" t="s">
        <v>159</v>
      </c>
      <c r="M11" s="23" t="s">
        <v>611</v>
      </c>
      <c r="N11" s="23" t="s">
        <v>190</v>
      </c>
      <c r="O11" s="23" t="s">
        <v>3295</v>
      </c>
      <c r="P11" s="21" t="s">
        <v>97</v>
      </c>
      <c r="Q11" s="23" t="s">
        <v>159</v>
      </c>
      <c r="R11" s="23" t="s">
        <v>224</v>
      </c>
      <c r="S11" s="23" t="s">
        <v>3296</v>
      </c>
      <c r="T11" s="23"/>
      <c r="U11" s="154">
        <v>17882.8</v>
      </c>
      <c r="V11" s="154">
        <v>3.7589999999999999</v>
      </c>
      <c r="W11" s="154">
        <v>999</v>
      </c>
      <c r="X11" s="154">
        <v>671.54200000000003</v>
      </c>
      <c r="Y11" s="169">
        <v>0.39666432282345798</v>
      </c>
      <c r="Z11" s="169">
        <v>3.7098483611116802E-4</v>
      </c>
    </row>
    <row r="12" spans="1:26" x14ac:dyDescent="0.2">
      <c r="A12" s="23" t="s">
        <v>52</v>
      </c>
      <c r="B12" s="23">
        <v>12468</v>
      </c>
      <c r="C12" s="23" t="s">
        <v>3286</v>
      </c>
      <c r="D12" s="23" t="s">
        <v>3287</v>
      </c>
      <c r="E12" s="21" t="s">
        <v>34</v>
      </c>
      <c r="F12" s="23" t="s">
        <v>3288</v>
      </c>
      <c r="G12" s="23" t="s">
        <v>3289</v>
      </c>
      <c r="H12" s="21" t="s">
        <v>239</v>
      </c>
      <c r="I12" s="23" t="s">
        <v>833</v>
      </c>
      <c r="J12" s="21" t="s">
        <v>31</v>
      </c>
      <c r="K12" s="21" t="s">
        <v>31</v>
      </c>
      <c r="L12" s="23" t="s">
        <v>159</v>
      </c>
      <c r="M12" s="23" t="s">
        <v>513</v>
      </c>
      <c r="N12" s="23" t="s">
        <v>190</v>
      </c>
      <c r="O12" s="23" t="s">
        <v>3290</v>
      </c>
      <c r="P12" s="21" t="s">
        <v>35</v>
      </c>
      <c r="Q12" s="23" t="s">
        <v>159</v>
      </c>
      <c r="R12" s="23" t="s">
        <v>224</v>
      </c>
      <c r="S12" s="23" t="s">
        <v>3291</v>
      </c>
      <c r="T12" s="23"/>
      <c r="U12" s="154">
        <v>7270</v>
      </c>
      <c r="V12" s="154">
        <v>1</v>
      </c>
      <c r="W12" s="154">
        <v>0</v>
      </c>
      <c r="X12" s="154">
        <v>0</v>
      </c>
      <c r="Y12" s="169">
        <v>1</v>
      </c>
      <c r="Z12" s="169">
        <v>5.2779767355872901E-12</v>
      </c>
    </row>
    <row r="13" spans="1:26" x14ac:dyDescent="0.2">
      <c r="A13" s="23"/>
      <c r="B13" s="23"/>
      <c r="C13" s="23"/>
      <c r="D13" s="23"/>
      <c r="E13" s="21"/>
      <c r="F13" s="23"/>
      <c r="G13" s="23"/>
      <c r="H13" s="21"/>
      <c r="I13" s="23"/>
      <c r="J13" s="21"/>
      <c r="K13" s="21"/>
      <c r="L13" s="23"/>
      <c r="M13" s="23"/>
      <c r="N13" s="23"/>
      <c r="O13" s="23"/>
      <c r="P13" s="21"/>
      <c r="Q13" s="23"/>
      <c r="R13" s="23"/>
      <c r="S13" s="23"/>
      <c r="T13" s="23"/>
      <c r="U13" s="23"/>
      <c r="V13" s="23"/>
      <c r="W13" s="23"/>
      <c r="X13" s="23"/>
      <c r="Y13" s="23"/>
      <c r="Z13" s="23"/>
    </row>
    <row r="14" spans="1:26" x14ac:dyDescent="0.2">
      <c r="A14" s="23"/>
      <c r="B14" s="23"/>
      <c r="C14" s="23"/>
      <c r="D14" s="23"/>
      <c r="E14" s="21"/>
      <c r="F14" s="23"/>
      <c r="G14" s="23"/>
      <c r="H14" s="21"/>
      <c r="I14" s="23"/>
      <c r="J14" s="21"/>
      <c r="K14" s="21"/>
      <c r="L14" s="23"/>
      <c r="M14" s="23"/>
      <c r="N14" s="23"/>
      <c r="O14" s="23"/>
      <c r="P14" s="21"/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 spans="1:26" x14ac:dyDescent="0.2">
      <c r="A15" s="23"/>
      <c r="B15" s="23"/>
      <c r="C15" s="23"/>
      <c r="D15" s="23"/>
      <c r="E15" s="21"/>
      <c r="F15" s="23"/>
      <c r="G15" s="23"/>
      <c r="H15" s="21"/>
      <c r="I15" s="23"/>
      <c r="J15" s="21"/>
      <c r="K15" s="21"/>
      <c r="L15" s="23"/>
      <c r="M15" s="23"/>
      <c r="N15" s="23"/>
      <c r="O15" s="23"/>
      <c r="P15" s="21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spans="1:26" x14ac:dyDescent="0.2">
      <c r="A16" s="23"/>
      <c r="B16" s="23"/>
      <c r="C16" s="23"/>
      <c r="D16" s="23"/>
      <c r="E16" s="21"/>
      <c r="F16" s="23"/>
      <c r="G16" s="23"/>
      <c r="H16" s="21"/>
      <c r="I16" s="23"/>
      <c r="J16" s="21"/>
      <c r="K16" s="21"/>
      <c r="L16" s="23"/>
      <c r="M16" s="23"/>
      <c r="N16" s="23"/>
      <c r="O16" s="23"/>
      <c r="P16" s="21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 x14ac:dyDescent="0.2">
      <c r="A17" s="23"/>
      <c r="B17" s="23"/>
      <c r="C17" s="23"/>
      <c r="D17" s="23"/>
      <c r="E17" s="21"/>
      <c r="F17" s="23"/>
      <c r="G17" s="23"/>
      <c r="H17" s="21"/>
      <c r="I17" s="23"/>
      <c r="J17" s="21"/>
      <c r="K17" s="21"/>
      <c r="L17" s="23"/>
      <c r="M17" s="23"/>
      <c r="N17" s="23"/>
      <c r="O17" s="23"/>
      <c r="P17" s="21"/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 spans="1:26" x14ac:dyDescent="0.2">
      <c r="A18" s="23"/>
      <c r="B18" s="23"/>
      <c r="C18" s="23"/>
      <c r="D18" s="23"/>
      <c r="E18" s="21"/>
      <c r="F18" s="23"/>
      <c r="G18" s="23"/>
      <c r="H18" s="21"/>
      <c r="I18" s="23"/>
      <c r="J18" s="21"/>
      <c r="K18" s="21"/>
      <c r="L18" s="23"/>
      <c r="M18" s="23"/>
      <c r="N18" s="23"/>
      <c r="O18" s="23"/>
      <c r="P18" s="21"/>
      <c r="Q18" s="23"/>
      <c r="R18" s="23"/>
      <c r="S18" s="23"/>
      <c r="T18" s="23"/>
      <c r="U18" s="23"/>
      <c r="V18" s="23"/>
      <c r="W18" s="23"/>
      <c r="X18" s="23"/>
      <c r="Y18" s="23"/>
      <c r="Z18" s="23"/>
    </row>
    <row r="19" spans="1:26" x14ac:dyDescent="0.2">
      <c r="A19" s="4"/>
      <c r="B19" s="23"/>
      <c r="C19" s="23"/>
      <c r="D19" s="23"/>
      <c r="E19" s="21"/>
      <c r="F19" s="23"/>
      <c r="G19" s="23"/>
      <c r="H19" s="21"/>
      <c r="I19" s="23"/>
      <c r="J19" s="21"/>
      <c r="K19" s="21"/>
      <c r="L19" s="23"/>
      <c r="M19" s="23"/>
      <c r="N19" s="23"/>
      <c r="O19" s="23"/>
      <c r="P19" s="21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 spans="1:26" x14ac:dyDescent="0.2">
      <c r="E20" s="21"/>
      <c r="H20" s="4"/>
      <c r="I20" s="23"/>
      <c r="J20" s="21"/>
      <c r="K20" s="21"/>
      <c r="L20" s="23"/>
      <c r="M20" s="23"/>
      <c r="N20" s="23"/>
      <c r="R20" s="23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11">
    <dataValidation type="list" allowBlank="1" showInputMessage="1" showErrorMessage="1" sqref="J2:J20" xr:uid="{00000000-0002-0000-1200-000000000000}">
      <formula1>israel_abroad</formula1>
    </dataValidation>
    <dataValidation type="list" allowBlank="1" showInputMessage="1" showErrorMessage="1" sqref="N2:N20" xr:uid="{00000000-0002-0000-1200-000001000000}">
      <formula1>Holding_interest</formula1>
    </dataValidation>
    <dataValidation type="list" allowBlank="1" showInputMessage="1" showErrorMessage="1" sqref="Q2:Q19" xr:uid="{00000000-0002-0000-1200-000002000000}">
      <formula1>Valuation</formula1>
    </dataValidation>
    <dataValidation type="list" allowBlank="1" showInputMessage="1" showErrorMessage="1" sqref="R2:R20" xr:uid="{00000000-0002-0000-1200-000003000000}">
      <formula1>Dependence_Independence</formula1>
    </dataValidation>
    <dataValidation type="list" allowBlank="1" showInputMessage="1" showErrorMessage="1" sqref="K2:K20" xr:uid="{00000000-0002-0000-1200-000004000000}">
      <formula1>Country_list</formula1>
    </dataValidation>
    <dataValidation type="list" allowBlank="1" showInputMessage="1" showErrorMessage="1" sqref="E3:E20" xr:uid="{00000000-0002-0000-1200-000005000000}">
      <formula1>Issuer_Number_Type_2</formula1>
    </dataValidation>
    <dataValidation type="list" allowBlank="1" showInputMessage="1" showErrorMessage="1" sqref="H2" xr:uid="{00000000-0002-0000-1200-000006000000}">
      <formula1>Type_of_Security_ID</formula1>
    </dataValidation>
    <dataValidation type="list" allowBlank="1" showInputMessage="1" showErrorMessage="1" sqref="H3:H19" xr:uid="{00000000-0002-0000-1200-000007000000}">
      <formula1>Type_of_Security_ID_Traded</formula1>
    </dataValidation>
    <dataValidation type="list" allowBlank="1" showInputMessage="1" showErrorMessage="1" sqref="E2" xr:uid="{00000000-0002-0000-1200-000008000000}">
      <formula1>Issuer_Number_Type_3</formula1>
    </dataValidation>
    <dataValidation type="list" allowBlank="1" showInputMessage="1" showErrorMessage="1" sqref="M2:M20" xr:uid="{00000000-0002-0000-1200-000009000000}">
      <formula1>Industry_Sector</formula1>
    </dataValidation>
    <dataValidation type="list" allowBlank="1" showInputMessage="1" showErrorMessage="1" sqref="L2:L20" xr:uid="{00000000-0002-0000-1200-00000A000000}">
      <formula1>tradeable_status_stock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B000000}">
          <x14:formula1>
            <xm:f>'אפשרויות בחירה'!$C$946:$C$955</xm:f>
          </x14:formula1>
          <xm:sqref>I2:I20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E32"/>
  <sheetViews>
    <sheetView showGridLines="0" rightToLeft="1" workbookViewId="0">
      <selection activeCell="A2" sqref="A2"/>
    </sheetView>
  </sheetViews>
  <sheetFormatPr defaultColWidth="9" defaultRowHeight="12.75" x14ac:dyDescent="0.2"/>
  <cols>
    <col min="1" max="1" width="42.75" style="9" customWidth="1"/>
    <col min="2" max="2" width="13" style="140" customWidth="1"/>
    <col min="3" max="3" width="13" style="10" customWidth="1"/>
    <col min="4" max="4" width="13" style="140" customWidth="1"/>
    <col min="5" max="5" width="13" style="145" customWidth="1"/>
    <col min="6" max="6" width="11.125" style="9" customWidth="1"/>
    <col min="7" max="8" width="8.625" style="9" customWidth="1"/>
    <col min="9" max="10" width="9" style="9" customWidth="1"/>
    <col min="11" max="12" width="8.625" style="9" customWidth="1"/>
    <col min="13" max="13" width="9" style="9" customWidth="1"/>
    <col min="14" max="16384" width="9" style="9"/>
  </cols>
  <sheetData>
    <row r="1" spans="1:5" ht="18.75" customHeight="1" x14ac:dyDescent="0.2">
      <c r="A1" s="47"/>
      <c r="B1" s="137"/>
      <c r="C1" s="108" t="s">
        <v>1235</v>
      </c>
      <c r="D1" s="141"/>
      <c r="E1" s="142"/>
    </row>
    <row r="2" spans="1:5" ht="39.75" customHeight="1" x14ac:dyDescent="0.2">
      <c r="A2" s="47"/>
      <c r="B2" s="137" t="s">
        <v>37</v>
      </c>
      <c r="C2" s="48" t="s">
        <v>961</v>
      </c>
      <c r="D2" s="137" t="s">
        <v>22</v>
      </c>
      <c r="E2" s="142" t="s">
        <v>1236</v>
      </c>
    </row>
    <row r="3" spans="1:5" x14ac:dyDescent="0.2">
      <c r="A3" s="50" t="s">
        <v>1014</v>
      </c>
      <c r="B3" s="138">
        <f>SUM('מזומנים ושווי מזומנים'!O:O)</f>
        <v>151035.73899999994</v>
      </c>
      <c r="C3" s="51"/>
      <c r="D3" s="138">
        <f>B3+C3</f>
        <v>151035.73899999994</v>
      </c>
      <c r="E3" s="143">
        <f>SUM('מזומנים ושווי מזומנים'!O:O)/B30</f>
        <v>7.5206447984415475E-2</v>
      </c>
    </row>
    <row r="4" spans="1:5" x14ac:dyDescent="0.2">
      <c r="A4" s="50" t="s">
        <v>1024</v>
      </c>
      <c r="B4" s="138">
        <f>SUM('איגרות חוב ממשלתיות'!U:U)</f>
        <v>436159.20900000009</v>
      </c>
      <c r="C4" s="51"/>
      <c r="D4" s="138">
        <f t="shared" ref="D4:D29" si="0">B4+C4</f>
        <v>436159.20900000009</v>
      </c>
      <c r="E4" s="143">
        <f>SUM('איגרות חוב ממשלתיות'!U:U)/B30</f>
        <v>0.21718028515477597</v>
      </c>
    </row>
    <row r="5" spans="1:5" x14ac:dyDescent="0.2">
      <c r="A5" s="50" t="s">
        <v>1028</v>
      </c>
      <c r="B5" s="138">
        <f>SUM('ניירות ערך מסחריים'!AD:AD)</f>
        <v>0</v>
      </c>
      <c r="C5" s="51"/>
      <c r="D5" s="138">
        <f t="shared" si="0"/>
        <v>0</v>
      </c>
      <c r="E5" s="143">
        <f>SUM('ניירות ערך מסחריים'!AD:AD)/B30</f>
        <v>0</v>
      </c>
    </row>
    <row r="6" spans="1:5" x14ac:dyDescent="0.2">
      <c r="A6" s="50" t="s">
        <v>1029</v>
      </c>
      <c r="B6" s="138">
        <f>SUM('איגרות חוב'!AD:AD)</f>
        <v>314239.06900000008</v>
      </c>
      <c r="C6" s="51"/>
      <c r="D6" s="138">
        <f t="shared" si="0"/>
        <v>314239.06900000008</v>
      </c>
      <c r="E6" s="143">
        <f>SUM('איגרות חוב'!AD:AD)/B30</f>
        <v>0.1564716030384018</v>
      </c>
    </row>
    <row r="7" spans="1:5" x14ac:dyDescent="0.2">
      <c r="A7" s="50" t="s">
        <v>1036</v>
      </c>
      <c r="B7" s="138">
        <f>SUM('מניות מבכ ויהש'!U:U)</f>
        <v>266170.34799999977</v>
      </c>
      <c r="C7" s="51"/>
      <c r="D7" s="138">
        <f t="shared" si="0"/>
        <v>266170.34799999977</v>
      </c>
      <c r="E7" s="143">
        <f>SUM('מניות מבכ ויהש'!U:U)/B30</f>
        <v>0.1325363557287309</v>
      </c>
    </row>
    <row r="8" spans="1:5" x14ac:dyDescent="0.2">
      <c r="A8" s="50" t="s">
        <v>537</v>
      </c>
      <c r="B8" s="138">
        <f>SUM('קרנות סל'!T:T)</f>
        <v>491119.13300000009</v>
      </c>
      <c r="C8" s="51"/>
      <c r="D8" s="138">
        <f t="shared" si="0"/>
        <v>491119.13300000009</v>
      </c>
      <c r="E8" s="143">
        <f>SUM('קרנות סל'!T:T)/B30</f>
        <v>0.24454692495076114</v>
      </c>
    </row>
    <row r="9" spans="1:5" x14ac:dyDescent="0.2">
      <c r="A9" s="50" t="s">
        <v>1049</v>
      </c>
      <c r="B9" s="138">
        <f>SUM('קרנות נאמנות'!T:T)</f>
        <v>28697.382000000001</v>
      </c>
      <c r="C9" s="51"/>
      <c r="D9" s="138">
        <f t="shared" si="0"/>
        <v>28697.382000000001</v>
      </c>
      <c r="E9" s="143">
        <f>SUM('קרנות נאמנות'!T:T)/B30</f>
        <v>1.4289519692235901E-2</v>
      </c>
    </row>
    <row r="10" spans="1:5" x14ac:dyDescent="0.2">
      <c r="A10" s="50" t="s">
        <v>1180</v>
      </c>
      <c r="B10" s="138">
        <f>SUM('כתבי אופציה'!W:W)</f>
        <v>113.66700000000004</v>
      </c>
      <c r="C10" s="51"/>
      <c r="D10" s="138">
        <f t="shared" si="0"/>
        <v>113.66700000000004</v>
      </c>
      <c r="E10" s="143">
        <f>SUM('כתבי אופציה'!W:W)/B30</f>
        <v>5.6599129316304136E-5</v>
      </c>
    </row>
    <row r="11" spans="1:5" x14ac:dyDescent="0.2">
      <c r="A11" s="50" t="s">
        <v>1052</v>
      </c>
      <c r="B11" s="138">
        <f>SUM(אופציות!V:V)</f>
        <v>0</v>
      </c>
      <c r="C11" s="51"/>
      <c r="D11" s="138">
        <f t="shared" si="0"/>
        <v>0</v>
      </c>
      <c r="E11" s="143">
        <f>SUM(אופציות!V:V)/B30</f>
        <v>0</v>
      </c>
    </row>
    <row r="12" spans="1:5" x14ac:dyDescent="0.2">
      <c r="A12" s="50" t="s">
        <v>1185</v>
      </c>
      <c r="B12" s="138">
        <f>SUM('חוזים עתידיים'!R:R)</f>
        <v>435.50099999999998</v>
      </c>
      <c r="C12" s="51"/>
      <c r="D12" s="138">
        <f t="shared" si="0"/>
        <v>435.50099999999998</v>
      </c>
      <c r="E12" s="143">
        <f>SUM('חוזים עתידיים'!R:R)/B30</f>
        <v>2.1685253781994561E-4</v>
      </c>
    </row>
    <row r="13" spans="1:5" x14ac:dyDescent="0.2">
      <c r="A13" s="50" t="s">
        <v>1057</v>
      </c>
      <c r="B13" s="138">
        <f>SUM('מוצרים מובנים'!Z:Z)</f>
        <v>7223.866</v>
      </c>
      <c r="C13" s="51"/>
      <c r="D13" s="138">
        <f t="shared" si="0"/>
        <v>7223.866</v>
      </c>
      <c r="E13" s="143">
        <f>SUM('מוצרים מובנים'!Z:Z)/B30</f>
        <v>3.5970380664366313E-3</v>
      </c>
    </row>
    <row r="14" spans="1:5" x14ac:dyDescent="0.2">
      <c r="A14" s="50" t="s">
        <v>1064</v>
      </c>
      <c r="B14" s="138">
        <f>SUM('לא סחיר איגרות חוב ממשלתיות'!U:U)</f>
        <v>0</v>
      </c>
      <c r="C14" s="51"/>
      <c r="D14" s="138">
        <f t="shared" si="0"/>
        <v>0</v>
      </c>
      <c r="E14" s="143">
        <f>SUM('לא סחיר איגרות חוב ממשלתיות'!U:U)/B30</f>
        <v>0</v>
      </c>
    </row>
    <row r="15" spans="1:5" x14ac:dyDescent="0.2">
      <c r="A15" s="50" t="s">
        <v>1065</v>
      </c>
      <c r="B15" s="138">
        <f>SUM('לא סחיר איגרות חוב מיועדות'!N:N)</f>
        <v>0</v>
      </c>
      <c r="C15" s="51"/>
      <c r="D15" s="138">
        <f t="shared" si="0"/>
        <v>0</v>
      </c>
      <c r="E15" s="143">
        <f>SUM('לא סחיר איגרות חוב מיועדות'!N:N)/B30</f>
        <v>0</v>
      </c>
    </row>
    <row r="16" spans="1:5" x14ac:dyDescent="0.2">
      <c r="A16" s="50" t="s">
        <v>1071</v>
      </c>
      <c r="B16" s="138">
        <f>SUM('אפיק השקעה מובטח תשואה'!F:F)</f>
        <v>0</v>
      </c>
      <c r="C16" s="51"/>
      <c r="D16" s="138">
        <f t="shared" si="0"/>
        <v>0</v>
      </c>
      <c r="E16" s="143">
        <f>SUM('אפיק השקעה מובטח תשואה'!F:F)/B30</f>
        <v>0</v>
      </c>
    </row>
    <row r="17" spans="1:5" x14ac:dyDescent="0.2">
      <c r="A17" s="50" t="s">
        <v>1075</v>
      </c>
      <c r="B17" s="138">
        <f>SUM('לא סחיר ניירות ערך מסחריים'!AI:AI)</f>
        <v>1047.2820000000002</v>
      </c>
      <c r="C17" s="51"/>
      <c r="D17" s="138">
        <f t="shared" si="0"/>
        <v>1047.2820000000002</v>
      </c>
      <c r="E17" s="143">
        <f>SUM('לא סחיר ניירות ערך מסחריים'!AI:AI)/B30</f>
        <v>5.2148160282788859E-4</v>
      </c>
    </row>
    <row r="18" spans="1:5" x14ac:dyDescent="0.2">
      <c r="A18" s="50" t="s">
        <v>1077</v>
      </c>
      <c r="B18" s="138">
        <f>SUM('לא סחיר איגרות חוב'!AG:AG)</f>
        <v>19527.032000000003</v>
      </c>
      <c r="C18" s="51"/>
      <c r="D18" s="138">
        <f t="shared" si="0"/>
        <v>19527.032000000003</v>
      </c>
      <c r="E18" s="143">
        <f>SUM('לא סחיר איגרות חוב'!AG:AG)/B30</f>
        <v>9.7232530930842619E-3</v>
      </c>
    </row>
    <row r="19" spans="1:5" x14ac:dyDescent="0.2">
      <c r="A19" s="50" t="s">
        <v>1080</v>
      </c>
      <c r="B19" s="138">
        <f>SUM('לא סחיר מניות מבכ ויהש'!X:X)</f>
        <v>1776.9180000000001</v>
      </c>
      <c r="C19" s="51"/>
      <c r="D19" s="138">
        <f t="shared" si="0"/>
        <v>1776.9180000000001</v>
      </c>
      <c r="E19" s="143">
        <f>SUM('לא סחיר מניות מבכ ויהש'!X:X)/B30</f>
        <v>8.8479516188927734E-4</v>
      </c>
    </row>
    <row r="20" spans="1:5" x14ac:dyDescent="0.2">
      <c r="A20" s="50" t="s">
        <v>841</v>
      </c>
      <c r="B20" s="138">
        <f>SUM('קרנות השקעה'!W:W)</f>
        <v>263638.92399999994</v>
      </c>
      <c r="C20" s="51"/>
      <c r="D20" s="138">
        <f t="shared" si="0"/>
        <v>263638.92399999994</v>
      </c>
      <c r="E20" s="143">
        <f>SUM('קרנות השקעה'!W:W)/B30</f>
        <v>0.13127586328738569</v>
      </c>
    </row>
    <row r="21" spans="1:5" x14ac:dyDescent="0.2">
      <c r="A21" s="50" t="s">
        <v>1196</v>
      </c>
      <c r="B21" s="138">
        <f>SUM('לא סחיר כתבי אופציה'!Z:Z)</f>
        <v>4.2759999999999998</v>
      </c>
      <c r="C21" s="51"/>
      <c r="D21" s="138">
        <f t="shared" si="0"/>
        <v>4.2759999999999998</v>
      </c>
      <c r="E21" s="143">
        <f>SUM('לא סחיר כתבי אופציה'!Z:Z)/B30</f>
        <v>2.1291832894025212E-6</v>
      </c>
    </row>
    <row r="22" spans="1:5" x14ac:dyDescent="0.2">
      <c r="A22" s="50" t="s">
        <v>1095</v>
      </c>
      <c r="B22" s="138">
        <f>SUM('לא סחיר אופציות'!Z:Z)</f>
        <v>0</v>
      </c>
      <c r="C22" s="51"/>
      <c r="D22" s="138">
        <f t="shared" si="0"/>
        <v>0</v>
      </c>
      <c r="E22" s="143">
        <f>SUM('לא סחיר אופציות'!Z:Z)/B30</f>
        <v>0</v>
      </c>
    </row>
    <row r="23" spans="1:5" x14ac:dyDescent="0.2">
      <c r="A23" s="50" t="s">
        <v>1104</v>
      </c>
      <c r="B23" s="138">
        <f>SUM('לא סחיר נגזרים אחרים'!R:R)</f>
        <v>-1054.94</v>
      </c>
      <c r="C23" s="51"/>
      <c r="D23" s="138">
        <f t="shared" si="0"/>
        <v>-1054.94</v>
      </c>
      <c r="E23" s="143">
        <f>SUM('לא סחיר נגזרים אחרים'!R:R)/B30</f>
        <v>-5.2529481275077081E-4</v>
      </c>
    </row>
    <row r="24" spans="1:5" x14ac:dyDescent="0.2">
      <c r="A24" s="50" t="s">
        <v>1097</v>
      </c>
      <c r="B24" s="138">
        <f>SUM(הלוואות!AT:AT)</f>
        <v>27933.419000000002</v>
      </c>
      <c r="C24" s="51"/>
      <c r="D24" s="138">
        <f t="shared" si="0"/>
        <v>27933.419000000002</v>
      </c>
      <c r="E24" s="143">
        <f>SUM(הלוואות!AT:AT)/B30</f>
        <v>1.3909113412226122E-2</v>
      </c>
    </row>
    <row r="25" spans="1:5" x14ac:dyDescent="0.2">
      <c r="A25" s="50" t="s">
        <v>1116</v>
      </c>
      <c r="B25" s="138">
        <f>SUM('לא סחיר מוצרים מובנים'!AB:AB)</f>
        <v>0</v>
      </c>
      <c r="C25" s="51"/>
      <c r="D25" s="138">
        <f t="shared" si="0"/>
        <v>0</v>
      </c>
      <c r="E25" s="143">
        <f>SUM('לא סחיר מוצרים מובנים'!AB:AB)/B30</f>
        <v>0</v>
      </c>
    </row>
    <row r="26" spans="1:5" x14ac:dyDescent="0.2">
      <c r="A26" s="50" t="s">
        <v>1121</v>
      </c>
      <c r="B26" s="138">
        <f>SUM('פיקדונות מעל 3 חודשים'!T:T)</f>
        <v>0</v>
      </c>
      <c r="C26" s="51"/>
      <c r="D26" s="138">
        <f t="shared" si="0"/>
        <v>0</v>
      </c>
      <c r="E26" s="143">
        <f>SUM('פיקדונות מעל 3 חודשים'!T:T)/B30</f>
        <v>0</v>
      </c>
    </row>
    <row r="27" spans="1:5" x14ac:dyDescent="0.2">
      <c r="A27" s="50" t="s">
        <v>1124</v>
      </c>
      <c r="B27" s="138">
        <f>SUM('זכויות מקרקעין'!S:S)</f>
        <v>777.93399999999997</v>
      </c>
      <c r="C27" s="51"/>
      <c r="D27" s="138">
        <f t="shared" si="0"/>
        <v>777.93399999999997</v>
      </c>
      <c r="E27" s="143">
        <f>SUM('זכויות מקרקעין'!S:S)/B30</f>
        <v>3.8736297311928462E-4</v>
      </c>
    </row>
    <row r="28" spans="1:5" x14ac:dyDescent="0.2">
      <c r="A28" s="50" t="s">
        <v>1158</v>
      </c>
      <c r="B28" s="138">
        <f>SUM('השקעה בחברות מוחזקות'!U:U)</f>
        <v>0</v>
      </c>
      <c r="C28" s="51"/>
      <c r="D28" s="138">
        <f t="shared" si="0"/>
        <v>0</v>
      </c>
      <c r="E28" s="143">
        <f>SUM('השקעה בחברות מוחזקות'!U:U)/B30</f>
        <v>0</v>
      </c>
    </row>
    <row r="29" spans="1:5" x14ac:dyDescent="0.2">
      <c r="A29" s="50" t="s">
        <v>1126</v>
      </c>
      <c r="B29" s="138">
        <f>SUM('נכסים אחרים'!N:N)</f>
        <v>-562.98199999999997</v>
      </c>
      <c r="C29" s="51"/>
      <c r="D29" s="138">
        <f t="shared" si="0"/>
        <v>-562.98199999999997</v>
      </c>
      <c r="E29" s="143">
        <f>SUM('נכסים אחרים'!N:N)/B30</f>
        <v>-2.8033018396501642E-4</v>
      </c>
    </row>
    <row r="30" spans="1:5" x14ac:dyDescent="0.2">
      <c r="A30" s="49" t="s">
        <v>1237</v>
      </c>
      <c r="B30" s="139">
        <f>IF(SUM(B3:B29)=0,0.0001,SUM(B3:B29))</f>
        <v>2008281.7769999995</v>
      </c>
      <c r="C30" s="52">
        <f t="shared" ref="C30:E30" si="1">SUM(C3:C29)</f>
        <v>0</v>
      </c>
      <c r="D30" s="139">
        <f t="shared" si="1"/>
        <v>2008281.7769999995</v>
      </c>
      <c r="E30" s="144">
        <f t="shared" si="1"/>
        <v>1.0000000000000004</v>
      </c>
    </row>
    <row r="31" spans="1:5" x14ac:dyDescent="0.2">
      <c r="A31" s="50" t="s">
        <v>1234</v>
      </c>
      <c r="B31" s="138"/>
      <c r="C31" s="51"/>
      <c r="D31" s="138"/>
      <c r="E31" s="143"/>
    </row>
    <row r="32" spans="1:5" x14ac:dyDescent="0.2">
      <c r="A32" s="50" t="s">
        <v>1238</v>
      </c>
      <c r="B32" s="138">
        <f>SUM('יתרות התחייבות להשקעה'!O:O)</f>
        <v>84271.099745835018</v>
      </c>
      <c r="C32" s="51"/>
      <c r="D32" s="138"/>
      <c r="E32" s="143"/>
    </row>
  </sheetData>
  <customSheetViews>
    <customSheetView guid="{AE318230-F718-49FC-82EB-7CAC3DCD05F1}" showGridLines="0"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/>
  <dimension ref="A1:AA1048574"/>
  <sheetViews>
    <sheetView rightToLeft="1" zoomScale="70" zoomScaleNormal="70" workbookViewId="0"/>
  </sheetViews>
  <sheetFormatPr defaultColWidth="9" defaultRowHeight="14.25" x14ac:dyDescent="0.2"/>
  <cols>
    <col min="1" max="15" width="11.625" style="2" customWidth="1"/>
    <col min="16" max="16" width="11.625" customWidth="1"/>
    <col min="17" max="26" width="11.625" style="2" customWidth="1"/>
    <col min="27" max="27" width="9" style="2" customWidth="1"/>
    <col min="28" max="16384" width="9" style="2"/>
  </cols>
  <sheetData>
    <row r="1" spans="1:27" ht="66.75" customHeight="1" x14ac:dyDescent="0.2">
      <c r="A1" s="22" t="s">
        <v>0</v>
      </c>
      <c r="B1" s="22" t="s">
        <v>1</v>
      </c>
      <c r="C1" s="22" t="s">
        <v>259</v>
      </c>
      <c r="D1" s="22" t="s">
        <v>260</v>
      </c>
      <c r="E1" s="22" t="s">
        <v>261</v>
      </c>
      <c r="F1" s="22" t="s">
        <v>262</v>
      </c>
      <c r="G1" s="22" t="s">
        <v>263</v>
      </c>
      <c r="H1" s="22" t="s">
        <v>264</v>
      </c>
      <c r="I1" s="22" t="s">
        <v>5</v>
      </c>
      <c r="J1" s="22" t="s">
        <v>898</v>
      </c>
      <c r="K1" s="22" t="s">
        <v>6</v>
      </c>
      <c r="L1" s="22" t="s">
        <v>1192</v>
      </c>
      <c r="M1" s="22" t="s">
        <v>1193</v>
      </c>
      <c r="N1" s="22" t="s">
        <v>7</v>
      </c>
      <c r="O1" s="22" t="s">
        <v>176</v>
      </c>
      <c r="P1" s="32" t="s">
        <v>208</v>
      </c>
      <c r="Q1" s="22" t="s">
        <v>11</v>
      </c>
      <c r="R1" s="22" t="s">
        <v>201</v>
      </c>
      <c r="S1" s="22" t="s">
        <v>202</v>
      </c>
      <c r="T1" s="22" t="s">
        <v>185</v>
      </c>
      <c r="U1" s="22" t="s">
        <v>18</v>
      </c>
      <c r="V1" s="109" t="s">
        <v>3019</v>
      </c>
      <c r="W1" s="22" t="s">
        <v>20</v>
      </c>
      <c r="X1" s="22" t="s">
        <v>1195</v>
      </c>
      <c r="Y1" s="164" t="s">
        <v>24</v>
      </c>
      <c r="Z1" s="164" t="s">
        <v>25</v>
      </c>
      <c r="AA1" s="11"/>
    </row>
    <row r="2" spans="1:27" x14ac:dyDescent="0.2">
      <c r="A2" s="23" t="s">
        <v>52</v>
      </c>
      <c r="B2" s="23">
        <v>9938</v>
      </c>
      <c r="C2" s="23" t="s">
        <v>3020</v>
      </c>
      <c r="D2" s="23" t="s">
        <v>3021</v>
      </c>
      <c r="E2" s="23" t="s">
        <v>1377</v>
      </c>
      <c r="F2" s="23" t="s">
        <v>3022</v>
      </c>
      <c r="G2" s="23">
        <v>27970027</v>
      </c>
      <c r="H2" s="23" t="s">
        <v>34</v>
      </c>
      <c r="I2" s="2" t="s">
        <v>1089</v>
      </c>
      <c r="J2" s="23" t="s">
        <v>918</v>
      </c>
      <c r="K2" s="21" t="s">
        <v>92</v>
      </c>
      <c r="L2" s="23"/>
      <c r="M2" s="23" t="s">
        <v>288</v>
      </c>
      <c r="N2" s="21" t="s">
        <v>31</v>
      </c>
      <c r="O2" s="23" t="s">
        <v>190</v>
      </c>
      <c r="P2" t="s">
        <v>3023</v>
      </c>
      <c r="Q2" s="21" t="s">
        <v>97</v>
      </c>
      <c r="R2" s="23" t="s">
        <v>958</v>
      </c>
      <c r="S2" s="23"/>
      <c r="T2" s="23" t="s">
        <v>3024</v>
      </c>
      <c r="U2" s="154">
        <v>3.7589999999999999</v>
      </c>
      <c r="V2" s="154">
        <v>38.332999999999998</v>
      </c>
      <c r="W2" s="154">
        <v>144.09299999999999</v>
      </c>
      <c r="X2" s="23"/>
      <c r="Y2" s="169">
        <v>0.36111837315609202</v>
      </c>
      <c r="Z2" s="169">
        <v>2.3893942231947899E-3</v>
      </c>
    </row>
    <row r="3" spans="1:27" x14ac:dyDescent="0.2">
      <c r="A3" s="23" t="s">
        <v>52</v>
      </c>
      <c r="B3" s="23">
        <v>9938</v>
      </c>
      <c r="C3" s="23" t="s">
        <v>3025</v>
      </c>
      <c r="D3" s="2" t="s">
        <v>3026</v>
      </c>
      <c r="E3" s="23" t="s">
        <v>34</v>
      </c>
      <c r="F3" s="23" t="s">
        <v>3027</v>
      </c>
      <c r="G3" s="23">
        <v>27970029</v>
      </c>
      <c r="H3" s="23" t="s">
        <v>34</v>
      </c>
      <c r="I3" s="2" t="s">
        <v>1089</v>
      </c>
      <c r="J3" s="23" t="s">
        <v>920</v>
      </c>
      <c r="K3" s="21" t="s">
        <v>92</v>
      </c>
      <c r="L3" s="23"/>
      <c r="M3" s="23" t="s">
        <v>363</v>
      </c>
      <c r="N3" s="21" t="s">
        <v>363</v>
      </c>
      <c r="O3" s="23" t="s">
        <v>190</v>
      </c>
      <c r="P3" t="s">
        <v>3028</v>
      </c>
      <c r="Q3" s="21" t="s">
        <v>97</v>
      </c>
      <c r="R3" s="23" t="s">
        <v>958</v>
      </c>
      <c r="S3" s="23"/>
      <c r="T3" s="30" t="s">
        <v>1386</v>
      </c>
      <c r="U3" s="154">
        <v>3.7589999999999999</v>
      </c>
      <c r="V3" s="154">
        <v>67.816999999999993</v>
      </c>
      <c r="W3" s="154">
        <v>254.92599999999999</v>
      </c>
      <c r="X3" s="30"/>
      <c r="Y3" s="169">
        <v>0.63888162684390803</v>
      </c>
      <c r="Z3" s="169">
        <v>4.2272567168059501E-3</v>
      </c>
    </row>
    <row r="4" spans="1:27" x14ac:dyDescent="0.2">
      <c r="A4" s="23" t="s">
        <v>52</v>
      </c>
      <c r="B4" s="23">
        <v>9942</v>
      </c>
      <c r="C4" s="23" t="s">
        <v>3025</v>
      </c>
      <c r="D4" s="2" t="s">
        <v>3026</v>
      </c>
      <c r="E4" s="23" t="s">
        <v>34</v>
      </c>
      <c r="F4" s="23" t="s">
        <v>3027</v>
      </c>
      <c r="G4" s="23">
        <v>27970029</v>
      </c>
      <c r="H4" s="23" t="s">
        <v>34</v>
      </c>
      <c r="I4" s="2" t="s">
        <v>1089</v>
      </c>
      <c r="J4" s="23" t="s">
        <v>920</v>
      </c>
      <c r="K4" s="21" t="s">
        <v>92</v>
      </c>
      <c r="L4" s="23"/>
      <c r="M4" s="23" t="s">
        <v>363</v>
      </c>
      <c r="N4" s="21" t="s">
        <v>363</v>
      </c>
      <c r="O4" s="23" t="s">
        <v>190</v>
      </c>
      <c r="P4" t="s">
        <v>3028</v>
      </c>
      <c r="Q4" s="21" t="s">
        <v>97</v>
      </c>
      <c r="R4" s="23" t="s">
        <v>958</v>
      </c>
      <c r="S4" s="23"/>
      <c r="T4" s="23" t="s">
        <v>1386</v>
      </c>
      <c r="U4" s="154">
        <v>3.7589999999999999</v>
      </c>
      <c r="V4" s="154">
        <v>67.816999999999993</v>
      </c>
      <c r="W4" s="154">
        <v>254.92599999999999</v>
      </c>
      <c r="X4" s="30"/>
      <c r="Y4" s="169">
        <v>1</v>
      </c>
      <c r="Z4" s="169">
        <v>2.8683380576117498E-3</v>
      </c>
    </row>
    <row r="5" spans="1:27" x14ac:dyDescent="0.2">
      <c r="A5" s="23" t="s">
        <v>52</v>
      </c>
      <c r="B5" s="23">
        <v>9943</v>
      </c>
      <c r="C5" s="23" t="s">
        <v>3029</v>
      </c>
      <c r="D5" s="2" t="s">
        <v>3030</v>
      </c>
      <c r="E5" s="23" t="s">
        <v>236</v>
      </c>
      <c r="F5" s="23" t="s">
        <v>3031</v>
      </c>
      <c r="G5" s="23">
        <v>27970039</v>
      </c>
      <c r="H5" s="23" t="s">
        <v>34</v>
      </c>
      <c r="I5" s="2" t="s">
        <v>1089</v>
      </c>
      <c r="J5" s="23" t="s">
        <v>914</v>
      </c>
      <c r="K5" s="21" t="s">
        <v>31</v>
      </c>
      <c r="L5" s="23" t="s">
        <v>288</v>
      </c>
      <c r="M5" s="23" t="s">
        <v>3032</v>
      </c>
      <c r="N5" s="21" t="s">
        <v>31</v>
      </c>
      <c r="O5" s="23" t="s">
        <v>190</v>
      </c>
      <c r="P5" t="s">
        <v>3033</v>
      </c>
      <c r="Q5" s="21" t="s">
        <v>35</v>
      </c>
      <c r="R5" s="23" t="s">
        <v>958</v>
      </c>
      <c r="S5" s="23" t="s">
        <v>224</v>
      </c>
      <c r="T5" s="23" t="s">
        <v>3034</v>
      </c>
      <c r="U5" s="154">
        <v>1</v>
      </c>
      <c r="V5" s="154">
        <v>4378.4160000000002</v>
      </c>
      <c r="W5" s="154">
        <v>4378.4160000000002</v>
      </c>
      <c r="X5" s="30"/>
      <c r="Y5" s="169">
        <v>1.66489203911282E-2</v>
      </c>
      <c r="Z5" s="169">
        <v>2.4187993613108E-3</v>
      </c>
    </row>
    <row r="6" spans="1:27" x14ac:dyDescent="0.2">
      <c r="A6" s="23" t="s">
        <v>52</v>
      </c>
      <c r="B6" s="23">
        <v>9943</v>
      </c>
      <c r="C6" s="23" t="s">
        <v>3035</v>
      </c>
      <c r="D6" s="2" t="s">
        <v>3036</v>
      </c>
      <c r="E6" s="23" t="s">
        <v>1377</v>
      </c>
      <c r="F6" s="23" t="s">
        <v>3037</v>
      </c>
      <c r="G6" s="23">
        <v>27970034</v>
      </c>
      <c r="H6" s="23" t="s">
        <v>34</v>
      </c>
      <c r="I6" s="2" t="s">
        <v>1091</v>
      </c>
      <c r="J6" s="23" t="s">
        <v>916</v>
      </c>
      <c r="K6" s="21" t="s">
        <v>31</v>
      </c>
      <c r="L6" s="23" t="s">
        <v>288</v>
      </c>
      <c r="M6" s="23" t="s">
        <v>3038</v>
      </c>
      <c r="N6" s="21" t="s">
        <v>31</v>
      </c>
      <c r="O6" s="23" t="s">
        <v>190</v>
      </c>
      <c r="P6" t="s">
        <v>3039</v>
      </c>
      <c r="Q6" s="21" t="s">
        <v>35</v>
      </c>
      <c r="R6" s="23" t="s">
        <v>159</v>
      </c>
      <c r="S6" s="23" t="s">
        <v>224</v>
      </c>
      <c r="T6" s="23" t="s">
        <v>3040</v>
      </c>
      <c r="U6" s="154">
        <v>1</v>
      </c>
      <c r="V6" s="154">
        <v>2168.0349999999999</v>
      </c>
      <c r="W6" s="154">
        <v>2168.0349999999999</v>
      </c>
      <c r="X6" s="23"/>
      <c r="Y6" s="169">
        <v>8.2439513624837594E-3</v>
      </c>
      <c r="Z6" s="169">
        <v>1.1977031436151699E-3</v>
      </c>
    </row>
    <row r="7" spans="1:27" x14ac:dyDescent="0.2">
      <c r="A7" s="23" t="s">
        <v>52</v>
      </c>
      <c r="B7" s="23">
        <v>9943</v>
      </c>
      <c r="C7" s="23" t="s">
        <v>3035</v>
      </c>
      <c r="D7" s="2" t="s">
        <v>3036</v>
      </c>
      <c r="E7" s="23" t="s">
        <v>1377</v>
      </c>
      <c r="F7" s="23" t="s">
        <v>3041</v>
      </c>
      <c r="G7" s="23">
        <v>27970033</v>
      </c>
      <c r="H7" s="23" t="s">
        <v>34</v>
      </c>
      <c r="I7" s="2" t="s">
        <v>1091</v>
      </c>
      <c r="J7" s="23" t="s">
        <v>916</v>
      </c>
      <c r="K7" s="21" t="s">
        <v>31</v>
      </c>
      <c r="L7" s="23" t="s">
        <v>31</v>
      </c>
      <c r="M7" s="23" t="s">
        <v>3038</v>
      </c>
      <c r="N7" s="21" t="s">
        <v>31</v>
      </c>
      <c r="O7" s="23" t="s">
        <v>190</v>
      </c>
      <c r="P7" t="s">
        <v>3039</v>
      </c>
      <c r="Q7" s="21" t="s">
        <v>35</v>
      </c>
      <c r="R7" s="23" t="s">
        <v>159</v>
      </c>
      <c r="S7" s="23" t="s">
        <v>224</v>
      </c>
      <c r="T7" s="23" t="s">
        <v>3040</v>
      </c>
      <c r="U7" s="154">
        <v>1</v>
      </c>
      <c r="V7" s="154">
        <v>2115.7689999999998</v>
      </c>
      <c r="W7" s="154">
        <v>2115.7689999999998</v>
      </c>
      <c r="X7" s="23"/>
      <c r="Y7" s="169">
        <v>8.0452099425876496E-3</v>
      </c>
      <c r="Z7" s="169">
        <v>1.1688294624264E-3</v>
      </c>
    </row>
    <row r="8" spans="1:27" x14ac:dyDescent="0.2">
      <c r="A8" s="23" t="s">
        <v>52</v>
      </c>
      <c r="B8" s="23">
        <v>9943</v>
      </c>
      <c r="C8" s="23" t="s">
        <v>1367</v>
      </c>
      <c r="D8" s="2" t="s">
        <v>3042</v>
      </c>
      <c r="E8" s="23" t="s">
        <v>34</v>
      </c>
      <c r="F8" s="23" t="s">
        <v>3043</v>
      </c>
      <c r="G8" s="23">
        <v>27950001</v>
      </c>
      <c r="H8" s="23" t="s">
        <v>34</v>
      </c>
      <c r="I8" s="2" t="s">
        <v>1091</v>
      </c>
      <c r="J8" s="23" t="s">
        <v>634</v>
      </c>
      <c r="K8" s="21" t="s">
        <v>31</v>
      </c>
      <c r="L8" s="23" t="s">
        <v>31</v>
      </c>
      <c r="M8" s="23" t="s">
        <v>31</v>
      </c>
      <c r="N8" s="21" t="s">
        <v>31</v>
      </c>
      <c r="O8" s="23" t="s">
        <v>190</v>
      </c>
      <c r="P8" t="s">
        <v>3044</v>
      </c>
      <c r="Q8" s="21" t="s">
        <v>35</v>
      </c>
      <c r="R8" s="23" t="s">
        <v>222</v>
      </c>
      <c r="S8" s="23"/>
      <c r="T8" s="23" t="s">
        <v>3045</v>
      </c>
      <c r="U8" s="154">
        <v>1</v>
      </c>
      <c r="V8" s="154">
        <v>3100.5149999999999</v>
      </c>
      <c r="W8" s="154">
        <v>3100.5149999999999</v>
      </c>
      <c r="X8" s="23"/>
      <c r="Y8" s="169">
        <v>1.17897040798405E-2</v>
      </c>
      <c r="Z8" s="169">
        <v>1.71283951321898E-3</v>
      </c>
    </row>
    <row r="9" spans="1:27" x14ac:dyDescent="0.2">
      <c r="A9" s="23" t="s">
        <v>52</v>
      </c>
      <c r="B9" s="23">
        <v>9943</v>
      </c>
      <c r="C9" s="23" t="s">
        <v>3046</v>
      </c>
      <c r="D9" s="2" t="s">
        <v>3047</v>
      </c>
      <c r="E9" s="23" t="s">
        <v>1377</v>
      </c>
      <c r="F9" s="23" t="s">
        <v>3048</v>
      </c>
      <c r="G9" s="23">
        <v>27950002</v>
      </c>
      <c r="H9" s="23" t="s">
        <v>34</v>
      </c>
      <c r="I9" s="2" t="s">
        <v>1089</v>
      </c>
      <c r="J9" s="23" t="s">
        <v>634</v>
      </c>
      <c r="K9" s="21" t="s">
        <v>31</v>
      </c>
      <c r="L9" s="23"/>
      <c r="M9" s="23"/>
      <c r="N9" s="21" t="s">
        <v>31</v>
      </c>
      <c r="O9" s="23" t="s">
        <v>190</v>
      </c>
      <c r="P9" t="s">
        <v>3049</v>
      </c>
      <c r="Q9" s="21" t="s">
        <v>35</v>
      </c>
      <c r="R9" s="23" t="s">
        <v>159</v>
      </c>
      <c r="S9" s="23"/>
      <c r="T9" s="23" t="s">
        <v>3049</v>
      </c>
      <c r="U9" s="154">
        <v>1</v>
      </c>
      <c r="V9" s="154">
        <v>5000</v>
      </c>
      <c r="W9" s="154">
        <v>5000</v>
      </c>
      <c r="X9" s="23"/>
      <c r="Y9" s="169">
        <v>1.9012492716517001E-2</v>
      </c>
      <c r="Z9" s="169">
        <v>2.76218542459625E-3</v>
      </c>
    </row>
    <row r="10" spans="1:27" x14ac:dyDescent="0.2">
      <c r="A10" s="23" t="s">
        <v>52</v>
      </c>
      <c r="B10" s="23">
        <v>9943</v>
      </c>
      <c r="C10" s="23" t="s">
        <v>3050</v>
      </c>
      <c r="D10" s="2" t="s">
        <v>3051</v>
      </c>
      <c r="E10" s="23" t="s">
        <v>381</v>
      </c>
      <c r="F10" s="23" t="s">
        <v>3052</v>
      </c>
      <c r="G10" s="23">
        <v>27971038</v>
      </c>
      <c r="H10" s="23" t="s">
        <v>34</v>
      </c>
      <c r="I10" s="2" t="s">
        <v>1089</v>
      </c>
      <c r="J10" s="23" t="s">
        <v>634</v>
      </c>
      <c r="K10" s="21" t="s">
        <v>31</v>
      </c>
      <c r="L10" s="23"/>
      <c r="M10" s="23"/>
      <c r="N10" s="21" t="s">
        <v>366</v>
      </c>
      <c r="O10" s="23" t="s">
        <v>190</v>
      </c>
      <c r="P10" t="s">
        <v>3053</v>
      </c>
      <c r="Q10" s="21" t="s">
        <v>35</v>
      </c>
      <c r="R10" s="23" t="s">
        <v>159</v>
      </c>
      <c r="S10" s="23"/>
      <c r="T10" s="23" t="s">
        <v>3054</v>
      </c>
      <c r="U10" s="154">
        <v>1</v>
      </c>
      <c r="V10" s="154">
        <v>877.5</v>
      </c>
      <c r="W10" s="154">
        <v>877.5</v>
      </c>
      <c r="X10" s="23"/>
      <c r="Y10" s="169">
        <v>3.3366924717487399E-3</v>
      </c>
      <c r="Z10" s="169">
        <v>4.84763542016642E-4</v>
      </c>
    </row>
    <row r="11" spans="1:27" x14ac:dyDescent="0.2">
      <c r="A11" s="23" t="s">
        <v>52</v>
      </c>
      <c r="B11" s="23">
        <v>9943</v>
      </c>
      <c r="C11" s="23" t="s">
        <v>3055</v>
      </c>
      <c r="D11" s="2" t="s">
        <v>3056</v>
      </c>
      <c r="E11" s="23" t="s">
        <v>34</v>
      </c>
      <c r="F11" s="23" t="s">
        <v>3057</v>
      </c>
      <c r="G11" s="23">
        <v>27970018</v>
      </c>
      <c r="H11" s="23" t="s">
        <v>34</v>
      </c>
      <c r="I11" s="2" t="s">
        <v>1089</v>
      </c>
      <c r="J11" s="23" t="s">
        <v>634</v>
      </c>
      <c r="K11" s="21" t="s">
        <v>31</v>
      </c>
      <c r="L11" s="23"/>
      <c r="M11" s="23"/>
      <c r="N11" s="21" t="s">
        <v>31</v>
      </c>
      <c r="O11" s="23" t="s">
        <v>190</v>
      </c>
      <c r="P11" t="s">
        <v>3058</v>
      </c>
      <c r="Q11" s="21" t="s">
        <v>97</v>
      </c>
      <c r="R11" s="23" t="s">
        <v>159</v>
      </c>
      <c r="S11" s="23"/>
      <c r="T11" s="23" t="s">
        <v>3059</v>
      </c>
      <c r="U11" s="154">
        <v>3.7589999999999999</v>
      </c>
      <c r="V11" s="154">
        <v>200.666</v>
      </c>
      <c r="W11" s="154">
        <v>754.303</v>
      </c>
      <c r="X11" s="23"/>
      <c r="Y11" s="169">
        <v>2.86823507842527E-3</v>
      </c>
      <c r="Z11" s="169">
        <v>4.16704808047565E-4</v>
      </c>
    </row>
    <row r="12" spans="1:27" x14ac:dyDescent="0.2">
      <c r="A12" s="23" t="s">
        <v>52</v>
      </c>
      <c r="B12" s="23">
        <v>9943</v>
      </c>
      <c r="C12" s="23" t="s">
        <v>3020</v>
      </c>
      <c r="D12" s="2" t="s">
        <v>3021</v>
      </c>
      <c r="E12" s="23" t="s">
        <v>1377</v>
      </c>
      <c r="F12" s="23" t="s">
        <v>3022</v>
      </c>
      <c r="G12" s="23">
        <v>27970027</v>
      </c>
      <c r="H12" s="23" t="s">
        <v>34</v>
      </c>
      <c r="I12" s="2" t="s">
        <v>1089</v>
      </c>
      <c r="J12" s="23" t="s">
        <v>918</v>
      </c>
      <c r="K12" s="21" t="s">
        <v>92</v>
      </c>
      <c r="L12" s="23"/>
      <c r="M12" s="23" t="s">
        <v>288</v>
      </c>
      <c r="N12" s="21" t="s">
        <v>31</v>
      </c>
      <c r="O12" s="23" t="s">
        <v>190</v>
      </c>
      <c r="P12" t="s">
        <v>3023</v>
      </c>
      <c r="Q12" s="21" t="s">
        <v>97</v>
      </c>
      <c r="R12" s="23" t="s">
        <v>958</v>
      </c>
      <c r="S12" s="23"/>
      <c r="T12" s="23" t="s">
        <v>3024</v>
      </c>
      <c r="U12" s="154">
        <v>3.7589999999999999</v>
      </c>
      <c r="V12" s="154">
        <v>229.99700000000001</v>
      </c>
      <c r="W12" s="154">
        <v>864.55799999999999</v>
      </c>
      <c r="X12" s="23"/>
      <c r="Y12" s="169">
        <v>3.2874804260893502E-3</v>
      </c>
      <c r="Z12" s="169">
        <v>4.7761388535342902E-4</v>
      </c>
    </row>
    <row r="13" spans="1:27" x14ac:dyDescent="0.2">
      <c r="A13" s="23" t="s">
        <v>52</v>
      </c>
      <c r="B13" s="23">
        <v>9943</v>
      </c>
      <c r="C13" s="23" t="s">
        <v>3060</v>
      </c>
      <c r="D13" s="2" t="s">
        <v>3061</v>
      </c>
      <c r="E13" s="23" t="s">
        <v>34</v>
      </c>
      <c r="F13" s="23" t="s">
        <v>3062</v>
      </c>
      <c r="G13" s="23">
        <v>27970031</v>
      </c>
      <c r="H13" s="23" t="s">
        <v>34</v>
      </c>
      <c r="I13" s="2" t="s">
        <v>1089</v>
      </c>
      <c r="J13" s="23" t="s">
        <v>634</v>
      </c>
      <c r="K13" s="21" t="s">
        <v>31</v>
      </c>
      <c r="L13" s="23"/>
      <c r="M13" s="23" t="s">
        <v>31</v>
      </c>
      <c r="N13" s="21" t="s">
        <v>31</v>
      </c>
      <c r="O13" s="23" t="s">
        <v>190</v>
      </c>
      <c r="P13" t="s">
        <v>3063</v>
      </c>
      <c r="Q13" s="21" t="s">
        <v>35</v>
      </c>
      <c r="R13" s="23" t="s">
        <v>958</v>
      </c>
      <c r="S13" s="23"/>
      <c r="T13" s="23" t="s">
        <v>3040</v>
      </c>
      <c r="U13" s="154">
        <v>1</v>
      </c>
      <c r="V13" s="154">
        <v>331.91399999999999</v>
      </c>
      <c r="W13" s="154">
        <v>331.91399999999999</v>
      </c>
      <c r="X13" s="23"/>
      <c r="Y13" s="169">
        <v>1.26210122842549E-3</v>
      </c>
      <c r="Z13" s="169">
        <v>1.83361417647952E-4</v>
      </c>
    </row>
    <row r="14" spans="1:27" x14ac:dyDescent="0.2">
      <c r="A14" s="23" t="s">
        <v>52</v>
      </c>
      <c r="B14" s="23">
        <v>9943</v>
      </c>
      <c r="C14" s="23" t="s">
        <v>3064</v>
      </c>
      <c r="D14" s="2" t="s">
        <v>3065</v>
      </c>
      <c r="E14" s="23" t="s">
        <v>1377</v>
      </c>
      <c r="F14" s="23" t="s">
        <v>3066</v>
      </c>
      <c r="G14" s="23">
        <v>62011879</v>
      </c>
      <c r="H14" s="23" t="s">
        <v>34</v>
      </c>
      <c r="I14" s="2" t="s">
        <v>1093</v>
      </c>
      <c r="J14" s="23" t="s">
        <v>906</v>
      </c>
      <c r="K14" s="21" t="s">
        <v>92</v>
      </c>
      <c r="L14" s="23" t="s">
        <v>363</v>
      </c>
      <c r="M14" s="23" t="s">
        <v>3067</v>
      </c>
      <c r="N14" s="21" t="s">
        <v>366</v>
      </c>
      <c r="O14" s="23" t="s">
        <v>190</v>
      </c>
      <c r="P14" t="s">
        <v>3068</v>
      </c>
      <c r="Q14" s="21" t="s">
        <v>1242</v>
      </c>
      <c r="R14" s="23" t="s">
        <v>159</v>
      </c>
      <c r="S14" s="23" t="s">
        <v>960</v>
      </c>
      <c r="T14" s="23" t="s">
        <v>3069</v>
      </c>
      <c r="U14" s="154">
        <v>4.0199999999999996</v>
      </c>
      <c r="V14" s="154">
        <v>1631.598</v>
      </c>
      <c r="W14" s="154">
        <v>6559.35</v>
      </c>
      <c r="X14" s="23"/>
      <c r="Y14" s="169">
        <v>2.4941917199331198E-2</v>
      </c>
      <c r="Z14" s="169">
        <v>3.6236279575075198E-3</v>
      </c>
    </row>
    <row r="15" spans="1:27" x14ac:dyDescent="0.2">
      <c r="A15" s="23" t="s">
        <v>52</v>
      </c>
      <c r="B15" s="23">
        <v>9943</v>
      </c>
      <c r="C15" s="23" t="s">
        <v>3070</v>
      </c>
      <c r="D15" s="2" t="s">
        <v>3071</v>
      </c>
      <c r="E15" s="23" t="s">
        <v>380</v>
      </c>
      <c r="F15" s="23" t="s">
        <v>3072</v>
      </c>
      <c r="G15" s="23">
        <v>9840783</v>
      </c>
      <c r="H15" s="23" t="s">
        <v>34</v>
      </c>
      <c r="I15" s="2" t="s">
        <v>1089</v>
      </c>
      <c r="J15" s="23" t="s">
        <v>900</v>
      </c>
      <c r="K15" s="21" t="s">
        <v>31</v>
      </c>
      <c r="L15" s="23" t="s">
        <v>31</v>
      </c>
      <c r="M15" s="23" t="s">
        <v>3073</v>
      </c>
      <c r="N15" s="21" t="s">
        <v>31</v>
      </c>
      <c r="O15" s="23" t="s">
        <v>190</v>
      </c>
      <c r="P15" t="s">
        <v>219</v>
      </c>
      <c r="Q15" s="21" t="s">
        <v>97</v>
      </c>
      <c r="R15" s="23" t="s">
        <v>159</v>
      </c>
      <c r="S15" s="23" t="s">
        <v>960</v>
      </c>
      <c r="T15" s="23" t="s">
        <v>3074</v>
      </c>
      <c r="U15" s="154">
        <v>3.7589999999999999</v>
      </c>
      <c r="V15" s="154">
        <v>96.79</v>
      </c>
      <c r="W15" s="154">
        <v>363.83499999999998</v>
      </c>
      <c r="X15" s="23"/>
      <c r="Y15" s="169">
        <v>1.383481607552E-3</v>
      </c>
      <c r="Z15" s="169">
        <v>2.0099588142154901E-4</v>
      </c>
    </row>
    <row r="16" spans="1:27" x14ac:dyDescent="0.2">
      <c r="A16" s="23" t="s">
        <v>52</v>
      </c>
      <c r="B16" s="23">
        <v>9943</v>
      </c>
      <c r="C16" s="23" t="s">
        <v>3075</v>
      </c>
      <c r="D16" s="2" t="s">
        <v>3051</v>
      </c>
      <c r="E16" s="23" t="s">
        <v>381</v>
      </c>
      <c r="F16" s="23" t="s">
        <v>3076</v>
      </c>
      <c r="G16" s="23">
        <v>27970001</v>
      </c>
      <c r="H16" s="23" t="s">
        <v>34</v>
      </c>
      <c r="I16" s="2" t="s">
        <v>1089</v>
      </c>
      <c r="J16" s="23" t="s">
        <v>912</v>
      </c>
      <c r="K16" s="21" t="s">
        <v>31</v>
      </c>
      <c r="L16" s="23" t="s">
        <v>288</v>
      </c>
      <c r="M16" s="23" t="s">
        <v>3077</v>
      </c>
      <c r="N16" s="21" t="s">
        <v>31</v>
      </c>
      <c r="O16" s="23" t="s">
        <v>190</v>
      </c>
      <c r="P16" t="s">
        <v>3078</v>
      </c>
      <c r="Q16" s="21" t="s">
        <v>35</v>
      </c>
      <c r="R16" s="23" t="s">
        <v>159</v>
      </c>
      <c r="S16" s="23" t="s">
        <v>960</v>
      </c>
      <c r="T16" s="23" t="s">
        <v>3079</v>
      </c>
      <c r="U16" s="154">
        <v>1</v>
      </c>
      <c r="V16" s="154">
        <v>3451.808</v>
      </c>
      <c r="W16" s="154">
        <v>3451.808</v>
      </c>
      <c r="X16" s="23"/>
      <c r="Y16" s="169">
        <v>1.31254941312633E-2</v>
      </c>
      <c r="Z16" s="169">
        <v>1.9069066387335299E-3</v>
      </c>
    </row>
    <row r="17" spans="1:26" x14ac:dyDescent="0.2">
      <c r="A17" s="23" t="s">
        <v>52</v>
      </c>
      <c r="B17" s="23">
        <v>9943</v>
      </c>
      <c r="C17" s="23" t="s">
        <v>3080</v>
      </c>
      <c r="D17" s="2" t="s">
        <v>3081</v>
      </c>
      <c r="E17" s="23" t="s">
        <v>34</v>
      </c>
      <c r="F17" s="23" t="s">
        <v>3082</v>
      </c>
      <c r="G17" s="23">
        <v>27970016</v>
      </c>
      <c r="H17" s="23" t="s">
        <v>34</v>
      </c>
      <c r="I17" s="2" t="s">
        <v>1089</v>
      </c>
      <c r="J17" s="23" t="s">
        <v>916</v>
      </c>
      <c r="K17" s="21" t="s">
        <v>92</v>
      </c>
      <c r="L17" s="23" t="s">
        <v>31</v>
      </c>
      <c r="M17" s="23" t="s">
        <v>3083</v>
      </c>
      <c r="N17" s="21" t="s">
        <v>93</v>
      </c>
      <c r="O17" s="23" t="s">
        <v>190</v>
      </c>
      <c r="P17" t="s">
        <v>3084</v>
      </c>
      <c r="Q17" s="21" t="s">
        <v>97</v>
      </c>
      <c r="R17" s="23" t="s">
        <v>159</v>
      </c>
      <c r="S17" s="23" t="s">
        <v>224</v>
      </c>
      <c r="T17" s="23" t="s">
        <v>3085</v>
      </c>
      <c r="U17" s="154">
        <v>3.7589999999999999</v>
      </c>
      <c r="V17" s="154">
        <v>590.53800000000001</v>
      </c>
      <c r="W17" s="154">
        <v>2219.8339999999998</v>
      </c>
      <c r="X17" s="23"/>
      <c r="Y17" s="169">
        <v>8.4409142352963994E-3</v>
      </c>
      <c r="Z17" s="169">
        <v>1.2263184327611901E-3</v>
      </c>
    </row>
    <row r="18" spans="1:26" x14ac:dyDescent="0.2">
      <c r="A18" s="23" t="s">
        <v>52</v>
      </c>
      <c r="B18" s="23">
        <v>9943</v>
      </c>
      <c r="C18" s="23" t="s">
        <v>3086</v>
      </c>
      <c r="D18" s="2" t="s">
        <v>3087</v>
      </c>
      <c r="E18" s="23" t="s">
        <v>381</v>
      </c>
      <c r="F18" s="23" t="s">
        <v>3088</v>
      </c>
      <c r="G18" s="23">
        <v>604066001</v>
      </c>
      <c r="H18" s="23" t="s">
        <v>34</v>
      </c>
      <c r="I18" s="2" t="s">
        <v>1089</v>
      </c>
      <c r="J18" s="23" t="s">
        <v>905</v>
      </c>
      <c r="K18" s="21" t="s">
        <v>92</v>
      </c>
      <c r="L18" s="23" t="s">
        <v>288</v>
      </c>
      <c r="M18" s="23" t="s">
        <v>3089</v>
      </c>
      <c r="N18" s="21" t="s">
        <v>93</v>
      </c>
      <c r="O18" s="23" t="s">
        <v>190</v>
      </c>
      <c r="P18" t="s">
        <v>3090</v>
      </c>
      <c r="Q18" s="21" t="s">
        <v>97</v>
      </c>
      <c r="R18" s="23" t="s">
        <v>159</v>
      </c>
      <c r="S18" s="23" t="s">
        <v>960</v>
      </c>
      <c r="T18" s="23" t="s">
        <v>3091</v>
      </c>
      <c r="U18" s="154">
        <v>3.7589999999999999</v>
      </c>
      <c r="V18" s="154">
        <v>3298.3380000000002</v>
      </c>
      <c r="W18" s="154">
        <v>12398.453</v>
      </c>
      <c r="X18" s="23"/>
      <c r="Y18" s="169">
        <v>4.7145097730171399E-2</v>
      </c>
      <c r="Z18" s="169">
        <v>6.8493649798121404E-3</v>
      </c>
    </row>
    <row r="19" spans="1:26" x14ac:dyDescent="0.2">
      <c r="A19" s="23" t="s">
        <v>52</v>
      </c>
      <c r="B19" s="23">
        <v>9943</v>
      </c>
      <c r="C19" s="23" t="s">
        <v>3092</v>
      </c>
      <c r="D19" s="2" t="s">
        <v>3093</v>
      </c>
      <c r="E19" s="23" t="s">
        <v>1377</v>
      </c>
      <c r="F19" s="23" t="s">
        <v>3094</v>
      </c>
      <c r="G19" s="23">
        <v>35196</v>
      </c>
      <c r="H19" s="23" t="s">
        <v>34</v>
      </c>
      <c r="I19" s="2" t="s">
        <v>1091</v>
      </c>
      <c r="J19" s="23" t="s">
        <v>916</v>
      </c>
      <c r="K19" s="21" t="s">
        <v>31</v>
      </c>
      <c r="L19" s="23" t="s">
        <v>288</v>
      </c>
      <c r="M19" s="23" t="s">
        <v>3095</v>
      </c>
      <c r="N19" s="21" t="s">
        <v>31</v>
      </c>
      <c r="O19" s="23" t="s">
        <v>190</v>
      </c>
      <c r="P19" t="s">
        <v>219</v>
      </c>
      <c r="Q19" s="21" t="s">
        <v>35</v>
      </c>
      <c r="R19" s="23" t="s">
        <v>159</v>
      </c>
      <c r="S19" s="23" t="s">
        <v>224</v>
      </c>
      <c r="T19" s="23" t="s">
        <v>3040</v>
      </c>
      <c r="U19" s="154">
        <v>1</v>
      </c>
      <c r="V19" s="154">
        <v>9841.6299999999992</v>
      </c>
      <c r="W19" s="154">
        <v>9841.6299999999992</v>
      </c>
      <c r="X19" s="23"/>
      <c r="Y19" s="169">
        <v>3.7422783917753701E-2</v>
      </c>
      <c r="Z19" s="169">
        <v>5.4368814140627201E-3</v>
      </c>
    </row>
    <row r="20" spans="1:26" x14ac:dyDescent="0.2">
      <c r="A20" s="2" t="s">
        <v>52</v>
      </c>
      <c r="B20" s="2">
        <v>9943</v>
      </c>
      <c r="C20" s="2" t="s">
        <v>3096</v>
      </c>
      <c r="D20" s="2" t="s">
        <v>3097</v>
      </c>
      <c r="E20" s="23" t="s">
        <v>380</v>
      </c>
      <c r="F20" s="2" t="s">
        <v>3098</v>
      </c>
      <c r="G20" s="2">
        <v>78923</v>
      </c>
      <c r="H20" s="23" t="s">
        <v>34</v>
      </c>
      <c r="I20" s="2" t="s">
        <v>1089</v>
      </c>
      <c r="J20" s="23" t="s">
        <v>914</v>
      </c>
      <c r="K20" s="21" t="s">
        <v>31</v>
      </c>
      <c r="L20" s="23" t="s">
        <v>31</v>
      </c>
      <c r="M20" s="23" t="s">
        <v>3099</v>
      </c>
      <c r="N20" s="21" t="s">
        <v>31</v>
      </c>
      <c r="O20" s="23" t="s">
        <v>190</v>
      </c>
      <c r="P20" t="s">
        <v>3100</v>
      </c>
      <c r="Q20" s="2" t="s">
        <v>35</v>
      </c>
      <c r="R20" s="23" t="s">
        <v>159</v>
      </c>
      <c r="S20" s="23" t="s">
        <v>224</v>
      </c>
      <c r="T20" s="2" t="s">
        <v>3074</v>
      </c>
      <c r="U20" s="152">
        <v>1</v>
      </c>
      <c r="V20" s="152">
        <v>6400.6949999999997</v>
      </c>
      <c r="W20" s="152">
        <v>6400.6949999999997</v>
      </c>
      <c r="Y20" s="165">
        <v>2.4338633595833201E-2</v>
      </c>
      <c r="Z20" s="165">
        <v>3.5359813137282601E-3</v>
      </c>
    </row>
    <row r="21" spans="1:26" x14ac:dyDescent="0.2">
      <c r="A21" s="2" t="s">
        <v>52</v>
      </c>
      <c r="B21" s="2">
        <v>9943</v>
      </c>
      <c r="C21" s="2" t="s">
        <v>3096</v>
      </c>
      <c r="D21" s="2" t="s">
        <v>3101</v>
      </c>
      <c r="E21" s="2" t="s">
        <v>34</v>
      </c>
      <c r="F21" s="2" t="s">
        <v>3102</v>
      </c>
      <c r="G21" s="2">
        <v>27970003</v>
      </c>
      <c r="H21" s="2" t="s">
        <v>34</v>
      </c>
      <c r="I21" s="2" t="s">
        <v>1089</v>
      </c>
      <c r="J21" s="2" t="s">
        <v>914</v>
      </c>
      <c r="K21" s="2" t="s">
        <v>31</v>
      </c>
      <c r="L21" s="2" t="s">
        <v>31</v>
      </c>
      <c r="M21" s="2" t="s">
        <v>3099</v>
      </c>
      <c r="N21" s="2" t="s">
        <v>31</v>
      </c>
      <c r="O21" s="2" t="s">
        <v>190</v>
      </c>
      <c r="P21" t="s">
        <v>3103</v>
      </c>
      <c r="Q21" s="2" t="s">
        <v>35</v>
      </c>
      <c r="R21" s="2" t="s">
        <v>159</v>
      </c>
      <c r="S21" s="2" t="s">
        <v>224</v>
      </c>
      <c r="T21" s="2" t="s">
        <v>3074</v>
      </c>
      <c r="U21" s="152">
        <v>1</v>
      </c>
      <c r="V21" s="152">
        <v>4242.7299999999996</v>
      </c>
      <c r="W21" s="152">
        <v>4242.7299999999996</v>
      </c>
      <c r="Y21" s="165">
        <v>1.6132972971834501E-2</v>
      </c>
      <c r="Z21" s="165">
        <v>2.3438411502713298E-3</v>
      </c>
    </row>
    <row r="22" spans="1:26" x14ac:dyDescent="0.2">
      <c r="A22" s="2" t="s">
        <v>52</v>
      </c>
      <c r="B22" s="2">
        <v>9943</v>
      </c>
      <c r="C22" s="2" t="s">
        <v>3035</v>
      </c>
      <c r="D22" s="2" t="s">
        <v>3036</v>
      </c>
      <c r="E22" s="2" t="s">
        <v>1377</v>
      </c>
      <c r="F22" s="2" t="s">
        <v>3104</v>
      </c>
      <c r="G22" s="2">
        <v>27970014</v>
      </c>
      <c r="H22" s="2" t="s">
        <v>34</v>
      </c>
      <c r="I22" s="2" t="s">
        <v>1091</v>
      </c>
      <c r="J22" s="2" t="s">
        <v>916</v>
      </c>
      <c r="K22" s="2" t="s">
        <v>31</v>
      </c>
      <c r="L22" s="2" t="s">
        <v>288</v>
      </c>
      <c r="M22" s="2" t="s">
        <v>3038</v>
      </c>
      <c r="N22" s="2" t="s">
        <v>31</v>
      </c>
      <c r="O22" s="2" t="s">
        <v>190</v>
      </c>
      <c r="P22" t="s">
        <v>3105</v>
      </c>
      <c r="Q22" s="2" t="s">
        <v>35</v>
      </c>
      <c r="R22" s="2" t="s">
        <v>159</v>
      </c>
      <c r="S22" s="2" t="s">
        <v>224</v>
      </c>
      <c r="T22" s="2" t="s">
        <v>3040</v>
      </c>
      <c r="U22" s="152">
        <v>1</v>
      </c>
      <c r="V22" s="152">
        <v>6989.4989999999998</v>
      </c>
      <c r="W22" s="152">
        <v>6989.4989999999998</v>
      </c>
      <c r="Y22" s="165">
        <v>2.6577560039686799E-2</v>
      </c>
      <c r="Z22" s="165">
        <v>3.8612584923794998E-3</v>
      </c>
    </row>
    <row r="23" spans="1:26" x14ac:dyDescent="0.2">
      <c r="A23" s="2" t="s">
        <v>52</v>
      </c>
      <c r="B23" s="2">
        <v>9943</v>
      </c>
      <c r="C23" s="2" t="s">
        <v>3106</v>
      </c>
      <c r="D23" s="2" t="s">
        <v>3107</v>
      </c>
      <c r="E23" s="2" t="s">
        <v>1377</v>
      </c>
      <c r="F23" s="2" t="s">
        <v>3108</v>
      </c>
      <c r="G23" s="2">
        <v>604008921</v>
      </c>
      <c r="H23" s="2" t="s">
        <v>34</v>
      </c>
      <c r="I23" s="2" t="s">
        <v>1089</v>
      </c>
      <c r="J23" s="2" t="s">
        <v>900</v>
      </c>
      <c r="K23" s="2" t="s">
        <v>31</v>
      </c>
      <c r="L23" s="2" t="s">
        <v>31</v>
      </c>
      <c r="M23" s="2" t="s">
        <v>3109</v>
      </c>
      <c r="N23" s="2" t="s">
        <v>31</v>
      </c>
      <c r="O23" s="2" t="s">
        <v>190</v>
      </c>
      <c r="P23" t="s">
        <v>3110</v>
      </c>
      <c r="Q23" s="2" t="s">
        <v>97</v>
      </c>
      <c r="R23" s="2" t="s">
        <v>159</v>
      </c>
      <c r="S23" s="2" t="s">
        <v>224</v>
      </c>
      <c r="T23" s="2" t="s">
        <v>3074</v>
      </c>
      <c r="U23" s="152">
        <v>3.7589999999999999</v>
      </c>
      <c r="V23" s="152">
        <v>2083.8560000000002</v>
      </c>
      <c r="W23" s="152">
        <v>7833.2150000000001</v>
      </c>
      <c r="Y23" s="165">
        <v>2.97857879423001E-2</v>
      </c>
      <c r="Z23" s="165">
        <v>4.3273583606878198E-3</v>
      </c>
    </row>
    <row r="24" spans="1:26" x14ac:dyDescent="0.2">
      <c r="A24" s="2" t="s">
        <v>52</v>
      </c>
      <c r="B24" s="2">
        <v>9943</v>
      </c>
      <c r="C24" s="2" t="s">
        <v>3070</v>
      </c>
      <c r="D24" s="2" t="s">
        <v>3111</v>
      </c>
      <c r="E24" s="2" t="s">
        <v>1377</v>
      </c>
      <c r="F24" s="2" t="s">
        <v>3112</v>
      </c>
      <c r="G24" s="2">
        <v>27970010</v>
      </c>
      <c r="H24" s="2" t="s">
        <v>34</v>
      </c>
      <c r="I24" s="2" t="s">
        <v>1089</v>
      </c>
      <c r="J24" s="2" t="s">
        <v>900</v>
      </c>
      <c r="K24" s="2" t="s">
        <v>31</v>
      </c>
      <c r="L24" s="2" t="s">
        <v>31</v>
      </c>
      <c r="M24" s="2" t="s">
        <v>3073</v>
      </c>
      <c r="N24" s="2" t="s">
        <v>31</v>
      </c>
      <c r="O24" s="2" t="s">
        <v>190</v>
      </c>
      <c r="P24" t="s">
        <v>3113</v>
      </c>
      <c r="Q24" s="2" t="s">
        <v>97</v>
      </c>
      <c r="R24" s="2" t="s">
        <v>159</v>
      </c>
      <c r="S24" s="2" t="s">
        <v>960</v>
      </c>
      <c r="T24" s="2" t="s">
        <v>3074</v>
      </c>
      <c r="U24" s="152">
        <v>3.7589999999999999</v>
      </c>
      <c r="V24" s="152">
        <v>3484.9270000000001</v>
      </c>
      <c r="W24" s="152">
        <v>13099.84</v>
      </c>
      <c r="Y24" s="165">
        <v>4.98121213419273E-2</v>
      </c>
      <c r="Z24" s="165">
        <v>7.2368372517171396E-3</v>
      </c>
    </row>
    <row r="25" spans="1:26" x14ac:dyDescent="0.2">
      <c r="A25" s="2" t="s">
        <v>52</v>
      </c>
      <c r="B25" s="2">
        <v>9943</v>
      </c>
      <c r="C25" s="2" t="s">
        <v>3035</v>
      </c>
      <c r="D25" s="2" t="s">
        <v>3036</v>
      </c>
      <c r="E25" s="2" t="s">
        <v>1377</v>
      </c>
      <c r="F25" s="2" t="s">
        <v>3114</v>
      </c>
      <c r="G25" s="2">
        <v>36434</v>
      </c>
      <c r="H25" s="2" t="s">
        <v>34</v>
      </c>
      <c r="I25" s="2" t="s">
        <v>1091</v>
      </c>
      <c r="J25" s="2" t="s">
        <v>916</v>
      </c>
      <c r="K25" s="2" t="s">
        <v>31</v>
      </c>
      <c r="L25" s="2" t="s">
        <v>31</v>
      </c>
      <c r="M25" s="2" t="s">
        <v>3038</v>
      </c>
      <c r="N25" s="2" t="s">
        <v>31</v>
      </c>
      <c r="O25" s="2" t="s">
        <v>190</v>
      </c>
      <c r="P25" t="s">
        <v>3115</v>
      </c>
      <c r="Q25" s="2" t="s">
        <v>35</v>
      </c>
      <c r="R25" s="11" t="s">
        <v>159</v>
      </c>
      <c r="S25" s="2" t="s">
        <v>224</v>
      </c>
      <c r="T25" s="2" t="s">
        <v>3040</v>
      </c>
      <c r="U25" s="152">
        <v>1</v>
      </c>
      <c r="V25" s="152">
        <v>9807.7729999999992</v>
      </c>
      <c r="W25" s="152">
        <v>9807.7729999999992</v>
      </c>
      <c r="Y25" s="165">
        <v>3.72940425905878E-2</v>
      </c>
      <c r="Z25" s="165">
        <v>5.4181775322128698E-3</v>
      </c>
    </row>
    <row r="26" spans="1:26" x14ac:dyDescent="0.2">
      <c r="A26" s="2" t="s">
        <v>52</v>
      </c>
      <c r="B26" s="2">
        <v>9943</v>
      </c>
      <c r="C26" s="2" t="s">
        <v>3116</v>
      </c>
      <c r="D26" s="2" t="s">
        <v>3117</v>
      </c>
      <c r="E26" s="2" t="s">
        <v>1377</v>
      </c>
      <c r="F26" s="2" t="s">
        <v>3118</v>
      </c>
      <c r="G26" s="2">
        <v>34785</v>
      </c>
      <c r="H26" s="2" t="s">
        <v>34</v>
      </c>
      <c r="I26" s="2" t="s">
        <v>1089</v>
      </c>
      <c r="J26" s="2" t="s">
        <v>905</v>
      </c>
      <c r="K26" s="2" t="s">
        <v>31</v>
      </c>
      <c r="L26" s="2" t="s">
        <v>31</v>
      </c>
      <c r="M26" s="2" t="s">
        <v>3119</v>
      </c>
      <c r="N26" s="2" t="s">
        <v>31</v>
      </c>
      <c r="O26" s="2" t="s">
        <v>190</v>
      </c>
      <c r="P26" t="s">
        <v>219</v>
      </c>
      <c r="Q26" s="2" t="s">
        <v>35</v>
      </c>
      <c r="R26" s="11" t="s">
        <v>159</v>
      </c>
      <c r="S26" s="2" t="s">
        <v>960</v>
      </c>
      <c r="T26" s="2" t="s">
        <v>3069</v>
      </c>
      <c r="U26" s="152">
        <v>1</v>
      </c>
      <c r="V26" s="152">
        <v>47.378</v>
      </c>
      <c r="W26" s="152">
        <v>47.378</v>
      </c>
      <c r="Y26" s="165">
        <v>1.8015617346064101E-4</v>
      </c>
      <c r="Z26" s="165">
        <v>2.6173567238329998E-5</v>
      </c>
    </row>
    <row r="27" spans="1:26" x14ac:dyDescent="0.2">
      <c r="A27" s="2" t="s">
        <v>52</v>
      </c>
      <c r="B27" s="2">
        <v>9943</v>
      </c>
      <c r="C27" s="2" t="s">
        <v>3120</v>
      </c>
      <c r="D27" s="2" t="s">
        <v>3121</v>
      </c>
      <c r="E27" s="2" t="s">
        <v>1377</v>
      </c>
      <c r="F27" s="2" t="s">
        <v>3122</v>
      </c>
      <c r="G27" s="2">
        <v>47845</v>
      </c>
      <c r="H27" s="2" t="s">
        <v>34</v>
      </c>
      <c r="I27" s="2" t="s">
        <v>1089</v>
      </c>
      <c r="J27" s="2" t="s">
        <v>905</v>
      </c>
      <c r="K27" s="2" t="s">
        <v>92</v>
      </c>
      <c r="L27" s="2" t="s">
        <v>31</v>
      </c>
      <c r="M27" s="2" t="s">
        <v>3119</v>
      </c>
      <c r="N27" s="2" t="s">
        <v>366</v>
      </c>
      <c r="O27" s="2" t="s">
        <v>190</v>
      </c>
      <c r="P27" t="s">
        <v>3123</v>
      </c>
      <c r="Q27" s="2" t="s">
        <v>35</v>
      </c>
      <c r="R27" s="2" t="s">
        <v>159</v>
      </c>
      <c r="S27" s="2" t="s">
        <v>960</v>
      </c>
      <c r="T27" s="2" t="s">
        <v>3124</v>
      </c>
      <c r="U27" s="152">
        <v>1</v>
      </c>
      <c r="V27" s="152">
        <v>4361.4390000000003</v>
      </c>
      <c r="W27" s="152">
        <v>4361.4390000000003</v>
      </c>
      <c r="Y27" s="165">
        <v>1.6584363617410301E-2</v>
      </c>
      <c r="Z27" s="165">
        <v>2.4094203818112998E-3</v>
      </c>
    </row>
    <row r="28" spans="1:26" x14ac:dyDescent="0.2">
      <c r="A28" s="2" t="s">
        <v>52</v>
      </c>
      <c r="B28" s="2">
        <v>9943</v>
      </c>
      <c r="C28" s="2" t="s">
        <v>3125</v>
      </c>
      <c r="D28" s="2" t="s">
        <v>3036</v>
      </c>
      <c r="E28" s="2" t="s">
        <v>1377</v>
      </c>
      <c r="F28" s="2" t="s">
        <v>3126</v>
      </c>
      <c r="G28" s="2">
        <v>27970047</v>
      </c>
      <c r="H28" s="2" t="s">
        <v>34</v>
      </c>
      <c r="I28" s="2" t="s">
        <v>1091</v>
      </c>
      <c r="J28" s="2" t="s">
        <v>634</v>
      </c>
      <c r="K28" s="2" t="s">
        <v>31</v>
      </c>
      <c r="O28" s="2" t="s">
        <v>190</v>
      </c>
      <c r="P28" t="s">
        <v>3127</v>
      </c>
      <c r="Q28" s="2" t="s">
        <v>35</v>
      </c>
      <c r="R28" s="2" t="s">
        <v>159</v>
      </c>
      <c r="T28" s="2" t="s">
        <v>3040</v>
      </c>
      <c r="U28" s="152">
        <v>1</v>
      </c>
      <c r="V28" s="152">
        <v>5012.884</v>
      </c>
      <c r="W28" s="152">
        <v>5012.884</v>
      </c>
      <c r="Y28" s="165">
        <v>1.9061484412941299E-2</v>
      </c>
      <c r="Z28" s="165">
        <v>2.7693030683375E-3</v>
      </c>
    </row>
    <row r="29" spans="1:26" x14ac:dyDescent="0.2">
      <c r="A29" s="2" t="s">
        <v>52</v>
      </c>
      <c r="B29" s="2">
        <v>9943</v>
      </c>
      <c r="C29" s="2" t="s">
        <v>3128</v>
      </c>
      <c r="D29" s="2" t="s">
        <v>3129</v>
      </c>
      <c r="E29" s="2" t="s">
        <v>34</v>
      </c>
      <c r="F29" s="2" t="s">
        <v>3130</v>
      </c>
      <c r="G29" s="2">
        <v>27970028</v>
      </c>
      <c r="H29" s="2" t="s">
        <v>34</v>
      </c>
      <c r="I29" s="2" t="s">
        <v>1089</v>
      </c>
      <c r="J29" s="2" t="s">
        <v>912</v>
      </c>
      <c r="K29" s="2" t="s">
        <v>92</v>
      </c>
      <c r="L29" s="2" t="s">
        <v>303</v>
      </c>
      <c r="M29" s="2" t="s">
        <v>3131</v>
      </c>
      <c r="N29" s="2" t="s">
        <v>366</v>
      </c>
      <c r="O29" s="2" t="s">
        <v>190</v>
      </c>
      <c r="P29" t="s">
        <v>3132</v>
      </c>
      <c r="Q29" s="2" t="s">
        <v>1242</v>
      </c>
      <c r="R29" s="2" t="s">
        <v>159</v>
      </c>
      <c r="S29" s="2" t="s">
        <v>224</v>
      </c>
      <c r="T29" s="2" t="s">
        <v>3133</v>
      </c>
      <c r="U29" s="152">
        <v>4.0199999999999996</v>
      </c>
      <c r="V29" s="152">
        <v>732.36800000000005</v>
      </c>
      <c r="W29" s="152">
        <v>2944.2649999999999</v>
      </c>
      <c r="Y29" s="165">
        <v>1.11955626804216E-2</v>
      </c>
      <c r="Z29" s="165">
        <v>1.6265210731230999E-3</v>
      </c>
    </row>
    <row r="30" spans="1:26" x14ac:dyDescent="0.2">
      <c r="A30" s="2" t="s">
        <v>52</v>
      </c>
      <c r="B30" s="2">
        <v>9943</v>
      </c>
      <c r="C30" s="2" t="s">
        <v>3134</v>
      </c>
      <c r="D30" s="2" t="s">
        <v>1975</v>
      </c>
      <c r="E30" s="2" t="s">
        <v>1377</v>
      </c>
      <c r="F30" s="2" t="s">
        <v>3135</v>
      </c>
      <c r="G30" s="2">
        <v>27970040</v>
      </c>
      <c r="H30" s="2" t="s">
        <v>34</v>
      </c>
      <c r="I30" s="2" t="s">
        <v>1089</v>
      </c>
      <c r="J30" s="2" t="s">
        <v>634</v>
      </c>
      <c r="K30" s="2" t="s">
        <v>92</v>
      </c>
      <c r="L30" s="2" t="s">
        <v>288</v>
      </c>
      <c r="M30" s="2" t="s">
        <v>3136</v>
      </c>
      <c r="N30" s="2" t="s">
        <v>93</v>
      </c>
      <c r="O30" s="2" t="s">
        <v>190</v>
      </c>
      <c r="P30" t="s">
        <v>3137</v>
      </c>
      <c r="Q30" s="2" t="s">
        <v>97</v>
      </c>
      <c r="R30" s="2" t="s">
        <v>159</v>
      </c>
      <c r="S30" s="2" t="s">
        <v>224</v>
      </c>
      <c r="T30" s="2" t="s">
        <v>3074</v>
      </c>
      <c r="U30" s="152">
        <v>3.7589999999999999</v>
      </c>
      <c r="V30" s="152">
        <v>546</v>
      </c>
      <c r="W30" s="152">
        <v>2052.4140000000002</v>
      </c>
      <c r="Y30" s="165">
        <v>7.8043012452555204E-3</v>
      </c>
      <c r="Z30" s="165">
        <v>1.1338296072074599E-3</v>
      </c>
    </row>
    <row r="31" spans="1:26" x14ac:dyDescent="0.2">
      <c r="A31" s="2" t="s">
        <v>52</v>
      </c>
      <c r="B31" s="2">
        <v>9943</v>
      </c>
      <c r="C31" s="2" t="s">
        <v>3138</v>
      </c>
      <c r="D31" s="2" t="s">
        <v>3139</v>
      </c>
      <c r="E31" s="2" t="s">
        <v>1377</v>
      </c>
      <c r="F31" s="2" t="s">
        <v>3140</v>
      </c>
      <c r="G31" s="2">
        <v>27970026</v>
      </c>
      <c r="H31" s="2" t="s">
        <v>34</v>
      </c>
      <c r="I31" s="2" t="s">
        <v>1089</v>
      </c>
      <c r="J31" s="2" t="s">
        <v>905</v>
      </c>
      <c r="K31" s="2" t="s">
        <v>92</v>
      </c>
      <c r="L31" s="2" t="s">
        <v>3141</v>
      </c>
      <c r="M31" s="2" t="s">
        <v>3142</v>
      </c>
      <c r="N31" s="2" t="s">
        <v>366</v>
      </c>
      <c r="O31" s="2" t="s">
        <v>190</v>
      </c>
      <c r="P31" t="s">
        <v>3143</v>
      </c>
      <c r="Q31" s="2" t="s">
        <v>1242</v>
      </c>
      <c r="R31" s="2" t="s">
        <v>159</v>
      </c>
      <c r="S31" s="2" t="s">
        <v>960</v>
      </c>
      <c r="T31" s="2" t="s">
        <v>3144</v>
      </c>
      <c r="U31" s="152">
        <v>4.0199999999999996</v>
      </c>
      <c r="V31" s="152">
        <v>1339.7159999999999</v>
      </c>
      <c r="W31" s="152">
        <v>5385.9269999999997</v>
      </c>
      <c r="Y31" s="165">
        <v>2.0479978830384701E-2</v>
      </c>
      <c r="Z31" s="165">
        <v>2.9753857037475E-3</v>
      </c>
    </row>
    <row r="32" spans="1:26" x14ac:dyDescent="0.2">
      <c r="A32" s="2" t="s">
        <v>52</v>
      </c>
      <c r="B32" s="2">
        <v>9943</v>
      </c>
      <c r="C32" s="2" t="s">
        <v>3145</v>
      </c>
      <c r="D32" s="2" t="s">
        <v>3146</v>
      </c>
      <c r="E32" s="2" t="s">
        <v>381</v>
      </c>
      <c r="F32" s="2" t="s">
        <v>3147</v>
      </c>
      <c r="G32" s="2">
        <v>27970049</v>
      </c>
      <c r="H32" s="2" t="s">
        <v>34</v>
      </c>
      <c r="I32" s="2" t="s">
        <v>1089</v>
      </c>
      <c r="J32" s="2" t="s">
        <v>634</v>
      </c>
      <c r="K32" s="2" t="s">
        <v>92</v>
      </c>
      <c r="O32" s="2" t="s">
        <v>190</v>
      </c>
      <c r="P32" t="s">
        <v>3045</v>
      </c>
      <c r="Q32" s="2" t="s">
        <v>97</v>
      </c>
      <c r="R32" s="2" t="s">
        <v>159</v>
      </c>
      <c r="T32" s="2" t="s">
        <v>3045</v>
      </c>
      <c r="U32" s="152">
        <v>3.7589999999999999</v>
      </c>
      <c r="V32" s="152">
        <v>724.51900000000001</v>
      </c>
      <c r="W32" s="152">
        <v>2723.4670000000001</v>
      </c>
      <c r="Y32" s="165">
        <v>1.0355978999837499E-2</v>
      </c>
      <c r="Z32" s="165">
        <v>1.50454412671125E-3</v>
      </c>
    </row>
    <row r="33" spans="1:26" x14ac:dyDescent="0.2">
      <c r="A33" s="2" t="s">
        <v>52</v>
      </c>
      <c r="B33" s="2">
        <v>9943</v>
      </c>
      <c r="C33" s="2" t="s">
        <v>3148</v>
      </c>
      <c r="D33" s="2" t="s">
        <v>3149</v>
      </c>
      <c r="E33" s="2" t="s">
        <v>34</v>
      </c>
      <c r="F33" s="2" t="s">
        <v>3150</v>
      </c>
      <c r="G33" s="2">
        <v>27970023</v>
      </c>
      <c r="H33" s="2" t="s">
        <v>34</v>
      </c>
      <c r="I33" s="2" t="s">
        <v>1089</v>
      </c>
      <c r="J33" s="2" t="s">
        <v>905</v>
      </c>
      <c r="K33" s="2" t="s">
        <v>92</v>
      </c>
      <c r="L33" s="2" t="s">
        <v>93</v>
      </c>
      <c r="M33" s="2" t="s">
        <v>3151</v>
      </c>
      <c r="N33" s="2" t="s">
        <v>366</v>
      </c>
      <c r="O33" s="2" t="s">
        <v>190</v>
      </c>
      <c r="P33" t="s">
        <v>3152</v>
      </c>
      <c r="Q33" s="2" t="s">
        <v>97</v>
      </c>
      <c r="R33" s="2" t="s">
        <v>159</v>
      </c>
      <c r="S33" s="2" t="s">
        <v>960</v>
      </c>
      <c r="T33" s="2" t="s">
        <v>3153</v>
      </c>
      <c r="U33" s="152">
        <v>3.7589999999999999</v>
      </c>
      <c r="V33" s="152">
        <v>1209.9949999999999</v>
      </c>
      <c r="W33" s="152">
        <v>4548.3710000000001</v>
      </c>
      <c r="Y33" s="165">
        <v>1.7295174692454399E-2</v>
      </c>
      <c r="Z33" s="165">
        <v>2.5126889021680602E-3</v>
      </c>
    </row>
    <row r="34" spans="1:26" x14ac:dyDescent="0.2">
      <c r="A34" s="2" t="s">
        <v>52</v>
      </c>
      <c r="B34" s="2">
        <v>9943</v>
      </c>
      <c r="C34" s="2" t="s">
        <v>3154</v>
      </c>
      <c r="D34" s="2" t="s">
        <v>1427</v>
      </c>
      <c r="E34" s="2" t="s">
        <v>236</v>
      </c>
      <c r="F34" s="2" t="s">
        <v>3155</v>
      </c>
      <c r="G34" s="2">
        <v>27970048</v>
      </c>
      <c r="H34" s="2" t="s">
        <v>34</v>
      </c>
      <c r="I34" s="2" t="s">
        <v>1092</v>
      </c>
      <c r="J34" s="2" t="s">
        <v>634</v>
      </c>
      <c r="K34" s="2" t="s">
        <v>92</v>
      </c>
      <c r="O34" s="2" t="s">
        <v>190</v>
      </c>
      <c r="P34" t="s">
        <v>3156</v>
      </c>
      <c r="Q34" s="2" t="s">
        <v>97</v>
      </c>
      <c r="R34" s="2" t="s">
        <v>159</v>
      </c>
      <c r="T34" s="2" t="s">
        <v>3156</v>
      </c>
      <c r="U34" s="152">
        <v>3.7589999999999999</v>
      </c>
      <c r="V34" s="152">
        <v>972.77499999999998</v>
      </c>
      <c r="W34" s="152">
        <v>3656.6610000000001</v>
      </c>
      <c r="Y34" s="165">
        <v>1.3904448981416601E-2</v>
      </c>
      <c r="Z34" s="165">
        <v>2.0200752676762502E-3</v>
      </c>
    </row>
    <row r="35" spans="1:26" x14ac:dyDescent="0.2">
      <c r="A35" s="2" t="s">
        <v>52</v>
      </c>
      <c r="B35" s="2">
        <v>9943</v>
      </c>
      <c r="C35" s="2" t="s">
        <v>3075</v>
      </c>
      <c r="D35" s="2" t="s">
        <v>3051</v>
      </c>
      <c r="E35" s="2" t="s">
        <v>381</v>
      </c>
      <c r="F35" s="2" t="s">
        <v>3157</v>
      </c>
      <c r="G35" s="2">
        <v>27970038</v>
      </c>
      <c r="H35" s="2" t="s">
        <v>34</v>
      </c>
      <c r="I35" s="2" t="s">
        <v>1089</v>
      </c>
      <c r="J35" s="2" t="s">
        <v>912</v>
      </c>
      <c r="K35" s="2" t="s">
        <v>31</v>
      </c>
      <c r="L35" s="2" t="s">
        <v>288</v>
      </c>
      <c r="M35" s="2" t="s">
        <v>3077</v>
      </c>
      <c r="N35" s="2" t="s">
        <v>31</v>
      </c>
      <c r="O35" s="2" t="s">
        <v>190</v>
      </c>
      <c r="P35" t="s">
        <v>3053</v>
      </c>
      <c r="Q35" s="2" t="s">
        <v>35</v>
      </c>
      <c r="R35" s="2" t="s">
        <v>958</v>
      </c>
      <c r="S35" s="2" t="s">
        <v>960</v>
      </c>
      <c r="T35" s="2" t="s">
        <v>3158</v>
      </c>
      <c r="U35" s="152">
        <v>1</v>
      </c>
      <c r="V35" s="152">
        <v>1687.4549999999999</v>
      </c>
      <c r="W35" s="152">
        <v>1687.4549999999999</v>
      </c>
      <c r="Y35" s="165">
        <v>6.4165451793900498E-3</v>
      </c>
      <c r="Z35" s="165">
        <v>9.3221272113241298E-4</v>
      </c>
    </row>
    <row r="36" spans="1:26" x14ac:dyDescent="0.2">
      <c r="A36" s="2" t="s">
        <v>52</v>
      </c>
      <c r="B36" s="2">
        <v>9943</v>
      </c>
      <c r="C36" s="2" t="s">
        <v>3159</v>
      </c>
      <c r="D36" s="2" t="s">
        <v>3160</v>
      </c>
      <c r="E36" s="2" t="s">
        <v>34</v>
      </c>
      <c r="F36" s="2" t="s">
        <v>3161</v>
      </c>
      <c r="G36" s="2">
        <v>27970045</v>
      </c>
      <c r="H36" s="2" t="s">
        <v>34</v>
      </c>
      <c r="I36" s="2" t="s">
        <v>1091</v>
      </c>
      <c r="J36" s="2" t="s">
        <v>912</v>
      </c>
      <c r="K36" s="2" t="s">
        <v>92</v>
      </c>
      <c r="L36" s="2" t="s">
        <v>288</v>
      </c>
      <c r="M36" s="2" t="s">
        <v>3162</v>
      </c>
      <c r="N36" s="2" t="s">
        <v>93</v>
      </c>
      <c r="O36" s="2" t="s">
        <v>190</v>
      </c>
      <c r="P36" t="s">
        <v>3163</v>
      </c>
      <c r="Q36" s="2" t="s">
        <v>97</v>
      </c>
      <c r="R36" s="2" t="s">
        <v>159</v>
      </c>
      <c r="S36" s="2" t="s">
        <v>224</v>
      </c>
      <c r="T36" s="2" t="s">
        <v>3040</v>
      </c>
      <c r="U36" s="152">
        <v>3.7589999999999999</v>
      </c>
      <c r="V36" s="152">
        <v>2959.66</v>
      </c>
      <c r="W36" s="152">
        <v>11125.361999999999</v>
      </c>
      <c r="Y36" s="165">
        <v>4.2304172570573201E-2</v>
      </c>
      <c r="Z36" s="165">
        <v>6.1460625188051697E-3</v>
      </c>
    </row>
    <row r="37" spans="1:26" x14ac:dyDescent="0.2">
      <c r="A37" s="2" t="s">
        <v>52</v>
      </c>
      <c r="B37" s="2">
        <v>9943</v>
      </c>
      <c r="C37" s="2" t="s">
        <v>3070</v>
      </c>
      <c r="D37" s="2" t="s">
        <v>3111</v>
      </c>
      <c r="E37" s="2" t="s">
        <v>1377</v>
      </c>
      <c r="F37" s="2" t="s">
        <v>3112</v>
      </c>
      <c r="G37" s="2">
        <v>27970046</v>
      </c>
      <c r="H37" s="2" t="s">
        <v>34</v>
      </c>
      <c r="I37" s="2" t="s">
        <v>1089</v>
      </c>
      <c r="J37" s="2" t="s">
        <v>900</v>
      </c>
      <c r="K37" s="2" t="s">
        <v>31</v>
      </c>
      <c r="L37" s="2" t="s">
        <v>31</v>
      </c>
      <c r="M37" s="2" t="s">
        <v>3073</v>
      </c>
      <c r="N37" s="2" t="s">
        <v>31</v>
      </c>
      <c r="O37" s="2" t="s">
        <v>190</v>
      </c>
      <c r="P37" t="s">
        <v>3164</v>
      </c>
      <c r="Q37" s="2" t="s">
        <v>97</v>
      </c>
      <c r="R37" s="2" t="s">
        <v>159</v>
      </c>
      <c r="S37" s="2" t="s">
        <v>960</v>
      </c>
      <c r="T37" s="2" t="s">
        <v>3074</v>
      </c>
      <c r="U37" s="152">
        <v>3.7589999999999999</v>
      </c>
      <c r="V37" s="152">
        <v>591.45799999999997</v>
      </c>
      <c r="W37" s="152">
        <v>2223.2919999999999</v>
      </c>
      <c r="Y37" s="165">
        <v>8.4540650689319402E-3</v>
      </c>
      <c r="Z37" s="165">
        <v>1.22822902079039E-3</v>
      </c>
    </row>
    <row r="38" spans="1:26" x14ac:dyDescent="0.2">
      <c r="A38" s="2" t="s">
        <v>52</v>
      </c>
      <c r="B38" s="2">
        <v>9943</v>
      </c>
      <c r="C38" s="2" t="s">
        <v>3165</v>
      </c>
      <c r="D38" s="2" t="s">
        <v>3047</v>
      </c>
      <c r="E38" s="2" t="s">
        <v>1377</v>
      </c>
      <c r="F38" s="2" t="s">
        <v>3166</v>
      </c>
      <c r="G38" s="2">
        <v>604051641</v>
      </c>
      <c r="H38" s="2" t="s">
        <v>34</v>
      </c>
      <c r="I38" s="2" t="s">
        <v>1091</v>
      </c>
      <c r="J38" s="2" t="s">
        <v>914</v>
      </c>
      <c r="K38" s="2" t="s">
        <v>92</v>
      </c>
      <c r="L38" s="2" t="s">
        <v>288</v>
      </c>
      <c r="M38" s="2" t="s">
        <v>3167</v>
      </c>
      <c r="N38" s="2" t="s">
        <v>93</v>
      </c>
      <c r="O38" s="2" t="s">
        <v>190</v>
      </c>
      <c r="P38" t="s">
        <v>3168</v>
      </c>
      <c r="Q38" s="2" t="s">
        <v>97</v>
      </c>
      <c r="R38" s="2" t="s">
        <v>222</v>
      </c>
      <c r="S38" s="2" t="s">
        <v>224</v>
      </c>
      <c r="T38" s="2" t="s">
        <v>3169</v>
      </c>
      <c r="U38" s="152">
        <v>3.7589999999999999</v>
      </c>
      <c r="V38" s="152">
        <v>1303.95</v>
      </c>
      <c r="W38" s="152">
        <v>4901.5460000000003</v>
      </c>
      <c r="Y38" s="165">
        <v>1.8638123333900299E-2</v>
      </c>
      <c r="Z38" s="165">
        <v>2.7077960466489501E-3</v>
      </c>
    </row>
    <row r="39" spans="1:26" x14ac:dyDescent="0.2">
      <c r="A39" s="2" t="s">
        <v>52</v>
      </c>
      <c r="B39" s="2">
        <v>9943</v>
      </c>
      <c r="C39" s="2" t="s">
        <v>3025</v>
      </c>
      <c r="D39" s="2" t="s">
        <v>3026</v>
      </c>
      <c r="E39" s="2" t="s">
        <v>34</v>
      </c>
      <c r="F39" s="2" t="s">
        <v>3027</v>
      </c>
      <c r="G39" s="2">
        <v>27970029</v>
      </c>
      <c r="H39" s="2" t="s">
        <v>34</v>
      </c>
      <c r="I39" s="2" t="s">
        <v>1089</v>
      </c>
      <c r="J39" s="2" t="s">
        <v>920</v>
      </c>
      <c r="K39" s="2" t="s">
        <v>92</v>
      </c>
      <c r="M39" s="2" t="s">
        <v>363</v>
      </c>
      <c r="N39" s="2" t="s">
        <v>363</v>
      </c>
      <c r="O39" s="2" t="s">
        <v>190</v>
      </c>
      <c r="P39" t="s">
        <v>3028</v>
      </c>
      <c r="Q39" s="2" t="s">
        <v>97</v>
      </c>
      <c r="R39" s="2" t="s">
        <v>958</v>
      </c>
      <c r="T39" s="2" t="s">
        <v>1386</v>
      </c>
      <c r="U39" s="152">
        <v>3.7589999999999999</v>
      </c>
      <c r="V39" s="152">
        <v>542.54600000000005</v>
      </c>
      <c r="W39" s="152">
        <v>2039.4290000000001</v>
      </c>
      <c r="Y39" s="165">
        <v>7.75492700976331E-3</v>
      </c>
      <c r="Z39" s="165">
        <v>1.1266563871746801E-3</v>
      </c>
    </row>
    <row r="40" spans="1:26" x14ac:dyDescent="0.2">
      <c r="A40" s="2" t="s">
        <v>52</v>
      </c>
      <c r="B40" s="2">
        <v>9943</v>
      </c>
      <c r="C40" s="2" t="s">
        <v>3170</v>
      </c>
      <c r="D40" s="2" t="s">
        <v>3171</v>
      </c>
      <c r="E40" s="2" t="s">
        <v>34</v>
      </c>
      <c r="F40" s="2" t="s">
        <v>3172</v>
      </c>
      <c r="G40" s="2">
        <v>27970043</v>
      </c>
      <c r="H40" s="2" t="s">
        <v>34</v>
      </c>
      <c r="I40" s="2" t="s">
        <v>1089</v>
      </c>
      <c r="J40" s="2" t="s">
        <v>634</v>
      </c>
      <c r="K40" s="2" t="s">
        <v>92</v>
      </c>
      <c r="N40" s="2" t="s">
        <v>93</v>
      </c>
      <c r="O40" s="2" t="s">
        <v>190</v>
      </c>
      <c r="P40" t="s">
        <v>3173</v>
      </c>
      <c r="Q40" s="2" t="s">
        <v>97</v>
      </c>
      <c r="R40" s="2" t="s">
        <v>159</v>
      </c>
      <c r="T40" s="2" t="s">
        <v>3174</v>
      </c>
      <c r="U40" s="152">
        <v>3.7589999999999999</v>
      </c>
      <c r="V40" s="152">
        <v>248.46299999999999</v>
      </c>
      <c r="W40" s="152">
        <v>933.97199999999998</v>
      </c>
      <c r="Y40" s="165">
        <v>3.55142875512806E-3</v>
      </c>
      <c r="Z40" s="165">
        <v>5.1596099944246595E-4</v>
      </c>
    </row>
    <row r="41" spans="1:26" x14ac:dyDescent="0.2">
      <c r="A41" s="2" t="s">
        <v>52</v>
      </c>
      <c r="B41" s="2">
        <v>9943</v>
      </c>
      <c r="C41" s="2" t="s">
        <v>3175</v>
      </c>
      <c r="E41" s="2" t="s">
        <v>159</v>
      </c>
      <c r="F41" s="2" t="s">
        <v>3176</v>
      </c>
      <c r="G41" s="2">
        <v>27970042</v>
      </c>
      <c r="H41" s="2" t="s">
        <v>34</v>
      </c>
      <c r="I41" s="2" t="s">
        <v>1089</v>
      </c>
      <c r="J41" s="2" t="s">
        <v>634</v>
      </c>
      <c r="K41" s="2" t="s">
        <v>92</v>
      </c>
      <c r="N41" s="2" t="s">
        <v>93</v>
      </c>
      <c r="O41" s="2" t="s">
        <v>190</v>
      </c>
      <c r="P41" t="s">
        <v>3177</v>
      </c>
      <c r="Q41" s="2" t="s">
        <v>97</v>
      </c>
      <c r="R41" s="2" t="s">
        <v>159</v>
      </c>
      <c r="T41" s="2" t="s">
        <v>3178</v>
      </c>
      <c r="U41" s="152">
        <v>3.7589999999999999</v>
      </c>
      <c r="V41" s="152">
        <v>374.63099999999997</v>
      </c>
      <c r="W41" s="152">
        <v>1408.2380000000001</v>
      </c>
      <c r="Y41" s="165">
        <v>5.3548212442878999E-3</v>
      </c>
      <c r="Z41" s="165">
        <v>7.7796264870838203E-4</v>
      </c>
    </row>
    <row r="42" spans="1:26" x14ac:dyDescent="0.2">
      <c r="A42" s="2" t="s">
        <v>52</v>
      </c>
      <c r="B42" s="2">
        <v>9943</v>
      </c>
      <c r="C42" s="2" t="s">
        <v>3179</v>
      </c>
      <c r="D42" s="2" t="s">
        <v>3180</v>
      </c>
      <c r="E42" s="2" t="s">
        <v>34</v>
      </c>
      <c r="F42" s="2" t="s">
        <v>3181</v>
      </c>
      <c r="G42" s="2">
        <v>27970032</v>
      </c>
      <c r="H42" s="2" t="s">
        <v>34</v>
      </c>
      <c r="I42" s="2" t="s">
        <v>1089</v>
      </c>
      <c r="J42" s="2" t="s">
        <v>908</v>
      </c>
      <c r="K42" s="2" t="s">
        <v>92</v>
      </c>
      <c r="M42" s="2" t="s">
        <v>93</v>
      </c>
      <c r="N42" s="2" t="s">
        <v>93</v>
      </c>
      <c r="O42" s="2" t="s">
        <v>190</v>
      </c>
      <c r="P42" t="s">
        <v>3182</v>
      </c>
      <c r="Q42" s="2" t="s">
        <v>97</v>
      </c>
      <c r="R42" s="2" t="s">
        <v>958</v>
      </c>
      <c r="T42" s="2" t="s">
        <v>3183</v>
      </c>
      <c r="U42" s="152">
        <v>3.7589999999999999</v>
      </c>
      <c r="V42" s="152">
        <v>1812.943</v>
      </c>
      <c r="W42" s="152">
        <v>6814.8509999999997</v>
      </c>
      <c r="Y42" s="165">
        <v>2.5913461316089199E-2</v>
      </c>
      <c r="Z42" s="165">
        <v>3.7647764664734099E-3</v>
      </c>
    </row>
    <row r="43" spans="1:26" x14ac:dyDescent="0.2">
      <c r="A43" s="2" t="s">
        <v>52</v>
      </c>
      <c r="B43" s="2">
        <v>9943</v>
      </c>
      <c r="C43" s="2" t="s">
        <v>3184</v>
      </c>
      <c r="D43" s="2" t="s">
        <v>3185</v>
      </c>
      <c r="E43" s="2" t="s">
        <v>381</v>
      </c>
      <c r="F43" s="2" t="s">
        <v>3186</v>
      </c>
      <c r="G43" s="2">
        <v>27970020</v>
      </c>
      <c r="H43" s="2" t="s">
        <v>34</v>
      </c>
      <c r="I43" s="2" t="s">
        <v>1092</v>
      </c>
      <c r="J43" s="2" t="s">
        <v>903</v>
      </c>
      <c r="K43" s="2" t="s">
        <v>92</v>
      </c>
      <c r="M43" s="2" t="s">
        <v>93</v>
      </c>
      <c r="N43" s="2" t="s">
        <v>93</v>
      </c>
      <c r="O43" s="2" t="s">
        <v>190</v>
      </c>
      <c r="P43" t="s">
        <v>3187</v>
      </c>
      <c r="Q43" s="2" t="s">
        <v>97</v>
      </c>
      <c r="R43" s="2" t="s">
        <v>958</v>
      </c>
      <c r="T43" s="2" t="s">
        <v>3074</v>
      </c>
      <c r="U43" s="152">
        <v>3.7589999999999999</v>
      </c>
      <c r="V43" s="152">
        <v>222.06</v>
      </c>
      <c r="W43" s="152">
        <v>834.72400000000005</v>
      </c>
      <c r="Y43" s="165">
        <v>3.1740350449110601E-3</v>
      </c>
      <c r="Z43" s="165">
        <v>4.6113223915107698E-4</v>
      </c>
    </row>
    <row r="44" spans="1:26" x14ac:dyDescent="0.2">
      <c r="A44" s="2" t="s">
        <v>52</v>
      </c>
      <c r="B44" s="2">
        <v>9943</v>
      </c>
      <c r="C44" s="2" t="s">
        <v>3188</v>
      </c>
      <c r="D44" s="2" t="s">
        <v>3189</v>
      </c>
      <c r="E44" s="2" t="s">
        <v>34</v>
      </c>
      <c r="F44" s="2" t="s">
        <v>3190</v>
      </c>
      <c r="G44" s="2">
        <v>27970025</v>
      </c>
      <c r="H44" s="2" t="s">
        <v>34</v>
      </c>
      <c r="I44" s="2" t="s">
        <v>1089</v>
      </c>
      <c r="J44" s="2" t="s">
        <v>918</v>
      </c>
      <c r="K44" s="2" t="s">
        <v>92</v>
      </c>
      <c r="M44" s="2" t="s">
        <v>288</v>
      </c>
      <c r="N44" s="2" t="s">
        <v>93</v>
      </c>
      <c r="O44" s="2" t="s">
        <v>190</v>
      </c>
      <c r="P44" t="s">
        <v>3191</v>
      </c>
      <c r="Q44" s="2" t="s">
        <v>97</v>
      </c>
      <c r="R44" s="2" t="s">
        <v>958</v>
      </c>
      <c r="T44" s="2" t="s">
        <v>3192</v>
      </c>
      <c r="U44" s="152">
        <v>3.7589999999999999</v>
      </c>
      <c r="V44" s="152">
        <v>274.22399999999999</v>
      </c>
      <c r="W44" s="152">
        <v>1030.808</v>
      </c>
      <c r="Y44" s="165">
        <v>3.9196459792654797E-3</v>
      </c>
      <c r="Z44" s="165">
        <v>5.6945657547043604E-4</v>
      </c>
    </row>
    <row r="45" spans="1:26" x14ac:dyDescent="0.2">
      <c r="A45" s="2" t="s">
        <v>52</v>
      </c>
      <c r="B45" s="2">
        <v>9943</v>
      </c>
      <c r="C45" s="2" t="s">
        <v>3193</v>
      </c>
      <c r="D45" s="2" t="s">
        <v>3194</v>
      </c>
      <c r="E45" s="2" t="s">
        <v>381</v>
      </c>
      <c r="F45" s="2" t="s">
        <v>3195</v>
      </c>
      <c r="G45" s="2">
        <v>27970036</v>
      </c>
      <c r="H45" s="2" t="s">
        <v>34</v>
      </c>
      <c r="I45" s="2" t="s">
        <v>1089</v>
      </c>
      <c r="J45" s="2" t="s">
        <v>634</v>
      </c>
      <c r="K45" s="2" t="s">
        <v>92</v>
      </c>
      <c r="M45" s="2" t="s">
        <v>93</v>
      </c>
      <c r="N45" s="2" t="s">
        <v>93</v>
      </c>
      <c r="O45" s="2" t="s">
        <v>190</v>
      </c>
      <c r="P45" t="s">
        <v>3196</v>
      </c>
      <c r="Q45" s="2" t="s">
        <v>97</v>
      </c>
      <c r="R45" s="2" t="s">
        <v>958</v>
      </c>
      <c r="T45" s="2" t="s">
        <v>3069</v>
      </c>
      <c r="U45" s="152">
        <v>3.7589999999999999</v>
      </c>
      <c r="V45" s="152">
        <v>502.601</v>
      </c>
      <c r="W45" s="152">
        <v>1889.279</v>
      </c>
      <c r="Y45" s="165">
        <v>7.1839793342723304E-3</v>
      </c>
      <c r="Z45" s="165">
        <v>1.04370759287596E-3</v>
      </c>
    </row>
    <row r="46" spans="1:26" x14ac:dyDescent="0.2">
      <c r="A46" s="2" t="s">
        <v>52</v>
      </c>
      <c r="B46" s="2">
        <v>9943</v>
      </c>
      <c r="C46" s="2" t="s">
        <v>3197</v>
      </c>
      <c r="D46" s="2" t="s">
        <v>3198</v>
      </c>
      <c r="E46" s="2" t="s">
        <v>34</v>
      </c>
      <c r="F46" s="2" t="s">
        <v>3199</v>
      </c>
      <c r="G46" s="2">
        <v>27970041</v>
      </c>
      <c r="H46" s="2" t="s">
        <v>34</v>
      </c>
      <c r="I46" s="2" t="s">
        <v>1089</v>
      </c>
      <c r="J46" s="2" t="s">
        <v>634</v>
      </c>
      <c r="K46" s="2" t="s">
        <v>92</v>
      </c>
      <c r="N46" s="2" t="s">
        <v>93</v>
      </c>
      <c r="O46" s="2" t="s">
        <v>190</v>
      </c>
      <c r="P46" t="s">
        <v>3200</v>
      </c>
      <c r="Q46" s="2" t="s">
        <v>97</v>
      </c>
      <c r="R46" s="2" t="s">
        <v>159</v>
      </c>
      <c r="T46" s="2" t="s">
        <v>3201</v>
      </c>
      <c r="U46" s="152">
        <v>3.7589999999999999</v>
      </c>
      <c r="V46" s="152">
        <v>202.44300000000001</v>
      </c>
      <c r="W46" s="152">
        <v>760.98400000000004</v>
      </c>
      <c r="Y46" s="165">
        <v>2.8936411386077101E-3</v>
      </c>
      <c r="Z46" s="165">
        <v>4.2039586793006902E-4</v>
      </c>
    </row>
    <row r="47" spans="1:26" x14ac:dyDescent="0.2">
      <c r="A47" s="2" t="s">
        <v>52</v>
      </c>
      <c r="B47" s="2">
        <v>9943</v>
      </c>
      <c r="C47" s="2" t="s">
        <v>3202</v>
      </c>
      <c r="D47" s="2" t="s">
        <v>3203</v>
      </c>
      <c r="E47" s="2" t="s">
        <v>34</v>
      </c>
      <c r="F47" s="2" t="s">
        <v>3204</v>
      </c>
      <c r="G47" s="2">
        <v>27970021</v>
      </c>
      <c r="H47" s="2" t="s">
        <v>34</v>
      </c>
      <c r="I47" s="2" t="s">
        <v>1089</v>
      </c>
      <c r="J47" s="2" t="s">
        <v>906</v>
      </c>
      <c r="K47" s="2" t="s">
        <v>92</v>
      </c>
      <c r="M47" s="2" t="s">
        <v>93</v>
      </c>
      <c r="N47" s="2" t="s">
        <v>93</v>
      </c>
      <c r="O47" s="2" t="s">
        <v>190</v>
      </c>
      <c r="P47" t="s">
        <v>3205</v>
      </c>
      <c r="Q47" s="2" t="s">
        <v>97</v>
      </c>
      <c r="R47" s="2" t="s">
        <v>958</v>
      </c>
      <c r="T47" s="2" t="s">
        <v>3174</v>
      </c>
      <c r="U47" s="152">
        <v>3.7589999999999999</v>
      </c>
      <c r="V47" s="152">
        <v>602.56500000000005</v>
      </c>
      <c r="W47" s="152">
        <v>2265.0419999999999</v>
      </c>
      <c r="Y47" s="165">
        <v>8.6128182781087803E-3</v>
      </c>
      <c r="Z47" s="165">
        <v>1.25129310854755E-3</v>
      </c>
    </row>
    <row r="48" spans="1:26" x14ac:dyDescent="0.2">
      <c r="A48" s="2" t="s">
        <v>52</v>
      </c>
      <c r="B48" s="2">
        <v>9943</v>
      </c>
      <c r="C48" s="2" t="s">
        <v>3206</v>
      </c>
      <c r="D48" s="2" t="s">
        <v>3207</v>
      </c>
      <c r="E48" s="2" t="s">
        <v>34</v>
      </c>
      <c r="F48" s="2" t="s">
        <v>3206</v>
      </c>
      <c r="G48" s="2">
        <v>27970044</v>
      </c>
      <c r="H48" s="2" t="s">
        <v>34</v>
      </c>
      <c r="I48" s="2" t="s">
        <v>1089</v>
      </c>
      <c r="J48" s="2" t="s">
        <v>634</v>
      </c>
      <c r="K48" s="2" t="s">
        <v>92</v>
      </c>
      <c r="N48" s="2" t="s">
        <v>323</v>
      </c>
      <c r="O48" s="2" t="s">
        <v>190</v>
      </c>
      <c r="P48" t="s">
        <v>3208</v>
      </c>
      <c r="Q48" s="2" t="s">
        <v>97</v>
      </c>
      <c r="R48" s="2" t="s">
        <v>159</v>
      </c>
      <c r="T48" s="2" t="s">
        <v>1386</v>
      </c>
      <c r="U48" s="152">
        <v>3.7589999999999999</v>
      </c>
      <c r="V48" s="152">
        <v>867.24599999999998</v>
      </c>
      <c r="W48" s="152">
        <v>3259.9769999999999</v>
      </c>
      <c r="Y48" s="165">
        <v>1.2396058561899299E-2</v>
      </c>
      <c r="Z48" s="165">
        <v>1.8009323023894599E-3</v>
      </c>
    </row>
    <row r="49" spans="1:26" x14ac:dyDescent="0.2">
      <c r="A49" s="2" t="s">
        <v>52</v>
      </c>
      <c r="B49" s="2">
        <v>9943</v>
      </c>
      <c r="C49" s="2" t="s">
        <v>3209</v>
      </c>
      <c r="D49" s="2" t="s">
        <v>3210</v>
      </c>
      <c r="E49" s="2" t="s">
        <v>34</v>
      </c>
      <c r="F49" s="2" t="s">
        <v>3211</v>
      </c>
      <c r="G49" s="2">
        <v>27970022</v>
      </c>
      <c r="H49" s="2" t="s">
        <v>34</v>
      </c>
      <c r="I49" s="2" t="s">
        <v>1089</v>
      </c>
      <c r="J49" s="2" t="s">
        <v>918</v>
      </c>
      <c r="K49" s="2" t="s">
        <v>31</v>
      </c>
      <c r="M49" s="2" t="s">
        <v>31</v>
      </c>
      <c r="N49" s="2" t="s">
        <v>366</v>
      </c>
      <c r="O49" s="2" t="s">
        <v>190</v>
      </c>
      <c r="P49" t="s">
        <v>3212</v>
      </c>
      <c r="Q49" s="2" t="s">
        <v>97</v>
      </c>
      <c r="R49" s="2" t="s">
        <v>958</v>
      </c>
      <c r="T49" s="2" t="s">
        <v>3124</v>
      </c>
      <c r="U49" s="152">
        <v>3.7589999999999999</v>
      </c>
      <c r="V49" s="152">
        <v>224.245</v>
      </c>
      <c r="W49" s="152">
        <v>842.93499999999995</v>
      </c>
      <c r="Y49" s="165">
        <v>3.20525983978945E-3</v>
      </c>
      <c r="Z49" s="165">
        <v>4.6566866026034903E-4</v>
      </c>
    </row>
    <row r="50" spans="1:26" x14ac:dyDescent="0.2">
      <c r="A50" s="2" t="s">
        <v>52</v>
      </c>
      <c r="B50" s="2">
        <v>9943</v>
      </c>
      <c r="C50" s="2" t="s">
        <v>3213</v>
      </c>
      <c r="D50" s="2" t="s">
        <v>3214</v>
      </c>
      <c r="E50" s="2" t="s">
        <v>34</v>
      </c>
      <c r="F50" s="2" t="s">
        <v>3215</v>
      </c>
      <c r="G50" s="2">
        <v>27970037</v>
      </c>
      <c r="H50" s="2" t="s">
        <v>34</v>
      </c>
      <c r="I50" s="2" t="s">
        <v>1093</v>
      </c>
      <c r="J50" s="2" t="s">
        <v>906</v>
      </c>
      <c r="K50" s="2" t="s">
        <v>92</v>
      </c>
      <c r="M50" s="2" t="s">
        <v>363</v>
      </c>
      <c r="N50" s="2" t="s">
        <v>363</v>
      </c>
      <c r="O50" s="2" t="s">
        <v>190</v>
      </c>
      <c r="P50" t="s">
        <v>3216</v>
      </c>
      <c r="Q50" s="2" t="s">
        <v>1247</v>
      </c>
      <c r="R50" s="2" t="s">
        <v>958</v>
      </c>
      <c r="T50" s="2" t="s">
        <v>3178</v>
      </c>
      <c r="U50" s="152">
        <v>4.75</v>
      </c>
      <c r="V50" s="152">
        <v>108.721</v>
      </c>
      <c r="W50" s="152">
        <v>516.48099999999999</v>
      </c>
      <c r="Y50" s="165">
        <v>1.9639179754372101E-3</v>
      </c>
      <c r="Z50" s="165">
        <v>2.8532321814606402E-4</v>
      </c>
    </row>
    <row r="51" spans="1:26" x14ac:dyDescent="0.2">
      <c r="A51" s="2" t="s">
        <v>52</v>
      </c>
      <c r="B51" s="2">
        <v>9943</v>
      </c>
      <c r="C51" s="2" t="s">
        <v>3217</v>
      </c>
      <c r="D51" s="2" t="s">
        <v>3218</v>
      </c>
      <c r="E51" s="2" t="s">
        <v>34</v>
      </c>
      <c r="F51" s="2" t="s">
        <v>3219</v>
      </c>
      <c r="G51" s="2">
        <v>27970030</v>
      </c>
      <c r="H51" s="2" t="s">
        <v>34</v>
      </c>
      <c r="I51" s="2" t="s">
        <v>1089</v>
      </c>
      <c r="J51" s="2" t="s">
        <v>918</v>
      </c>
      <c r="K51" s="2" t="s">
        <v>92</v>
      </c>
      <c r="M51" s="2" t="s">
        <v>323</v>
      </c>
      <c r="N51" s="2" t="s">
        <v>363</v>
      </c>
      <c r="O51" s="2" t="s">
        <v>190</v>
      </c>
      <c r="P51" t="s">
        <v>3220</v>
      </c>
      <c r="Q51" s="2" t="s">
        <v>1242</v>
      </c>
      <c r="R51" s="2" t="s">
        <v>958</v>
      </c>
      <c r="T51" s="2" t="s">
        <v>3221</v>
      </c>
      <c r="U51" s="152">
        <v>4.0199999999999996</v>
      </c>
      <c r="V51" s="152">
        <v>139.95400000000001</v>
      </c>
      <c r="W51" s="152">
        <v>562.64300000000003</v>
      </c>
      <c r="Y51" s="165">
        <v>2.1394478076705299E-3</v>
      </c>
      <c r="Z51" s="165">
        <v>3.1082465824683997E-4</v>
      </c>
    </row>
    <row r="52" spans="1:26" x14ac:dyDescent="0.2">
      <c r="A52" s="2" t="s">
        <v>52</v>
      </c>
      <c r="B52" s="2">
        <v>9943</v>
      </c>
      <c r="C52" s="2" t="s">
        <v>3222</v>
      </c>
      <c r="D52" s="2" t="s">
        <v>3223</v>
      </c>
      <c r="E52" s="2" t="s">
        <v>34</v>
      </c>
      <c r="F52" s="2" t="s">
        <v>3224</v>
      </c>
      <c r="G52" s="2">
        <v>27970035</v>
      </c>
      <c r="H52" s="2" t="s">
        <v>34</v>
      </c>
      <c r="I52" s="2" t="s">
        <v>1089</v>
      </c>
      <c r="J52" s="2" t="s">
        <v>914</v>
      </c>
      <c r="K52" s="2" t="s">
        <v>31</v>
      </c>
      <c r="M52" s="2" t="s">
        <v>31</v>
      </c>
      <c r="N52" s="2" t="s">
        <v>93</v>
      </c>
      <c r="O52" s="2" t="s">
        <v>190</v>
      </c>
      <c r="P52" t="s">
        <v>3225</v>
      </c>
      <c r="Q52" s="2" t="s">
        <v>97</v>
      </c>
      <c r="R52" s="2" t="s">
        <v>958</v>
      </c>
      <c r="T52" s="2" t="s">
        <v>3158</v>
      </c>
      <c r="U52" s="152">
        <v>3.7589999999999999</v>
      </c>
      <c r="V52" s="152">
        <v>60.213999999999999</v>
      </c>
      <c r="W52" s="152">
        <v>226.346</v>
      </c>
      <c r="Y52" s="165">
        <v>8.6068098237654497E-4</v>
      </c>
      <c r="Z52" s="165">
        <v>1.25042018434666E-4</v>
      </c>
    </row>
    <row r="53" spans="1:26" x14ac:dyDescent="0.2">
      <c r="A53" s="2" t="s">
        <v>52</v>
      </c>
      <c r="B53" s="2">
        <v>9943</v>
      </c>
      <c r="C53" s="2" t="s">
        <v>3226</v>
      </c>
      <c r="D53" s="2" t="s">
        <v>3227</v>
      </c>
      <c r="E53" s="2" t="s">
        <v>34</v>
      </c>
      <c r="F53" s="2" t="s">
        <v>3228</v>
      </c>
      <c r="G53" s="2">
        <v>62000074</v>
      </c>
      <c r="H53" s="2" t="s">
        <v>34</v>
      </c>
      <c r="I53" s="2" t="s">
        <v>1093</v>
      </c>
      <c r="J53" s="2" t="s">
        <v>906</v>
      </c>
      <c r="K53" s="2" t="s">
        <v>92</v>
      </c>
      <c r="L53" s="2" t="s">
        <v>93</v>
      </c>
      <c r="M53" s="2" t="s">
        <v>3229</v>
      </c>
      <c r="N53" s="2" t="s">
        <v>93</v>
      </c>
      <c r="O53" s="2" t="s">
        <v>190</v>
      </c>
      <c r="P53" t="s">
        <v>3230</v>
      </c>
      <c r="Q53" s="2" t="s">
        <v>97</v>
      </c>
      <c r="R53" s="2" t="s">
        <v>159</v>
      </c>
      <c r="S53" s="2" t="s">
        <v>960</v>
      </c>
      <c r="T53" s="2" t="s">
        <v>3091</v>
      </c>
      <c r="U53" s="152">
        <v>3.7589999999999999</v>
      </c>
      <c r="V53" s="152">
        <v>1163.79</v>
      </c>
      <c r="W53" s="152">
        <v>4374.6869999999999</v>
      </c>
      <c r="Y53" s="165">
        <v>1.66347394619339E-2</v>
      </c>
      <c r="Z53" s="165">
        <v>2.4167391182636799E-3</v>
      </c>
    </row>
    <row r="54" spans="1:26" x14ac:dyDescent="0.2">
      <c r="A54" s="2" t="s">
        <v>52</v>
      </c>
      <c r="B54" s="2">
        <v>9943</v>
      </c>
      <c r="C54" s="2" t="s">
        <v>3231</v>
      </c>
      <c r="D54" s="2" t="s">
        <v>3227</v>
      </c>
      <c r="E54" s="2" t="s">
        <v>34</v>
      </c>
      <c r="F54" s="2" t="s">
        <v>3232</v>
      </c>
      <c r="G54" s="2">
        <v>60390077</v>
      </c>
      <c r="H54" s="2" t="s">
        <v>34</v>
      </c>
      <c r="I54" s="2" t="s">
        <v>1093</v>
      </c>
      <c r="J54" s="2" t="s">
        <v>906</v>
      </c>
      <c r="K54" s="2" t="s">
        <v>92</v>
      </c>
      <c r="L54" s="2" t="s">
        <v>93</v>
      </c>
      <c r="M54" s="2" t="s">
        <v>3229</v>
      </c>
      <c r="N54" s="2" t="s">
        <v>93</v>
      </c>
      <c r="O54" s="2" t="s">
        <v>190</v>
      </c>
      <c r="P54" t="s">
        <v>3233</v>
      </c>
      <c r="Q54" s="2" t="s">
        <v>97</v>
      </c>
      <c r="R54" s="2" t="s">
        <v>159</v>
      </c>
      <c r="S54" s="2" t="s">
        <v>960</v>
      </c>
      <c r="T54" s="2" t="s">
        <v>3091</v>
      </c>
      <c r="U54" s="152">
        <v>3.7589999999999999</v>
      </c>
      <c r="V54" s="152">
        <v>879.99</v>
      </c>
      <c r="W54" s="152">
        <v>3307.8820000000001</v>
      </c>
      <c r="Y54" s="165">
        <v>1.2578218045444E-2</v>
      </c>
      <c r="Z54" s="165">
        <v>1.82739691583606E-3</v>
      </c>
    </row>
    <row r="55" spans="1:26" x14ac:dyDescent="0.2">
      <c r="A55" s="2" t="s">
        <v>52</v>
      </c>
      <c r="B55" s="2">
        <v>9943</v>
      </c>
      <c r="C55" s="2" t="s">
        <v>3234</v>
      </c>
      <c r="D55" s="2" t="s">
        <v>3235</v>
      </c>
      <c r="E55" s="2" t="s">
        <v>34</v>
      </c>
      <c r="F55" s="2" t="s">
        <v>3236</v>
      </c>
      <c r="G55" s="2">
        <v>60398484</v>
      </c>
      <c r="H55" s="2" t="s">
        <v>34</v>
      </c>
      <c r="I55" s="2" t="s">
        <v>1089</v>
      </c>
      <c r="J55" s="2" t="s">
        <v>900</v>
      </c>
      <c r="K55" s="2" t="s">
        <v>92</v>
      </c>
      <c r="L55" s="2" t="s">
        <v>3237</v>
      </c>
      <c r="M55" s="2" t="s">
        <v>3238</v>
      </c>
      <c r="N55" s="2" t="s">
        <v>31</v>
      </c>
      <c r="O55" s="2" t="s">
        <v>190</v>
      </c>
      <c r="P55" t="s">
        <v>3239</v>
      </c>
      <c r="Q55" s="2" t="s">
        <v>97</v>
      </c>
      <c r="R55" s="2" t="s">
        <v>159</v>
      </c>
      <c r="S55" s="2" t="s">
        <v>224</v>
      </c>
      <c r="T55" s="2" t="s">
        <v>3169</v>
      </c>
      <c r="U55" s="152">
        <v>3.7589999999999999</v>
      </c>
      <c r="V55" s="152">
        <v>1206.2429999999999</v>
      </c>
      <c r="W55" s="152">
        <v>4534.2669999999998</v>
      </c>
      <c r="Y55" s="165">
        <v>1.7241545253716701E-2</v>
      </c>
      <c r="Z55" s="165">
        <v>2.5048974749091999E-3</v>
      </c>
    </row>
    <row r="56" spans="1:26" x14ac:dyDescent="0.2">
      <c r="A56" s="2" t="s">
        <v>52</v>
      </c>
      <c r="B56" s="2">
        <v>9943</v>
      </c>
      <c r="C56" s="2" t="s">
        <v>3240</v>
      </c>
      <c r="D56" s="2" t="s">
        <v>3241</v>
      </c>
      <c r="E56" s="2" t="s">
        <v>34</v>
      </c>
      <c r="F56" s="2" t="s">
        <v>3242</v>
      </c>
      <c r="G56" s="2">
        <v>60416385</v>
      </c>
      <c r="H56" s="2" t="s">
        <v>34</v>
      </c>
      <c r="I56" s="2" t="s">
        <v>1089</v>
      </c>
      <c r="J56" s="2" t="s">
        <v>912</v>
      </c>
      <c r="K56" s="2" t="s">
        <v>92</v>
      </c>
      <c r="L56" s="2" t="s">
        <v>3141</v>
      </c>
      <c r="M56" s="2" t="s">
        <v>3243</v>
      </c>
      <c r="N56" s="2" t="s">
        <v>366</v>
      </c>
      <c r="O56" s="2" t="s">
        <v>190</v>
      </c>
      <c r="P56" t="s">
        <v>3244</v>
      </c>
      <c r="Q56" s="2" t="s">
        <v>1242</v>
      </c>
      <c r="R56" s="2" t="s">
        <v>159</v>
      </c>
      <c r="S56" s="2" t="s">
        <v>224</v>
      </c>
      <c r="T56" s="2" t="s">
        <v>3069</v>
      </c>
      <c r="U56" s="152">
        <v>4.0199999999999996</v>
      </c>
      <c r="V56" s="152">
        <v>928.73900000000003</v>
      </c>
      <c r="W56" s="152">
        <v>3733.7150000000001</v>
      </c>
      <c r="Y56" s="165">
        <v>1.41974459866628E-2</v>
      </c>
      <c r="Z56" s="165">
        <v>2.0626426505759498E-3</v>
      </c>
    </row>
    <row r="57" spans="1:26" x14ac:dyDescent="0.2">
      <c r="A57" s="2" t="s">
        <v>52</v>
      </c>
      <c r="B57" s="2">
        <v>9943</v>
      </c>
      <c r="C57" s="2" t="s">
        <v>3245</v>
      </c>
      <c r="D57" s="2" t="s">
        <v>3246</v>
      </c>
      <c r="E57" s="2" t="s">
        <v>381</v>
      </c>
      <c r="F57" s="2" t="s">
        <v>3247</v>
      </c>
      <c r="G57" s="2">
        <v>60408978</v>
      </c>
      <c r="H57" s="2" t="s">
        <v>34</v>
      </c>
      <c r="I57" s="2" t="s">
        <v>1093</v>
      </c>
      <c r="J57" s="2" t="s">
        <v>634</v>
      </c>
      <c r="K57" s="2" t="s">
        <v>92</v>
      </c>
      <c r="N57" s="2" t="s">
        <v>93</v>
      </c>
      <c r="O57" s="2" t="s">
        <v>190</v>
      </c>
      <c r="P57" t="s">
        <v>3248</v>
      </c>
      <c r="Q57" s="2" t="s">
        <v>97</v>
      </c>
      <c r="R57" s="2" t="s">
        <v>159</v>
      </c>
      <c r="T57" s="2" t="s">
        <v>3024</v>
      </c>
      <c r="U57" s="152">
        <v>3.7589999999999999</v>
      </c>
      <c r="V57" s="152">
        <v>5038.5370000000003</v>
      </c>
      <c r="W57" s="152">
        <v>18939.861000000001</v>
      </c>
      <c r="Y57" s="165">
        <v>7.2018792277227101E-2</v>
      </c>
      <c r="Z57" s="165">
        <v>1.04630813692495E-2</v>
      </c>
    </row>
    <row r="58" spans="1:26" x14ac:dyDescent="0.2">
      <c r="A58" s="2" t="s">
        <v>52</v>
      </c>
      <c r="B58" s="2">
        <v>9943</v>
      </c>
      <c r="C58" s="2" t="s">
        <v>3249</v>
      </c>
      <c r="D58" s="2" t="s">
        <v>3250</v>
      </c>
      <c r="E58" s="2" t="s">
        <v>236</v>
      </c>
      <c r="F58" s="2" t="s">
        <v>3251</v>
      </c>
      <c r="G58" s="2">
        <v>98405711</v>
      </c>
      <c r="H58" s="2" t="s">
        <v>34</v>
      </c>
      <c r="I58" s="2" t="s">
        <v>1093</v>
      </c>
      <c r="J58" s="2" t="s">
        <v>906</v>
      </c>
      <c r="K58" s="2" t="s">
        <v>92</v>
      </c>
      <c r="L58" s="2" t="s">
        <v>353</v>
      </c>
      <c r="M58" s="2" t="s">
        <v>3252</v>
      </c>
      <c r="N58" s="2" t="s">
        <v>31</v>
      </c>
      <c r="O58" s="2" t="s">
        <v>190</v>
      </c>
      <c r="P58" t="s">
        <v>3253</v>
      </c>
      <c r="Q58" s="2" t="s">
        <v>97</v>
      </c>
      <c r="R58" s="2" t="s">
        <v>159</v>
      </c>
      <c r="S58" s="2" t="s">
        <v>960</v>
      </c>
      <c r="T58" s="2" t="s">
        <v>3040</v>
      </c>
      <c r="U58" s="152">
        <v>3.7589999999999999</v>
      </c>
      <c r="V58" s="152">
        <v>95.28</v>
      </c>
      <c r="W58" s="152">
        <v>358.15600000000001</v>
      </c>
      <c r="Y58" s="165">
        <v>1.36188818402909E-3</v>
      </c>
      <c r="Z58" s="165">
        <v>1.97858731516408E-4</v>
      </c>
    </row>
    <row r="59" spans="1:26" x14ac:dyDescent="0.2">
      <c r="A59" s="2" t="s">
        <v>52</v>
      </c>
      <c r="B59" s="2">
        <v>9943</v>
      </c>
      <c r="C59" s="2" t="s">
        <v>3254</v>
      </c>
      <c r="D59" s="2" t="s">
        <v>1647</v>
      </c>
      <c r="E59" s="2" t="s">
        <v>1377</v>
      </c>
      <c r="F59" s="2" t="s">
        <v>3255</v>
      </c>
      <c r="G59" s="2">
        <v>62012539</v>
      </c>
      <c r="H59" s="2" t="s">
        <v>34</v>
      </c>
      <c r="I59" s="2" t="s">
        <v>1093</v>
      </c>
      <c r="J59" s="2" t="s">
        <v>906</v>
      </c>
      <c r="K59" s="2" t="s">
        <v>92</v>
      </c>
      <c r="L59" s="2" t="s">
        <v>288</v>
      </c>
      <c r="M59" s="2" t="s">
        <v>3256</v>
      </c>
      <c r="N59" s="2" t="s">
        <v>93</v>
      </c>
      <c r="O59" s="2" t="s">
        <v>190</v>
      </c>
      <c r="P59" t="s">
        <v>3257</v>
      </c>
      <c r="Q59" s="2" t="s">
        <v>97</v>
      </c>
      <c r="R59" s="2" t="s">
        <v>159</v>
      </c>
      <c r="S59" s="2" t="s">
        <v>224</v>
      </c>
      <c r="T59" s="2" t="s">
        <v>3074</v>
      </c>
      <c r="U59" s="152">
        <v>3.7589999999999999</v>
      </c>
      <c r="V59" s="152">
        <v>2557.8449999999998</v>
      </c>
      <c r="W59" s="152">
        <v>9614.9390000000003</v>
      </c>
      <c r="Y59" s="165">
        <v>3.6560792891338102E-2</v>
      </c>
      <c r="Z59" s="165">
        <v>5.31164906895157E-3</v>
      </c>
    </row>
    <row r="60" spans="1:26" x14ac:dyDescent="0.2">
      <c r="A60" s="2" t="s">
        <v>52</v>
      </c>
      <c r="B60" s="2">
        <v>9943</v>
      </c>
      <c r="C60" s="2" t="s">
        <v>3258</v>
      </c>
      <c r="D60" s="2" t="s">
        <v>3259</v>
      </c>
      <c r="E60" s="2" t="s">
        <v>381</v>
      </c>
      <c r="F60" s="2" t="s">
        <v>3260</v>
      </c>
      <c r="G60" s="2">
        <v>62012828</v>
      </c>
      <c r="H60" s="2" t="s">
        <v>34</v>
      </c>
      <c r="I60" s="2" t="s">
        <v>1089</v>
      </c>
      <c r="J60" s="2" t="s">
        <v>900</v>
      </c>
      <c r="K60" s="2" t="s">
        <v>92</v>
      </c>
      <c r="L60" s="2" t="s">
        <v>288</v>
      </c>
      <c r="M60" s="2" t="s">
        <v>3261</v>
      </c>
      <c r="N60" s="2" t="s">
        <v>93</v>
      </c>
      <c r="O60" s="2" t="s">
        <v>190</v>
      </c>
      <c r="P60" t="s">
        <v>3262</v>
      </c>
      <c r="Q60" s="2" t="s">
        <v>97</v>
      </c>
      <c r="R60" s="2" t="s">
        <v>159</v>
      </c>
      <c r="S60" s="2" t="s">
        <v>224</v>
      </c>
      <c r="T60" s="2" t="s">
        <v>1386</v>
      </c>
      <c r="U60" s="152">
        <v>3.7589999999999999</v>
      </c>
      <c r="V60" s="152">
        <v>2816.078</v>
      </c>
      <c r="W60" s="152">
        <v>10585.637000000001</v>
      </c>
      <c r="Y60" s="165">
        <v>4.0251870695995999E-2</v>
      </c>
      <c r="Z60" s="165">
        <v>5.8478986531115499E-3</v>
      </c>
    </row>
    <row r="61" spans="1:26" x14ac:dyDescent="0.2">
      <c r="A61" s="2" t="s">
        <v>52</v>
      </c>
      <c r="B61" s="2">
        <v>9943</v>
      </c>
      <c r="C61" s="2" t="s">
        <v>3263</v>
      </c>
      <c r="D61" s="2" t="s">
        <v>3264</v>
      </c>
      <c r="E61" s="2" t="s">
        <v>34</v>
      </c>
      <c r="F61" s="2" t="s">
        <v>3265</v>
      </c>
      <c r="G61" s="2">
        <v>27970005</v>
      </c>
      <c r="H61" s="2" t="s">
        <v>34</v>
      </c>
      <c r="I61" s="2" t="s">
        <v>1089</v>
      </c>
      <c r="J61" s="2" t="s">
        <v>920</v>
      </c>
      <c r="K61" s="2" t="s">
        <v>92</v>
      </c>
      <c r="L61" s="2" t="s">
        <v>288</v>
      </c>
      <c r="M61" s="2" t="s">
        <v>3266</v>
      </c>
      <c r="N61" s="2" t="s">
        <v>366</v>
      </c>
      <c r="O61" s="2" t="s">
        <v>190</v>
      </c>
      <c r="P61" t="s">
        <v>3267</v>
      </c>
      <c r="Q61" s="2" t="s">
        <v>97</v>
      </c>
      <c r="R61" s="2" t="s">
        <v>159</v>
      </c>
      <c r="S61" s="2" t="s">
        <v>960</v>
      </c>
      <c r="T61" s="2" t="s">
        <v>3040</v>
      </c>
      <c r="U61" s="152">
        <v>3.7589999999999999</v>
      </c>
      <c r="V61" s="152">
        <v>2400.018</v>
      </c>
      <c r="W61" s="152">
        <v>9021.6689999999999</v>
      </c>
      <c r="Y61" s="165">
        <v>3.4304883717423303E-2</v>
      </c>
      <c r="Z61" s="165">
        <v>4.9839045941838401E-3</v>
      </c>
    </row>
    <row r="62" spans="1:26" x14ac:dyDescent="0.2">
      <c r="A62" s="2" t="s">
        <v>52</v>
      </c>
      <c r="B62" s="2">
        <v>9943</v>
      </c>
      <c r="C62" s="2" t="s">
        <v>3268</v>
      </c>
      <c r="D62" s="2" t="s">
        <v>3269</v>
      </c>
      <c r="E62" s="2" t="s">
        <v>34</v>
      </c>
      <c r="F62" s="2" t="s">
        <v>3270</v>
      </c>
      <c r="G62" s="2">
        <v>62007695</v>
      </c>
      <c r="H62" s="2" t="s">
        <v>34</v>
      </c>
      <c r="I62" s="2" t="s">
        <v>1089</v>
      </c>
      <c r="J62" s="2" t="s">
        <v>634</v>
      </c>
      <c r="K62" s="2" t="s">
        <v>92</v>
      </c>
      <c r="L62" s="2" t="s">
        <v>3141</v>
      </c>
      <c r="M62" s="2" t="s">
        <v>3271</v>
      </c>
      <c r="N62" s="2" t="s">
        <v>366</v>
      </c>
      <c r="O62" s="2" t="s">
        <v>190</v>
      </c>
      <c r="P62" t="s">
        <v>3272</v>
      </c>
      <c r="Q62" s="2" t="s">
        <v>1242</v>
      </c>
      <c r="R62" s="2" t="s">
        <v>159</v>
      </c>
      <c r="S62" s="2" t="s">
        <v>224</v>
      </c>
      <c r="T62" s="2" t="s">
        <v>3085</v>
      </c>
      <c r="U62" s="152">
        <v>4.0199999999999996</v>
      </c>
      <c r="V62" s="152">
        <v>1149.462</v>
      </c>
      <c r="W62" s="152">
        <v>4621.0659999999998</v>
      </c>
      <c r="Y62" s="165">
        <v>1.7571597477571602E-2</v>
      </c>
      <c r="Z62" s="165">
        <v>2.5528483383588699E-3</v>
      </c>
    </row>
    <row r="63" spans="1:26" x14ac:dyDescent="0.2">
      <c r="A63" s="2" t="s">
        <v>52</v>
      </c>
      <c r="B63" s="2">
        <v>9943</v>
      </c>
      <c r="C63" s="2" t="s">
        <v>3273</v>
      </c>
      <c r="D63" s="2" t="s">
        <v>3269</v>
      </c>
      <c r="E63" s="2" t="s">
        <v>34</v>
      </c>
      <c r="F63" s="2" t="s">
        <v>3274</v>
      </c>
      <c r="G63" s="2">
        <v>62011416</v>
      </c>
      <c r="H63" s="2" t="s">
        <v>34</v>
      </c>
      <c r="I63" s="2" t="s">
        <v>1089</v>
      </c>
      <c r="J63" s="2" t="s">
        <v>634</v>
      </c>
      <c r="K63" s="2" t="s">
        <v>92</v>
      </c>
      <c r="L63" s="2" t="s">
        <v>93</v>
      </c>
      <c r="M63" s="2" t="s">
        <v>3275</v>
      </c>
      <c r="N63" s="2" t="s">
        <v>93</v>
      </c>
      <c r="O63" s="2" t="s">
        <v>190</v>
      </c>
      <c r="P63" t="s">
        <v>3276</v>
      </c>
      <c r="Q63" s="2" t="s">
        <v>97</v>
      </c>
      <c r="R63" s="2" t="s">
        <v>159</v>
      </c>
      <c r="S63" s="2" t="s">
        <v>224</v>
      </c>
      <c r="T63" s="2" t="s">
        <v>3201</v>
      </c>
      <c r="U63" s="152">
        <v>3.7589999999999999</v>
      </c>
      <c r="V63" s="152">
        <v>649.51800000000003</v>
      </c>
      <c r="W63" s="152">
        <v>2441.5369999999998</v>
      </c>
      <c r="Y63" s="165">
        <v>9.2839424809871493E-3</v>
      </c>
      <c r="Z63" s="165">
        <v>1.3487958147378801E-3</v>
      </c>
    </row>
    <row r="64" spans="1:26" x14ac:dyDescent="0.2">
      <c r="A64" s="2" t="s">
        <v>52</v>
      </c>
      <c r="B64" s="2">
        <v>9943</v>
      </c>
      <c r="C64" s="2" t="s">
        <v>3277</v>
      </c>
      <c r="D64" s="2" t="s">
        <v>3278</v>
      </c>
      <c r="E64" s="2" t="s">
        <v>381</v>
      </c>
      <c r="F64" s="2" t="s">
        <v>3279</v>
      </c>
      <c r="G64" s="2">
        <v>62007091</v>
      </c>
      <c r="H64" s="2" t="s">
        <v>34</v>
      </c>
      <c r="I64" s="2" t="s">
        <v>1089</v>
      </c>
      <c r="J64" s="2" t="s">
        <v>905</v>
      </c>
      <c r="K64" s="2" t="s">
        <v>92</v>
      </c>
      <c r="L64" s="2" t="s">
        <v>3141</v>
      </c>
      <c r="M64" s="2" t="s">
        <v>3280</v>
      </c>
      <c r="N64" s="2" t="s">
        <v>93</v>
      </c>
      <c r="O64" s="2" t="s">
        <v>190</v>
      </c>
      <c r="P64" t="s">
        <v>3281</v>
      </c>
      <c r="Q64" s="2" t="s">
        <v>97</v>
      </c>
      <c r="R64" s="2" t="s">
        <v>159</v>
      </c>
      <c r="S64" s="2" t="s">
        <v>960</v>
      </c>
      <c r="T64" s="2" t="s">
        <v>3091</v>
      </c>
      <c r="U64" s="152">
        <v>3.7589999999999999</v>
      </c>
      <c r="V64" s="152">
        <v>3254.1889999999999</v>
      </c>
      <c r="W64" s="152">
        <v>12232.496999999999</v>
      </c>
      <c r="Y64" s="165">
        <v>4.6514053648652097E-2</v>
      </c>
      <c r="Z64" s="165">
        <v>6.7576852200752196E-3</v>
      </c>
    </row>
    <row r="65" spans="1:26" x14ac:dyDescent="0.2">
      <c r="A65" s="2" t="s">
        <v>52</v>
      </c>
      <c r="B65" s="2">
        <v>9943</v>
      </c>
      <c r="C65" s="2" t="s">
        <v>3086</v>
      </c>
      <c r="D65" s="2" t="s">
        <v>3087</v>
      </c>
      <c r="E65" s="2" t="s">
        <v>381</v>
      </c>
      <c r="F65" s="2" t="s">
        <v>3282</v>
      </c>
      <c r="G65" s="2">
        <v>27970004</v>
      </c>
      <c r="H65" s="2" t="s">
        <v>34</v>
      </c>
      <c r="I65" s="2" t="s">
        <v>1089</v>
      </c>
      <c r="J65" s="2" t="s">
        <v>905</v>
      </c>
      <c r="K65" s="2" t="s">
        <v>92</v>
      </c>
      <c r="L65" s="2" t="s">
        <v>93</v>
      </c>
      <c r="M65" s="2" t="s">
        <v>3089</v>
      </c>
      <c r="N65" s="2" t="s">
        <v>93</v>
      </c>
      <c r="O65" s="2" t="s">
        <v>190</v>
      </c>
      <c r="P65" t="s">
        <v>3283</v>
      </c>
      <c r="Q65" s="2" t="s">
        <v>97</v>
      </c>
      <c r="R65" s="2" t="s">
        <v>159</v>
      </c>
      <c r="S65" s="2" t="s">
        <v>960</v>
      </c>
      <c r="T65" s="2" t="s">
        <v>3074</v>
      </c>
      <c r="U65" s="152">
        <v>3.7589999999999999</v>
      </c>
      <c r="V65" s="152">
        <v>172.85</v>
      </c>
      <c r="W65" s="152">
        <v>649.74300000000005</v>
      </c>
      <c r="Y65" s="165">
        <v>2.47064702405657E-3</v>
      </c>
      <c r="Z65" s="165">
        <v>3.5894215981697601E-4</v>
      </c>
    </row>
    <row r="66" spans="1:26" x14ac:dyDescent="0.2">
      <c r="A66" s="2" t="s">
        <v>52</v>
      </c>
      <c r="B66" s="2">
        <v>9943</v>
      </c>
      <c r="C66" s="2" t="s">
        <v>3086</v>
      </c>
      <c r="D66" s="2" t="s">
        <v>3087</v>
      </c>
      <c r="E66" s="2" t="s">
        <v>381</v>
      </c>
      <c r="F66" s="2" t="s">
        <v>3284</v>
      </c>
      <c r="G66" s="2">
        <v>62007406</v>
      </c>
      <c r="H66" s="2" t="s">
        <v>34</v>
      </c>
      <c r="I66" s="2" t="s">
        <v>1089</v>
      </c>
      <c r="J66" s="2" t="s">
        <v>905</v>
      </c>
      <c r="K66" s="2" t="s">
        <v>92</v>
      </c>
      <c r="L66" s="2" t="s">
        <v>288</v>
      </c>
      <c r="M66" s="2" t="s">
        <v>3089</v>
      </c>
      <c r="N66" s="2" t="s">
        <v>93</v>
      </c>
      <c r="O66" s="2" t="s">
        <v>190</v>
      </c>
      <c r="P66" t="s">
        <v>3285</v>
      </c>
      <c r="Q66" s="2" t="s">
        <v>97</v>
      </c>
      <c r="R66" s="2" t="s">
        <v>159</v>
      </c>
      <c r="S66" s="2" t="s">
        <v>960</v>
      </c>
      <c r="T66" s="2" t="s">
        <v>3091</v>
      </c>
      <c r="U66" s="152">
        <v>3.7589999999999999</v>
      </c>
      <c r="V66" s="152">
        <v>455.834</v>
      </c>
      <c r="W66" s="152">
        <v>1713.481</v>
      </c>
      <c r="Y66" s="165">
        <v>6.5155088001925196E-3</v>
      </c>
      <c r="Z66" s="165">
        <v>9.4659041873481004E-4</v>
      </c>
    </row>
    <row r="1048574" spans="12:12" x14ac:dyDescent="0.2">
      <c r="L1048574" s="23"/>
    </row>
  </sheetData>
  <sheetProtection formatColumns="0"/>
  <customSheetViews>
    <customSheetView guid="{AE318230-F718-49FC-82EB-7CAC3DCD05F1}" showGridLines="0" hiddenRows="1" topLeftCell="P1">
      <selection activeCell="Z2" sqref="Z2"/>
      <pageMargins left="0.7" right="0.7" top="0.75" bottom="0.75" header="0.3" footer="0.3"/>
    </customSheetView>
  </customSheetViews>
  <dataValidations count="10">
    <dataValidation type="list" allowBlank="1" showInputMessage="1" showErrorMessage="1" sqref="J2:J20" xr:uid="{00000000-0002-0000-1300-000000000000}">
      <formula1>Fund_Strategy</formula1>
    </dataValidation>
    <dataValidation type="list" allowBlank="1" showInputMessage="1" showErrorMessage="1" sqref="K2:K20" xr:uid="{00000000-0002-0000-1300-000001000000}">
      <formula1>israel_abroad</formula1>
    </dataValidation>
    <dataValidation type="list" allowBlank="1" showInputMessage="1" showErrorMessage="1" sqref="O2:O20" xr:uid="{00000000-0002-0000-1300-000002000000}">
      <formula1>Holding_interest</formula1>
    </dataValidation>
    <dataValidation type="list" allowBlank="1" showInputMessage="1" showErrorMessage="1" sqref="R2:R20" xr:uid="{00000000-0002-0000-1300-000003000000}">
      <formula1>Valuation</formula1>
    </dataValidation>
    <dataValidation type="list" allowBlank="1" showInputMessage="1" showErrorMessage="1" sqref="S2:S20" xr:uid="{00000000-0002-0000-1300-000004000000}">
      <formula1>Dependence_Independence</formula1>
    </dataValidation>
    <dataValidation type="list" allowBlank="1" showInputMessage="1" showErrorMessage="1" sqref="L2:M20" xr:uid="{00000000-0002-0000-1300-000005000000}">
      <formula1>Country_list</formula1>
    </dataValidation>
    <dataValidation type="list" allowBlank="1" showInputMessage="1" showErrorMessage="1" sqref="L1048574:L1048576" xr:uid="{00000000-0002-0000-1300-000006000000}">
      <formula1>Country</formula1>
    </dataValidation>
    <dataValidation type="list" allowBlank="1" showInputMessage="1" showErrorMessage="1" sqref="E2:E20" xr:uid="{00000000-0002-0000-1300-000007000000}">
      <formula1>Issuer_Number_Fund</formula1>
    </dataValidation>
    <dataValidation type="list" allowBlank="1" showInputMessage="1" showErrorMessage="1" sqref="H2:H20" xr:uid="{00000000-0002-0000-1300-000008000000}">
      <formula1>Type_of_Security_ID_Fund</formula1>
    </dataValidation>
    <dataValidation type="list" allowBlank="1" showInputMessage="1" showErrorMessage="1" sqref="N2:N20" xr:uid="{00000000-0002-0000-1300-000009000000}">
      <formula1>Country_list_funds</formula1>
    </dataValidation>
  </dataValidation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300-00000A000000}">
          <x14:formula1>
            <xm:f>'אפשרויות בחירה'!$C$956:$C$963</xm:f>
          </x14:formula1>
          <xm:sqref>I2:I24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/>
  <dimension ref="A1:AB24"/>
  <sheetViews>
    <sheetView rightToLeft="1" zoomScale="70" zoomScaleNormal="70" workbookViewId="0"/>
  </sheetViews>
  <sheetFormatPr defaultColWidth="9" defaultRowHeight="14.25" x14ac:dyDescent="0.2"/>
  <cols>
    <col min="1" max="4" width="11.625" style="2" customWidth="1"/>
    <col min="5" max="5" width="11.625" style="4" customWidth="1"/>
    <col min="6" max="10" width="11.625" style="2" customWidth="1"/>
    <col min="11" max="11" width="11.625" style="4" customWidth="1"/>
    <col min="12" max="29" width="11.625" style="2" customWidth="1"/>
    <col min="30" max="30" width="9" style="2" customWidth="1"/>
    <col min="31" max="16384" width="9" style="2"/>
  </cols>
  <sheetData>
    <row r="1" spans="1:28" ht="66.75" customHeight="1" x14ac:dyDescent="0.2">
      <c r="A1" s="22" t="s">
        <v>0</v>
      </c>
      <c r="B1" s="22" t="s">
        <v>1</v>
      </c>
      <c r="C1" s="22" t="s">
        <v>2</v>
      </c>
      <c r="D1" s="22" t="s">
        <v>197</v>
      </c>
      <c r="E1" s="22" t="s">
        <v>198</v>
      </c>
      <c r="F1" s="22" t="s">
        <v>3</v>
      </c>
      <c r="G1" s="22" t="s">
        <v>4</v>
      </c>
      <c r="H1" s="22" t="s">
        <v>199</v>
      </c>
      <c r="I1" s="22" t="s">
        <v>6</v>
      </c>
      <c r="J1" s="22" t="s">
        <v>7</v>
      </c>
      <c r="K1" s="22" t="s">
        <v>392</v>
      </c>
      <c r="L1" s="22" t="s">
        <v>1181</v>
      </c>
      <c r="M1" s="22" t="s">
        <v>200</v>
      </c>
      <c r="N1" s="22" t="s">
        <v>1182</v>
      </c>
      <c r="O1" s="22" t="s">
        <v>176</v>
      </c>
      <c r="P1" s="22" t="s">
        <v>208</v>
      </c>
      <c r="Q1" s="22" t="s">
        <v>11</v>
      </c>
      <c r="R1" s="22" t="s">
        <v>201</v>
      </c>
      <c r="S1" s="22" t="s">
        <v>202</v>
      </c>
      <c r="T1" s="22" t="s">
        <v>185</v>
      </c>
      <c r="U1" s="22" t="s">
        <v>1183</v>
      </c>
      <c r="V1" s="22" t="s">
        <v>1184</v>
      </c>
      <c r="W1" s="22" t="s">
        <v>17</v>
      </c>
      <c r="X1" s="22" t="s">
        <v>19</v>
      </c>
      <c r="Y1" s="22" t="s">
        <v>18</v>
      </c>
      <c r="Z1" s="22" t="s">
        <v>20</v>
      </c>
      <c r="AA1" s="164" t="s">
        <v>24</v>
      </c>
      <c r="AB1" s="164" t="s">
        <v>25</v>
      </c>
    </row>
    <row r="2" spans="1:28" x14ac:dyDescent="0.2">
      <c r="A2" s="23" t="s">
        <v>52</v>
      </c>
      <c r="B2" s="23">
        <v>9938</v>
      </c>
      <c r="C2" s="23" t="s">
        <v>1396</v>
      </c>
      <c r="D2" s="23" t="s">
        <v>1397</v>
      </c>
      <c r="E2" s="21" t="s">
        <v>1377</v>
      </c>
      <c r="F2" s="23" t="s">
        <v>1398</v>
      </c>
      <c r="G2" s="23" t="s">
        <v>1399</v>
      </c>
      <c r="H2" s="23" t="s">
        <v>34</v>
      </c>
      <c r="I2" s="21" t="s">
        <v>31</v>
      </c>
      <c r="J2" s="21" t="s">
        <v>31</v>
      </c>
      <c r="K2" s="23" t="s">
        <v>395</v>
      </c>
      <c r="L2" s="23"/>
      <c r="M2" s="23" t="s">
        <v>505</v>
      </c>
      <c r="N2" s="23" t="s">
        <v>1400</v>
      </c>
      <c r="O2" s="23" t="s">
        <v>190</v>
      </c>
      <c r="P2" s="23" t="s">
        <v>1401</v>
      </c>
      <c r="Q2" s="21" t="s">
        <v>35</v>
      </c>
      <c r="R2" s="23" t="s">
        <v>159</v>
      </c>
      <c r="S2" s="23"/>
      <c r="T2" s="23" t="s">
        <v>1386</v>
      </c>
      <c r="U2" s="154">
        <v>11200</v>
      </c>
      <c r="V2" s="154">
        <v>0</v>
      </c>
      <c r="W2" s="154">
        <v>192</v>
      </c>
      <c r="X2" s="154">
        <v>210.512</v>
      </c>
      <c r="Y2" s="154">
        <v>1</v>
      </c>
      <c r="Z2" s="154">
        <v>0.40400000000000003</v>
      </c>
      <c r="AA2" s="169">
        <v>0.95323663218829402</v>
      </c>
      <c r="AB2" s="169">
        <v>6.7022775344337997E-6</v>
      </c>
    </row>
    <row r="3" spans="1:28" x14ac:dyDescent="0.2">
      <c r="A3" s="23" t="s">
        <v>52</v>
      </c>
      <c r="B3" s="23">
        <v>9938</v>
      </c>
      <c r="C3" s="23" t="s">
        <v>1402</v>
      </c>
      <c r="D3" s="23" t="s">
        <v>1403</v>
      </c>
      <c r="E3" s="21" t="s">
        <v>1377</v>
      </c>
      <c r="F3" s="23" t="s">
        <v>1404</v>
      </c>
      <c r="G3" s="23" t="s">
        <v>1405</v>
      </c>
      <c r="H3" s="23" t="s">
        <v>239</v>
      </c>
      <c r="I3" s="21" t="s">
        <v>31</v>
      </c>
      <c r="J3" s="21" t="s">
        <v>31</v>
      </c>
      <c r="K3" s="23" t="s">
        <v>395</v>
      </c>
      <c r="L3" s="23" t="s">
        <v>1405</v>
      </c>
      <c r="M3" s="23" t="s">
        <v>542</v>
      </c>
      <c r="N3" s="23" t="s">
        <v>1406</v>
      </c>
      <c r="O3" s="23" t="s">
        <v>190</v>
      </c>
      <c r="P3" s="23" t="s">
        <v>1407</v>
      </c>
      <c r="Q3" s="21" t="s">
        <v>35</v>
      </c>
      <c r="R3" s="23" t="s">
        <v>159</v>
      </c>
      <c r="S3" s="23"/>
      <c r="T3" s="23" t="s">
        <v>1386</v>
      </c>
      <c r="U3" s="154">
        <v>22.5</v>
      </c>
      <c r="V3" s="154">
        <v>1</v>
      </c>
      <c r="W3" s="154">
        <v>1985</v>
      </c>
      <c r="X3" s="154">
        <v>0.999</v>
      </c>
      <c r="Y3" s="154">
        <v>1</v>
      </c>
      <c r="Z3" s="154">
        <v>0.02</v>
      </c>
      <c r="AA3" s="169">
        <v>4.6763367811706397E-2</v>
      </c>
      <c r="AB3" s="169">
        <v>3.28796711053121E-7</v>
      </c>
    </row>
    <row r="4" spans="1:28" x14ac:dyDescent="0.2">
      <c r="A4" s="23" t="s">
        <v>52</v>
      </c>
      <c r="B4" s="23">
        <v>9942</v>
      </c>
      <c r="C4" s="23" t="s">
        <v>1396</v>
      </c>
      <c r="D4" s="23" t="s">
        <v>1397</v>
      </c>
      <c r="E4" s="21" t="s">
        <v>1377</v>
      </c>
      <c r="F4" s="23" t="s">
        <v>1398</v>
      </c>
      <c r="G4" s="23" t="s">
        <v>1399</v>
      </c>
      <c r="H4" s="23" t="s">
        <v>34</v>
      </c>
      <c r="I4" s="21" t="s">
        <v>31</v>
      </c>
      <c r="J4" s="21" t="s">
        <v>31</v>
      </c>
      <c r="K4" s="23" t="s">
        <v>395</v>
      </c>
      <c r="L4" s="23"/>
      <c r="M4" s="23" t="s">
        <v>505</v>
      </c>
      <c r="N4" s="23" t="s">
        <v>1400</v>
      </c>
      <c r="O4" s="23" t="s">
        <v>190</v>
      </c>
      <c r="P4" s="23" t="s">
        <v>1401</v>
      </c>
      <c r="Q4" s="21" t="s">
        <v>35</v>
      </c>
      <c r="R4" s="23" t="s">
        <v>159</v>
      </c>
      <c r="S4" s="23"/>
      <c r="T4" s="23" t="s">
        <v>1386</v>
      </c>
      <c r="U4" s="154">
        <v>11200</v>
      </c>
      <c r="V4" s="154">
        <v>0</v>
      </c>
      <c r="W4" s="154">
        <v>289</v>
      </c>
      <c r="X4" s="154">
        <v>210.512</v>
      </c>
      <c r="Y4" s="154">
        <v>1</v>
      </c>
      <c r="Z4" s="154">
        <v>0.60799999999999998</v>
      </c>
      <c r="AA4" s="169">
        <v>0.95104612683075096</v>
      </c>
      <c r="AB4" s="169">
        <v>6.8452723827915399E-6</v>
      </c>
    </row>
    <row r="5" spans="1:28" x14ac:dyDescent="0.2">
      <c r="A5" s="23" t="s">
        <v>52</v>
      </c>
      <c r="B5" s="23">
        <v>9942</v>
      </c>
      <c r="C5" s="23" t="s">
        <v>1402</v>
      </c>
      <c r="D5" s="23" t="s">
        <v>1403</v>
      </c>
      <c r="E5" s="21" t="s">
        <v>1377</v>
      </c>
      <c r="F5" s="23" t="s">
        <v>1404</v>
      </c>
      <c r="G5" s="23" t="s">
        <v>1405</v>
      </c>
      <c r="H5" s="23" t="s">
        <v>239</v>
      </c>
      <c r="I5" s="21" t="s">
        <v>31</v>
      </c>
      <c r="J5" s="21" t="s">
        <v>31</v>
      </c>
      <c r="K5" s="23" t="s">
        <v>395</v>
      </c>
      <c r="L5" s="23" t="s">
        <v>1405</v>
      </c>
      <c r="M5" s="23" t="s">
        <v>542</v>
      </c>
      <c r="N5" s="23" t="s">
        <v>1406</v>
      </c>
      <c r="O5" s="23" t="s">
        <v>190</v>
      </c>
      <c r="P5" s="23" t="s">
        <v>1407</v>
      </c>
      <c r="Q5" s="21" t="s">
        <v>35</v>
      </c>
      <c r="R5" s="23" t="s">
        <v>159</v>
      </c>
      <c r="S5" s="23"/>
      <c r="T5" s="23" t="s">
        <v>1386</v>
      </c>
      <c r="U5" s="154">
        <v>22.5</v>
      </c>
      <c r="V5" s="154">
        <v>1</v>
      </c>
      <c r="W5" s="154">
        <v>3135</v>
      </c>
      <c r="X5" s="154">
        <v>0.999</v>
      </c>
      <c r="Y5" s="154">
        <v>1</v>
      </c>
      <c r="Z5" s="154">
        <v>3.1E-2</v>
      </c>
      <c r="AA5" s="169">
        <v>4.8953873169249103E-2</v>
      </c>
      <c r="AB5" s="169">
        <v>3.5235157011030601E-7</v>
      </c>
    </row>
    <row r="6" spans="1:28" x14ac:dyDescent="0.2">
      <c r="A6" s="23" t="s">
        <v>52</v>
      </c>
      <c r="B6" s="23">
        <v>9943</v>
      </c>
      <c r="C6" s="23" t="s">
        <v>1396</v>
      </c>
      <c r="D6" s="23" t="s">
        <v>1397</v>
      </c>
      <c r="E6" s="21" t="s">
        <v>1377</v>
      </c>
      <c r="F6" s="23" t="s">
        <v>1398</v>
      </c>
      <c r="G6" s="23" t="s">
        <v>1399</v>
      </c>
      <c r="H6" s="23" t="s">
        <v>34</v>
      </c>
      <c r="I6" s="21" t="s">
        <v>31</v>
      </c>
      <c r="J6" s="21" t="s">
        <v>31</v>
      </c>
      <c r="K6" s="23" t="s">
        <v>395</v>
      </c>
      <c r="L6" s="23"/>
      <c r="M6" s="23" t="s">
        <v>505</v>
      </c>
      <c r="N6" s="23" t="s">
        <v>1400</v>
      </c>
      <c r="O6" s="23" t="s">
        <v>190</v>
      </c>
      <c r="P6" s="23" t="s">
        <v>1401</v>
      </c>
      <c r="Q6" s="21" t="s">
        <v>35</v>
      </c>
      <c r="R6" s="23" t="s">
        <v>159</v>
      </c>
      <c r="S6" s="23"/>
      <c r="T6" s="23" t="s">
        <v>1386</v>
      </c>
      <c r="U6" s="154">
        <v>11200</v>
      </c>
      <c r="V6" s="154">
        <v>0</v>
      </c>
      <c r="W6" s="154">
        <v>1251</v>
      </c>
      <c r="X6" s="154">
        <v>210.512</v>
      </c>
      <c r="Y6" s="154">
        <v>1</v>
      </c>
      <c r="Z6" s="154">
        <v>2.6339999999999999</v>
      </c>
      <c r="AA6" s="169">
        <v>0.95294553791270598</v>
      </c>
      <c r="AB6" s="169">
        <v>1.4548438183163401E-6</v>
      </c>
    </row>
    <row r="7" spans="1:28" x14ac:dyDescent="0.2">
      <c r="A7" s="23" t="s">
        <v>52</v>
      </c>
      <c r="B7" s="23">
        <v>9943</v>
      </c>
      <c r="C7" s="23" t="s">
        <v>1402</v>
      </c>
      <c r="D7" s="23" t="s">
        <v>1403</v>
      </c>
      <c r="E7" s="21" t="s">
        <v>1377</v>
      </c>
      <c r="F7" s="23" t="s">
        <v>1404</v>
      </c>
      <c r="G7" s="23" t="s">
        <v>1405</v>
      </c>
      <c r="H7" s="23" t="s">
        <v>239</v>
      </c>
      <c r="I7" s="21" t="s">
        <v>31</v>
      </c>
      <c r="J7" s="21" t="s">
        <v>31</v>
      </c>
      <c r="K7" s="23" t="s">
        <v>395</v>
      </c>
      <c r="L7" s="23" t="s">
        <v>1405</v>
      </c>
      <c r="M7" s="23" t="s">
        <v>542</v>
      </c>
      <c r="N7" s="23" t="s">
        <v>1406</v>
      </c>
      <c r="O7" s="23" t="s">
        <v>190</v>
      </c>
      <c r="P7" s="23" t="s">
        <v>1407</v>
      </c>
      <c r="Q7" s="21" t="s">
        <v>35</v>
      </c>
      <c r="R7" s="23" t="s">
        <v>159</v>
      </c>
      <c r="S7" s="23"/>
      <c r="T7" s="23" t="s">
        <v>1386</v>
      </c>
      <c r="U7" s="154">
        <v>22.5</v>
      </c>
      <c r="V7" s="154">
        <v>1</v>
      </c>
      <c r="W7" s="154">
        <v>13018</v>
      </c>
      <c r="X7" s="154">
        <v>0.999</v>
      </c>
      <c r="Y7" s="154">
        <v>1</v>
      </c>
      <c r="Z7" s="154">
        <v>0.13</v>
      </c>
      <c r="AA7" s="169">
        <v>4.70544620872939E-2</v>
      </c>
      <c r="AB7" s="169">
        <v>7.1837151829101698E-8</v>
      </c>
    </row>
    <row r="8" spans="1:28" x14ac:dyDescent="0.2">
      <c r="A8" s="23" t="s">
        <v>52</v>
      </c>
      <c r="B8" s="23">
        <v>12468</v>
      </c>
      <c r="C8" s="23" t="s">
        <v>1396</v>
      </c>
      <c r="D8" s="23" t="s">
        <v>1397</v>
      </c>
      <c r="E8" s="21" t="s">
        <v>1377</v>
      </c>
      <c r="F8" s="23" t="s">
        <v>1398</v>
      </c>
      <c r="G8" s="23" t="s">
        <v>1399</v>
      </c>
      <c r="H8" s="23" t="s">
        <v>34</v>
      </c>
      <c r="I8" s="21" t="s">
        <v>31</v>
      </c>
      <c r="J8" s="21" t="s">
        <v>31</v>
      </c>
      <c r="K8" s="23" t="s">
        <v>395</v>
      </c>
      <c r="L8" s="23"/>
      <c r="M8" s="23" t="s">
        <v>505</v>
      </c>
      <c r="N8" s="23" t="s">
        <v>1400</v>
      </c>
      <c r="O8" s="23" t="s">
        <v>190</v>
      </c>
      <c r="P8" s="23" t="s">
        <v>1401</v>
      </c>
      <c r="Q8" s="21" t="s">
        <v>35</v>
      </c>
      <c r="R8" s="23" t="s">
        <v>159</v>
      </c>
      <c r="S8" s="23"/>
      <c r="T8" s="23" t="s">
        <v>1386</v>
      </c>
      <c r="U8" s="154">
        <v>11200</v>
      </c>
      <c r="V8" s="154">
        <v>0</v>
      </c>
      <c r="W8" s="154">
        <v>212</v>
      </c>
      <c r="X8" s="154">
        <v>210.512</v>
      </c>
      <c r="Y8" s="154">
        <v>1</v>
      </c>
      <c r="Z8" s="154">
        <v>0.44600000000000001</v>
      </c>
      <c r="AA8" s="169">
        <v>0.99339627634930106</v>
      </c>
      <c r="AB8" s="169">
        <v>3.2400011182367798E-5</v>
      </c>
    </row>
    <row r="9" spans="1:28" x14ac:dyDescent="0.2">
      <c r="A9" s="23" t="s">
        <v>52</v>
      </c>
      <c r="B9" s="23">
        <v>12468</v>
      </c>
      <c r="C9" s="23" t="s">
        <v>1402</v>
      </c>
      <c r="D9" s="23" t="s">
        <v>1403</v>
      </c>
      <c r="E9" s="21" t="s">
        <v>1377</v>
      </c>
      <c r="F9" s="23" t="s">
        <v>1404</v>
      </c>
      <c r="G9" s="23" t="s">
        <v>1405</v>
      </c>
      <c r="H9" s="23" t="s">
        <v>239</v>
      </c>
      <c r="I9" s="21" t="s">
        <v>31</v>
      </c>
      <c r="J9" s="21" t="s">
        <v>31</v>
      </c>
      <c r="K9" s="23" t="s">
        <v>395</v>
      </c>
      <c r="L9" s="23" t="s">
        <v>1405</v>
      </c>
      <c r="M9" s="23" t="s">
        <v>542</v>
      </c>
      <c r="N9" s="23" t="s">
        <v>1406</v>
      </c>
      <c r="O9" s="23" t="s">
        <v>190</v>
      </c>
      <c r="P9" s="23" t="s">
        <v>1407</v>
      </c>
      <c r="Q9" s="21" t="s">
        <v>35</v>
      </c>
      <c r="R9" s="23" t="s">
        <v>159</v>
      </c>
      <c r="S9" s="23"/>
      <c r="T9" s="23" t="s">
        <v>1386</v>
      </c>
      <c r="U9" s="154">
        <v>22.5</v>
      </c>
      <c r="V9" s="154">
        <v>1</v>
      </c>
      <c r="W9" s="154">
        <v>297</v>
      </c>
      <c r="X9" s="154">
        <v>0.999</v>
      </c>
      <c r="Y9" s="154">
        <v>1</v>
      </c>
      <c r="Z9" s="154">
        <v>3.0000000000000001E-3</v>
      </c>
      <c r="AA9" s="169">
        <v>6.6037236506995001E-3</v>
      </c>
      <c r="AB9" s="169">
        <v>2.15383050270964E-7</v>
      </c>
    </row>
    <row r="10" spans="1:28" x14ac:dyDescent="0.2">
      <c r="A10" s="23"/>
      <c r="B10" s="23"/>
      <c r="C10" s="23"/>
      <c r="D10" s="23"/>
      <c r="E10" s="21"/>
      <c r="F10" s="23"/>
      <c r="G10" s="23"/>
      <c r="H10" s="23"/>
      <c r="I10" s="21"/>
      <c r="J10" s="21"/>
      <c r="K10" s="23"/>
      <c r="L10" s="23"/>
      <c r="M10" s="23"/>
      <c r="N10" s="23"/>
      <c r="O10" s="23"/>
      <c r="P10" s="23"/>
      <c r="Q10" s="21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1:28" x14ac:dyDescent="0.2">
      <c r="A11" s="23"/>
      <c r="B11" s="23"/>
      <c r="C11" s="23"/>
      <c r="D11" s="23"/>
      <c r="E11" s="21"/>
      <c r="F11" s="23"/>
      <c r="G11" s="23"/>
      <c r="H11" s="23"/>
      <c r="I11" s="21"/>
      <c r="J11" s="21"/>
      <c r="K11" s="23"/>
      <c r="L11" s="23"/>
      <c r="M11" s="23"/>
      <c r="N11" s="23"/>
      <c r="O11" s="23"/>
      <c r="P11" s="23"/>
      <c r="Q11" s="21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</row>
    <row r="12" spans="1:28" x14ac:dyDescent="0.2">
      <c r="A12" s="23"/>
      <c r="B12" s="23"/>
      <c r="C12" s="23"/>
      <c r="D12" s="23"/>
      <c r="E12" s="21"/>
      <c r="F12" s="23"/>
      <c r="G12" s="23"/>
      <c r="H12" s="23"/>
      <c r="I12" s="21"/>
      <c r="J12" s="21"/>
      <c r="K12" s="23"/>
      <c r="L12" s="23"/>
      <c r="M12" s="23"/>
      <c r="N12" s="23"/>
      <c r="O12" s="23"/>
      <c r="P12" s="23"/>
      <c r="Q12" s="21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</row>
    <row r="13" spans="1:28" x14ac:dyDescent="0.2">
      <c r="A13" s="23"/>
      <c r="B13" s="23"/>
      <c r="C13" s="23"/>
      <c r="D13" s="23"/>
      <c r="E13" s="21"/>
      <c r="F13" s="23"/>
      <c r="G13" s="23"/>
      <c r="H13" s="23"/>
      <c r="I13" s="21"/>
      <c r="J13" s="21"/>
      <c r="K13" s="23"/>
      <c r="L13" s="23"/>
      <c r="M13" s="23"/>
      <c r="N13" s="23"/>
      <c r="O13" s="23"/>
      <c r="P13" s="23"/>
      <c r="Q13" s="21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</row>
    <row r="14" spans="1:28" x14ac:dyDescent="0.2">
      <c r="A14" s="23"/>
      <c r="B14" s="23"/>
      <c r="C14" s="23"/>
      <c r="D14" s="23"/>
      <c r="E14" s="21"/>
      <c r="F14" s="23"/>
      <c r="G14" s="23"/>
      <c r="H14" s="23"/>
      <c r="I14" s="21"/>
      <c r="J14" s="21"/>
      <c r="K14" s="23"/>
      <c r="L14" s="23"/>
      <c r="M14" s="23"/>
      <c r="N14" s="23"/>
      <c r="O14" s="23"/>
      <c r="P14" s="23"/>
      <c r="Q14" s="21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</row>
    <row r="15" spans="1:28" x14ac:dyDescent="0.2">
      <c r="A15" s="23"/>
      <c r="B15" s="23"/>
      <c r="C15" s="23"/>
      <c r="D15" s="23"/>
      <c r="E15" s="21"/>
      <c r="F15" s="23"/>
      <c r="G15" s="23"/>
      <c r="H15" s="23"/>
      <c r="I15" s="21"/>
      <c r="J15" s="21"/>
      <c r="K15" s="23"/>
      <c r="L15" s="23"/>
      <c r="M15" s="23"/>
      <c r="N15" s="23"/>
      <c r="O15" s="23"/>
      <c r="P15" s="23"/>
      <c r="Q15" s="21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</row>
    <row r="16" spans="1:28" x14ac:dyDescent="0.2">
      <c r="A16" s="23"/>
      <c r="B16" s="23"/>
      <c r="C16" s="23"/>
      <c r="D16" s="23"/>
      <c r="E16" s="21"/>
      <c r="F16" s="23"/>
      <c r="G16" s="23"/>
      <c r="H16" s="23"/>
      <c r="I16" s="21"/>
      <c r="J16" s="21"/>
      <c r="K16" s="23"/>
      <c r="L16" s="23"/>
      <c r="M16" s="23"/>
      <c r="N16" s="23"/>
      <c r="O16" s="23"/>
      <c r="P16" s="23"/>
      <c r="Q16" s="21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</row>
    <row r="17" spans="1:28" x14ac:dyDescent="0.2">
      <c r="A17" s="23"/>
      <c r="B17" s="23"/>
      <c r="C17" s="23"/>
      <c r="D17" s="23"/>
      <c r="E17" s="21"/>
      <c r="F17" s="23"/>
      <c r="G17" s="23"/>
      <c r="H17" s="23"/>
      <c r="I17" s="21"/>
      <c r="J17" s="21"/>
      <c r="K17" s="23"/>
      <c r="L17" s="23"/>
      <c r="M17" s="23"/>
      <c r="N17" s="23"/>
      <c r="O17" s="23"/>
      <c r="P17" s="23"/>
      <c r="Q17" s="21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</row>
    <row r="18" spans="1:28" x14ac:dyDescent="0.2">
      <c r="A18" s="23"/>
      <c r="B18" s="23"/>
      <c r="C18" s="23"/>
      <c r="D18" s="23"/>
      <c r="E18" s="21"/>
      <c r="F18" s="23"/>
      <c r="G18" s="23"/>
      <c r="H18" s="23"/>
      <c r="I18" s="21"/>
      <c r="J18" s="21"/>
      <c r="K18" s="23"/>
      <c r="L18" s="23"/>
      <c r="M18" s="23"/>
      <c r="N18" s="23"/>
      <c r="O18" s="23"/>
      <c r="P18" s="23"/>
      <c r="Q18" s="21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</row>
    <row r="19" spans="1:28" x14ac:dyDescent="0.2">
      <c r="A19" s="23"/>
      <c r="B19" s="23"/>
      <c r="C19" s="23"/>
      <c r="D19" s="23"/>
      <c r="E19" s="21"/>
      <c r="F19" s="23"/>
      <c r="G19" s="23"/>
      <c r="H19" s="23"/>
      <c r="I19" s="21"/>
      <c r="J19" s="21"/>
      <c r="K19" s="23"/>
      <c r="L19" s="23"/>
      <c r="M19" s="23"/>
      <c r="N19" s="23"/>
      <c r="O19" s="23"/>
      <c r="P19" s="23"/>
      <c r="Q19" s="21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</row>
    <row r="20" spans="1:28" x14ac:dyDescent="0.2">
      <c r="E20" s="21"/>
      <c r="H20" s="23"/>
      <c r="I20" s="21"/>
      <c r="J20" s="21"/>
      <c r="K20" s="23"/>
      <c r="M20" s="23"/>
      <c r="O20" s="23"/>
      <c r="S20" s="23"/>
    </row>
    <row r="24" spans="1:28" x14ac:dyDescent="0.2">
      <c r="K24" s="2"/>
    </row>
  </sheetData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10">
    <dataValidation type="list" allowBlank="1" showInputMessage="1" showErrorMessage="1" sqref="I2:I20" xr:uid="{00000000-0002-0000-1400-000000000000}">
      <formula1>israel_abroad</formula1>
    </dataValidation>
    <dataValidation type="list" allowBlank="1" showInputMessage="1" showErrorMessage="1" sqref="O2:O20" xr:uid="{00000000-0002-0000-1400-000001000000}">
      <formula1>Holding_interest</formula1>
    </dataValidation>
    <dataValidation type="list" allowBlank="1" showInputMessage="1" showErrorMessage="1" sqref="R2:R19" xr:uid="{00000000-0002-0000-1400-000002000000}">
      <formula1>Valuation</formula1>
    </dataValidation>
    <dataValidation type="list" allowBlank="1" showInputMessage="1" showErrorMessage="1" sqref="S2:S20" xr:uid="{00000000-0002-0000-1400-000003000000}">
      <formula1>Dependence_Independence</formula1>
    </dataValidation>
    <dataValidation type="list" allowBlank="1" showInputMessage="1" showErrorMessage="1" sqref="J2:J20" xr:uid="{00000000-0002-0000-1400-000004000000}">
      <formula1>Country_list</formula1>
    </dataValidation>
    <dataValidation type="list" allowBlank="1" showInputMessage="1" showErrorMessage="1" sqref="H2:H20" xr:uid="{00000000-0002-0000-1400-000005000000}">
      <formula1>Type_of_Security_ID</formula1>
    </dataValidation>
    <dataValidation type="list" allowBlank="1" showInputMessage="1" showErrorMessage="1" sqref="E2" xr:uid="{00000000-0002-0000-1400-000006000000}">
      <formula1>Issuer_Number_Type_3</formula1>
    </dataValidation>
    <dataValidation type="list" allowBlank="1" showInputMessage="1" showErrorMessage="1" sqref="E3:E20" xr:uid="{00000000-0002-0000-1400-000007000000}">
      <formula1>Issuer_Number_Type_2</formula1>
    </dataValidation>
    <dataValidation type="list" allowBlank="1" showInputMessage="1" showErrorMessage="1" sqref="M2:M20" xr:uid="{00000000-0002-0000-1400-000008000000}">
      <formula1>Industry_Sector</formula1>
    </dataValidation>
    <dataValidation type="list" allowBlank="1" showInputMessage="1" showErrorMessage="1" sqref="K2:K20" xr:uid="{00000000-0002-0000-1400-000009000000}">
      <formula1>tradeable_status_warrants_v2</formula1>
    </dataValidation>
  </dataValidation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/>
  <dimension ref="A1:AB20"/>
  <sheetViews>
    <sheetView rightToLeft="1" zoomScale="70" zoomScaleNormal="70" workbookViewId="0"/>
  </sheetViews>
  <sheetFormatPr defaultColWidth="9" defaultRowHeight="14.25" x14ac:dyDescent="0.2"/>
  <cols>
    <col min="1" max="4" width="11.625" style="2" customWidth="1"/>
    <col min="5" max="5" width="11.625" style="4" customWidth="1"/>
    <col min="6" max="29" width="11.625" style="2" customWidth="1"/>
    <col min="30" max="30" width="9" style="2" customWidth="1"/>
    <col min="31" max="16384" width="9" style="2"/>
  </cols>
  <sheetData>
    <row r="1" spans="1:28" ht="66.75" customHeight="1" x14ac:dyDescent="0.2">
      <c r="A1" s="22" t="s">
        <v>0</v>
      </c>
      <c r="B1" s="22" t="s">
        <v>1</v>
      </c>
      <c r="C1" s="22" t="s">
        <v>2</v>
      </c>
      <c r="D1" s="22" t="s">
        <v>197</v>
      </c>
      <c r="E1" s="22" t="s">
        <v>198</v>
      </c>
      <c r="F1" s="22" t="s">
        <v>3</v>
      </c>
      <c r="G1" s="22" t="s">
        <v>4</v>
      </c>
      <c r="H1" s="22" t="s">
        <v>199</v>
      </c>
      <c r="I1" s="22" t="s">
        <v>5</v>
      </c>
      <c r="J1" s="22" t="s">
        <v>6</v>
      </c>
      <c r="K1" s="22" t="s">
        <v>7</v>
      </c>
      <c r="L1" s="22" t="s">
        <v>200</v>
      </c>
      <c r="M1" s="22" t="s">
        <v>232</v>
      </c>
      <c r="N1" s="22" t="s">
        <v>1182</v>
      </c>
      <c r="O1" s="22" t="s">
        <v>176</v>
      </c>
      <c r="P1" s="22" t="s">
        <v>208</v>
      </c>
      <c r="Q1" s="22" t="s">
        <v>11</v>
      </c>
      <c r="R1" s="22" t="s">
        <v>201</v>
      </c>
      <c r="S1" s="22" t="s">
        <v>202</v>
      </c>
      <c r="T1" s="22" t="s">
        <v>185</v>
      </c>
      <c r="U1" s="22" t="s">
        <v>1183</v>
      </c>
      <c r="V1" s="22" t="s">
        <v>1184</v>
      </c>
      <c r="W1" s="22" t="s">
        <v>17</v>
      </c>
      <c r="X1" s="22" t="s">
        <v>19</v>
      </c>
      <c r="Y1" s="22" t="s">
        <v>18</v>
      </c>
      <c r="Z1" s="22" t="s">
        <v>1408</v>
      </c>
      <c r="AA1" s="22" t="s">
        <v>24</v>
      </c>
      <c r="AB1" s="22" t="s">
        <v>25</v>
      </c>
    </row>
    <row r="2" spans="1:28" x14ac:dyDescent="0.2">
      <c r="A2" s="23"/>
      <c r="B2" s="23"/>
      <c r="C2" s="23"/>
      <c r="D2" s="23"/>
      <c r="E2" s="21"/>
      <c r="F2" s="23"/>
      <c r="G2" s="23"/>
      <c r="H2" s="23"/>
      <c r="I2" s="23"/>
      <c r="J2" s="21"/>
      <c r="K2" s="21"/>
      <c r="L2" s="23"/>
      <c r="M2" s="23"/>
      <c r="N2" s="23"/>
      <c r="O2" s="23"/>
      <c r="P2" s="23"/>
      <c r="Q2" s="21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1:28" x14ac:dyDescent="0.2">
      <c r="A3" s="23"/>
      <c r="B3" s="23"/>
      <c r="C3" s="23"/>
      <c r="D3" s="23"/>
      <c r="E3" s="21"/>
      <c r="F3" s="23"/>
      <c r="G3" s="23"/>
      <c r="H3" s="23"/>
      <c r="I3" s="23"/>
      <c r="J3" s="21"/>
      <c r="K3" s="21"/>
      <c r="L3" s="23"/>
      <c r="M3" s="23"/>
      <c r="N3" s="23"/>
      <c r="O3" s="23"/>
      <c r="P3" s="23"/>
      <c r="Q3" s="21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 x14ac:dyDescent="0.2">
      <c r="A4" s="23"/>
      <c r="B4" s="23"/>
      <c r="C4" s="23"/>
      <c r="D4" s="23"/>
      <c r="E4" s="21"/>
      <c r="F4" s="23"/>
      <c r="G4" s="23"/>
      <c r="H4" s="23"/>
      <c r="I4" s="23"/>
      <c r="J4" s="21"/>
      <c r="K4" s="21"/>
      <c r="L4" s="23"/>
      <c r="M4" s="23"/>
      <c r="N4" s="23"/>
      <c r="O4" s="23"/>
      <c r="P4" s="23"/>
      <c r="Q4" s="21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x14ac:dyDescent="0.2">
      <c r="A5" s="23"/>
      <c r="B5" s="23"/>
      <c r="C5" s="23"/>
      <c r="D5" s="23"/>
      <c r="E5" s="21"/>
      <c r="F5" s="23"/>
      <c r="G5" s="23"/>
      <c r="H5" s="23"/>
      <c r="I5" s="23"/>
      <c r="J5" s="21"/>
      <c r="K5" s="21"/>
      <c r="L5" s="23"/>
      <c r="M5" s="23"/>
      <c r="N5" s="23"/>
      <c r="O5" s="23"/>
      <c r="P5" s="23"/>
      <c r="Q5" s="21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x14ac:dyDescent="0.2">
      <c r="A6" s="23"/>
      <c r="B6" s="23"/>
      <c r="C6" s="23"/>
      <c r="D6" s="23"/>
      <c r="E6" s="21"/>
      <c r="F6" s="23"/>
      <c r="G6" s="23"/>
      <c r="H6" s="23"/>
      <c r="I6" s="23"/>
      <c r="J6" s="21"/>
      <c r="K6" s="21"/>
      <c r="L6" s="23"/>
      <c r="M6" s="23"/>
      <c r="N6" s="23"/>
      <c r="O6" s="23"/>
      <c r="P6" s="23"/>
      <c r="Q6" s="21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x14ac:dyDescent="0.2">
      <c r="A7" s="23"/>
      <c r="B7" s="23"/>
      <c r="C7" s="23"/>
      <c r="D7" s="23"/>
      <c r="E7" s="21"/>
      <c r="F7" s="23"/>
      <c r="G7" s="23"/>
      <c r="H7" s="23"/>
      <c r="I7" s="23"/>
      <c r="J7" s="21"/>
      <c r="K7" s="21"/>
      <c r="L7" s="23"/>
      <c r="M7" s="23"/>
      <c r="N7" s="23"/>
      <c r="O7" s="23"/>
      <c r="P7" s="23"/>
      <c r="Q7" s="21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 x14ac:dyDescent="0.2">
      <c r="A8" s="23"/>
      <c r="B8" s="23"/>
      <c r="C8" s="23"/>
      <c r="D8" s="23"/>
      <c r="E8" s="21"/>
      <c r="F8" s="23"/>
      <c r="G8" s="23"/>
      <c r="H8" s="23"/>
      <c r="I8" s="23"/>
      <c r="J8" s="21"/>
      <c r="K8" s="21"/>
      <c r="L8" s="23"/>
      <c r="M8" s="23"/>
      <c r="N8" s="23"/>
      <c r="O8" s="23"/>
      <c r="P8" s="23"/>
      <c r="Q8" s="21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 x14ac:dyDescent="0.2">
      <c r="A9" s="23"/>
      <c r="B9" s="23"/>
      <c r="C9" s="23"/>
      <c r="D9" s="23"/>
      <c r="E9" s="21"/>
      <c r="F9" s="23"/>
      <c r="G9" s="23"/>
      <c r="H9" s="23"/>
      <c r="I9" s="23"/>
      <c r="J9" s="21"/>
      <c r="K9" s="21"/>
      <c r="L9" s="23"/>
      <c r="M9" s="23"/>
      <c r="N9" s="23"/>
      <c r="O9" s="23"/>
      <c r="P9" s="23"/>
      <c r="Q9" s="21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 spans="1:28" x14ac:dyDescent="0.2">
      <c r="A10" s="23"/>
      <c r="B10" s="23"/>
      <c r="C10" s="23"/>
      <c r="D10" s="23"/>
      <c r="E10" s="21"/>
      <c r="F10" s="23"/>
      <c r="G10" s="23"/>
      <c r="H10" s="23"/>
      <c r="I10" s="23"/>
      <c r="J10" s="21"/>
      <c r="K10" s="21"/>
      <c r="L10" s="23"/>
      <c r="M10" s="23"/>
      <c r="N10" s="23"/>
      <c r="O10" s="23"/>
      <c r="P10" s="23"/>
      <c r="Q10" s="21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1:28" x14ac:dyDescent="0.2">
      <c r="A11" s="23"/>
      <c r="B11" s="23"/>
      <c r="C11" s="23"/>
      <c r="D11" s="23"/>
      <c r="E11" s="21"/>
      <c r="F11" s="23"/>
      <c r="G11" s="23"/>
      <c r="H11" s="23"/>
      <c r="I11" s="23"/>
      <c r="J11" s="21"/>
      <c r="K11" s="21"/>
      <c r="L11" s="23"/>
      <c r="M11" s="23"/>
      <c r="N11" s="23"/>
      <c r="O11" s="23"/>
      <c r="P11" s="23"/>
      <c r="Q11" s="21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</row>
    <row r="12" spans="1:28" x14ac:dyDescent="0.2">
      <c r="A12" s="23"/>
      <c r="B12" s="23"/>
      <c r="C12" s="23"/>
      <c r="D12" s="23"/>
      <c r="E12" s="21"/>
      <c r="F12" s="23"/>
      <c r="G12" s="23"/>
      <c r="H12" s="23"/>
      <c r="I12" s="23"/>
      <c r="J12" s="21"/>
      <c r="K12" s="21"/>
      <c r="L12" s="23"/>
      <c r="M12" s="23"/>
      <c r="N12" s="23"/>
      <c r="O12" s="23"/>
      <c r="P12" s="23"/>
      <c r="Q12" s="21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</row>
    <row r="13" spans="1:28" x14ac:dyDescent="0.2">
      <c r="A13" s="23"/>
      <c r="B13" s="23"/>
      <c r="C13" s="23"/>
      <c r="D13" s="23"/>
      <c r="E13" s="21"/>
      <c r="F13" s="23"/>
      <c r="G13" s="23"/>
      <c r="H13" s="23"/>
      <c r="I13" s="23"/>
      <c r="J13" s="21"/>
      <c r="K13" s="21"/>
      <c r="L13" s="23"/>
      <c r="M13" s="23"/>
      <c r="N13" s="23"/>
      <c r="O13" s="23"/>
      <c r="P13" s="23"/>
      <c r="Q13" s="21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</row>
    <row r="14" spans="1:28" x14ac:dyDescent="0.2">
      <c r="A14" s="23"/>
      <c r="B14" s="23"/>
      <c r="C14" s="23"/>
      <c r="D14" s="23"/>
      <c r="E14" s="21"/>
      <c r="F14" s="23"/>
      <c r="G14" s="23"/>
      <c r="H14" s="23"/>
      <c r="I14" s="23"/>
      <c r="J14" s="21"/>
      <c r="K14" s="21"/>
      <c r="L14" s="23"/>
      <c r="M14" s="23"/>
      <c r="N14" s="23"/>
      <c r="O14" s="23"/>
      <c r="P14" s="23"/>
      <c r="Q14" s="21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</row>
    <row r="15" spans="1:28" x14ac:dyDescent="0.2">
      <c r="A15" s="23"/>
      <c r="B15" s="23"/>
      <c r="C15" s="23"/>
      <c r="D15" s="23"/>
      <c r="E15" s="21"/>
      <c r="F15" s="23"/>
      <c r="G15" s="23"/>
      <c r="H15" s="23"/>
      <c r="I15" s="23"/>
      <c r="J15" s="21"/>
      <c r="K15" s="21"/>
      <c r="L15" s="23"/>
      <c r="M15" s="23"/>
      <c r="N15" s="23"/>
      <c r="O15" s="23"/>
      <c r="P15" s="23"/>
      <c r="Q15" s="21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</row>
    <row r="16" spans="1:28" x14ac:dyDescent="0.2">
      <c r="A16" s="23"/>
      <c r="B16" s="23"/>
      <c r="C16" s="23"/>
      <c r="D16" s="23"/>
      <c r="E16" s="21"/>
      <c r="F16" s="23"/>
      <c r="G16" s="23"/>
      <c r="H16" s="23"/>
      <c r="I16" s="23"/>
      <c r="J16" s="21"/>
      <c r="K16" s="21"/>
      <c r="L16" s="23"/>
      <c r="M16" s="23"/>
      <c r="N16" s="23"/>
      <c r="O16" s="23"/>
      <c r="P16" s="23"/>
      <c r="Q16" s="21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</row>
    <row r="17" spans="1:28" x14ac:dyDescent="0.2">
      <c r="A17" s="23"/>
      <c r="B17" s="23"/>
      <c r="C17" s="23"/>
      <c r="D17" s="23"/>
      <c r="E17" s="21"/>
      <c r="F17" s="23"/>
      <c r="G17" s="23"/>
      <c r="H17" s="23"/>
      <c r="I17" s="23"/>
      <c r="J17" s="21"/>
      <c r="K17" s="21"/>
      <c r="L17" s="23"/>
      <c r="M17" s="23"/>
      <c r="N17" s="23"/>
      <c r="O17" s="23"/>
      <c r="P17" s="23"/>
      <c r="Q17" s="21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</row>
    <row r="18" spans="1:28" x14ac:dyDescent="0.2">
      <c r="A18" s="23"/>
      <c r="B18" s="23"/>
      <c r="C18" s="23"/>
      <c r="D18" s="23"/>
      <c r="E18" s="21"/>
      <c r="F18" s="23"/>
      <c r="G18" s="23"/>
      <c r="H18" s="23"/>
      <c r="I18" s="23"/>
      <c r="J18" s="21"/>
      <c r="K18" s="21"/>
      <c r="L18" s="23"/>
      <c r="M18" s="23"/>
      <c r="N18" s="23"/>
      <c r="O18" s="23"/>
      <c r="P18" s="23"/>
      <c r="Q18" s="21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</row>
    <row r="19" spans="1:28" x14ac:dyDescent="0.2">
      <c r="A19" s="23"/>
      <c r="B19" s="23"/>
      <c r="C19" s="23"/>
      <c r="D19" s="23"/>
      <c r="E19" s="21"/>
      <c r="F19" s="23"/>
      <c r="G19" s="23"/>
      <c r="H19" s="23"/>
      <c r="I19" s="23"/>
      <c r="J19" s="21"/>
      <c r="K19" s="21"/>
      <c r="L19" s="23"/>
      <c r="M19" s="23"/>
      <c r="N19" s="23"/>
      <c r="O19" s="23"/>
      <c r="P19" s="23"/>
      <c r="Q19" s="21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</row>
    <row r="20" spans="1:28" x14ac:dyDescent="0.2">
      <c r="E20" s="21"/>
      <c r="H20" s="23"/>
      <c r="I20" s="23"/>
      <c r="J20" s="21"/>
      <c r="K20" s="21"/>
      <c r="L20" s="23"/>
      <c r="M20" s="23"/>
      <c r="O20" s="23"/>
      <c r="R20" s="23"/>
      <c r="S20" s="23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10">
    <dataValidation type="list" allowBlank="1" showInputMessage="1" showErrorMessage="1" sqref="J2:J20" xr:uid="{00000000-0002-0000-1500-000000000000}">
      <formula1>israel_abroad</formula1>
    </dataValidation>
    <dataValidation type="list" allowBlank="1" showInputMessage="1" showErrorMessage="1" sqref="O2:O20" xr:uid="{00000000-0002-0000-1500-000001000000}">
      <formula1>Holding_interest</formula1>
    </dataValidation>
    <dataValidation type="list" allowBlank="1" showInputMessage="1" showErrorMessage="1" sqref="M2:M20" xr:uid="{00000000-0002-0000-1500-000002000000}">
      <formula1>Underlying_Asset</formula1>
    </dataValidation>
    <dataValidation type="list" allowBlank="1" showInputMessage="1" showErrorMessage="1" sqref="R2:R20" xr:uid="{00000000-0002-0000-1500-000003000000}">
      <formula1>Valuation</formula1>
    </dataValidation>
    <dataValidation type="list" allowBlank="1" showInputMessage="1" showErrorMessage="1" sqref="S2:S20" xr:uid="{00000000-0002-0000-1500-000004000000}">
      <formula1>Dependence_Independence</formula1>
    </dataValidation>
    <dataValidation type="list" allowBlank="1" showInputMessage="1" showErrorMessage="1" sqref="K2:K20" xr:uid="{00000000-0002-0000-1500-000005000000}">
      <formula1>Country_list</formula1>
    </dataValidation>
    <dataValidation type="list" allowBlank="1" showInputMessage="1" showErrorMessage="1" sqref="H2:H20" xr:uid="{00000000-0002-0000-1500-000006000000}">
      <formula1>Type_of_Security_ID</formula1>
    </dataValidation>
    <dataValidation type="list" allowBlank="1" showInputMessage="1" showErrorMessage="1" sqref="E3:E20" xr:uid="{00000000-0002-0000-1500-000007000000}">
      <formula1>Issuer_Number_Type_2</formula1>
    </dataValidation>
    <dataValidation type="list" allowBlank="1" showInputMessage="1" showErrorMessage="1" sqref="E2" xr:uid="{00000000-0002-0000-1500-000008000000}">
      <formula1>Issuer_Number_Type_3</formula1>
    </dataValidation>
    <dataValidation type="list" allowBlank="1" showInputMessage="1" showErrorMessage="1" sqref="L2:L20" xr:uid="{00000000-0002-0000-1500-000009000000}">
      <formula1>Industry_Sector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500-00000A000000}">
          <x14:formula1>
            <xm:f>'אפשרויות בחירה'!$C$964:$C$969</xm:f>
          </x14:formula1>
          <xm:sqref>I2:I20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/>
  <dimension ref="A1:AO76"/>
  <sheetViews>
    <sheetView rightToLeft="1" zoomScale="70" zoomScaleNormal="70" workbookViewId="0">
      <selection activeCell="A4" sqref="A4"/>
    </sheetView>
  </sheetViews>
  <sheetFormatPr defaultColWidth="9" defaultRowHeight="14.25" x14ac:dyDescent="0.2"/>
  <cols>
    <col min="1" max="33" width="11.625" style="11" customWidth="1"/>
    <col min="34" max="34" width="11.625" style="147" customWidth="1"/>
    <col min="35" max="39" width="11.625" style="11" customWidth="1"/>
    <col min="40" max="41" width="11.625" style="2" customWidth="1"/>
    <col min="42" max="42" width="9" style="11" customWidth="1"/>
    <col min="43" max="16384" width="9" style="11"/>
  </cols>
  <sheetData>
    <row r="1" spans="1:41" ht="66.75" customHeight="1" x14ac:dyDescent="0.2">
      <c r="A1" s="22" t="s">
        <v>0</v>
      </c>
      <c r="B1" s="22" t="s">
        <v>1</v>
      </c>
      <c r="C1" s="22" t="s">
        <v>5</v>
      </c>
      <c r="D1" s="22" t="s">
        <v>1197</v>
      </c>
      <c r="E1" s="22" t="s">
        <v>1198</v>
      </c>
      <c r="F1" s="22" t="s">
        <v>18</v>
      </c>
      <c r="G1" s="22" t="s">
        <v>1199</v>
      </c>
      <c r="H1" s="22" t="s">
        <v>1200</v>
      </c>
      <c r="I1" s="22" t="s">
        <v>1201</v>
      </c>
      <c r="J1" s="22" t="s">
        <v>1202</v>
      </c>
      <c r="K1" s="22" t="s">
        <v>1203</v>
      </c>
      <c r="L1" s="22" t="s">
        <v>1204</v>
      </c>
      <c r="M1" s="22" t="s">
        <v>18</v>
      </c>
      <c r="N1" s="22" t="s">
        <v>1205</v>
      </c>
      <c r="O1" s="22" t="s">
        <v>1206</v>
      </c>
      <c r="P1" s="22" t="s">
        <v>1358</v>
      </c>
      <c r="Q1" s="22" t="s">
        <v>1359</v>
      </c>
      <c r="R1" s="22" t="s">
        <v>1360</v>
      </c>
      <c r="S1" s="22" t="s">
        <v>6</v>
      </c>
      <c r="T1" s="22" t="s">
        <v>7</v>
      </c>
      <c r="U1" s="22" t="s">
        <v>1210</v>
      </c>
      <c r="V1" s="22" t="s">
        <v>991</v>
      </c>
      <c r="W1" s="22" t="s">
        <v>998</v>
      </c>
      <c r="X1" s="22" t="s">
        <v>390</v>
      </c>
      <c r="Y1" s="22" t="s">
        <v>176</v>
      </c>
      <c r="Z1" s="22" t="s">
        <v>1211</v>
      </c>
      <c r="AA1" s="22" t="s">
        <v>1212</v>
      </c>
      <c r="AB1" s="22" t="s">
        <v>962</v>
      </c>
      <c r="AC1" s="22" t="s">
        <v>970</v>
      </c>
      <c r="AD1" s="22" t="s">
        <v>1213</v>
      </c>
      <c r="AE1" s="22" t="s">
        <v>988</v>
      </c>
      <c r="AF1" s="22" t="s">
        <v>973</v>
      </c>
      <c r="AG1" s="22" t="s">
        <v>984</v>
      </c>
      <c r="AH1" s="160" t="s">
        <v>1214</v>
      </c>
      <c r="AI1" s="22" t="s">
        <v>1215</v>
      </c>
      <c r="AJ1" s="22" t="s">
        <v>1216</v>
      </c>
      <c r="AK1" s="22" t="s">
        <v>1013</v>
      </c>
      <c r="AL1" s="22" t="s">
        <v>1217</v>
      </c>
      <c r="AM1" s="22" t="s">
        <v>1218</v>
      </c>
      <c r="AN1" s="164" t="s">
        <v>24</v>
      </c>
      <c r="AO1" s="164" t="s">
        <v>25</v>
      </c>
    </row>
    <row r="2" spans="1:41" x14ac:dyDescent="0.2">
      <c r="A2" s="12" t="s">
        <v>52</v>
      </c>
      <c r="B2" s="12" t="s">
        <v>1361</v>
      </c>
      <c r="C2" s="12" t="s">
        <v>1109</v>
      </c>
      <c r="D2" s="1" t="s">
        <v>1362</v>
      </c>
      <c r="E2" s="12" t="s">
        <v>35</v>
      </c>
      <c r="F2" s="14">
        <v>1</v>
      </c>
      <c r="G2" s="14">
        <v>12283070</v>
      </c>
      <c r="H2" s="15">
        <v>12218.78</v>
      </c>
      <c r="I2" s="159">
        <v>8.2000000000000001E-5</v>
      </c>
      <c r="J2" s="15">
        <v>6.0000000000000002E-6</v>
      </c>
      <c r="K2" s="11" t="s">
        <v>1362</v>
      </c>
      <c r="L2" s="12" t="s">
        <v>1242</v>
      </c>
      <c r="M2" s="159">
        <v>4.0199999999999996</v>
      </c>
      <c r="N2" s="159">
        <v>-3070000</v>
      </c>
      <c r="O2" s="159">
        <v>-3070</v>
      </c>
      <c r="P2" s="159">
        <v>-1.9999999999999999E-6</v>
      </c>
      <c r="Q2" s="159">
        <v>7.6000000000000004E-5</v>
      </c>
      <c r="R2" s="14">
        <v>-64.290000000000006</v>
      </c>
      <c r="S2" s="11" t="s">
        <v>31</v>
      </c>
      <c r="T2" s="21" t="s">
        <v>1363</v>
      </c>
      <c r="U2" s="12" t="s">
        <v>812</v>
      </c>
      <c r="V2" s="12" t="s">
        <v>993</v>
      </c>
      <c r="W2" s="11" t="s">
        <v>1007</v>
      </c>
      <c r="X2" s="12" t="s">
        <v>1364</v>
      </c>
      <c r="Y2" s="12" t="s">
        <v>190</v>
      </c>
      <c r="Z2" s="1" t="s">
        <v>1365</v>
      </c>
      <c r="AA2" s="27" t="s">
        <v>1366</v>
      </c>
      <c r="AB2" s="12" t="s">
        <v>969</v>
      </c>
      <c r="AC2" s="12" t="s">
        <v>971</v>
      </c>
      <c r="AD2" s="12" t="s">
        <v>406</v>
      </c>
      <c r="AE2" s="12" t="s">
        <v>989</v>
      </c>
      <c r="AF2" s="12" t="s">
        <v>969</v>
      </c>
      <c r="AG2" s="12" t="s">
        <v>966</v>
      </c>
      <c r="AH2" s="174">
        <v>0</v>
      </c>
      <c r="AI2" s="14">
        <v>4.0010000000000003</v>
      </c>
      <c r="AJ2" s="11" t="s">
        <v>1367</v>
      </c>
      <c r="AK2" s="12" t="s">
        <v>190</v>
      </c>
      <c r="AL2" s="11" t="s">
        <v>1367</v>
      </c>
      <c r="AM2" s="11" t="s">
        <v>1368</v>
      </c>
      <c r="AN2" s="169">
        <v>6.0942000000000003E-2</v>
      </c>
      <c r="AO2" s="169">
        <v>0</v>
      </c>
    </row>
    <row r="3" spans="1:41" x14ac:dyDescent="0.2">
      <c r="A3" s="12" t="s">
        <v>52</v>
      </c>
      <c r="B3" s="12" t="s">
        <v>1361</v>
      </c>
      <c r="C3" s="12" t="s">
        <v>1109</v>
      </c>
      <c r="D3" s="1" t="s">
        <v>1369</v>
      </c>
      <c r="E3" s="12" t="s">
        <v>35</v>
      </c>
      <c r="F3" s="14">
        <v>1</v>
      </c>
      <c r="G3" s="14">
        <v>2060300</v>
      </c>
      <c r="H3" s="15">
        <v>2060.3000000000002</v>
      </c>
      <c r="I3" s="159">
        <v>1.4E-5</v>
      </c>
      <c r="J3" s="15">
        <v>9.9999999999999995E-7</v>
      </c>
      <c r="K3" s="11" t="s">
        <v>1369</v>
      </c>
      <c r="L3" s="12" t="s">
        <v>97</v>
      </c>
      <c r="M3" s="159">
        <v>3.76</v>
      </c>
      <c r="N3" s="159">
        <v>-550000</v>
      </c>
      <c r="O3" s="159">
        <v>-550</v>
      </c>
      <c r="P3" s="159">
        <v>0</v>
      </c>
      <c r="Q3" s="159">
        <v>1.4E-5</v>
      </c>
      <c r="R3" s="14">
        <v>0</v>
      </c>
      <c r="S3" s="11" t="s">
        <v>31</v>
      </c>
      <c r="T3" s="21" t="s">
        <v>1363</v>
      </c>
      <c r="U3" s="12" t="s">
        <v>812</v>
      </c>
      <c r="V3" s="12" t="s">
        <v>993</v>
      </c>
      <c r="W3" s="11" t="s">
        <v>1007</v>
      </c>
      <c r="X3" s="12" t="s">
        <v>1370</v>
      </c>
      <c r="Y3" s="12" t="s">
        <v>190</v>
      </c>
      <c r="Z3" s="1" t="s">
        <v>1371</v>
      </c>
      <c r="AA3" s="27" t="s">
        <v>1371</v>
      </c>
      <c r="AB3" s="12" t="s">
        <v>969</v>
      </c>
      <c r="AC3" s="12" t="s">
        <v>971</v>
      </c>
      <c r="AD3" s="12" t="s">
        <v>406</v>
      </c>
      <c r="AE3" s="12" t="s">
        <v>989</v>
      </c>
      <c r="AF3" s="12" t="s">
        <v>969</v>
      </c>
      <c r="AG3" s="12" t="s">
        <v>963</v>
      </c>
      <c r="AH3" s="162">
        <v>0</v>
      </c>
      <c r="AI3" s="14">
        <v>3.746</v>
      </c>
      <c r="AJ3" s="12" t="s">
        <v>1367</v>
      </c>
      <c r="AK3" s="12" t="s">
        <v>190</v>
      </c>
      <c r="AL3" s="11" t="s">
        <v>1367</v>
      </c>
      <c r="AM3" s="11" t="s">
        <v>1368</v>
      </c>
      <c r="AN3" s="169">
        <v>0</v>
      </c>
      <c r="AO3" s="169">
        <v>0</v>
      </c>
    </row>
    <row r="4" spans="1:41" x14ac:dyDescent="0.2">
      <c r="A4" s="12" t="s">
        <v>52</v>
      </c>
      <c r="B4" s="12" t="s">
        <v>1361</v>
      </c>
      <c r="C4" s="12" t="s">
        <v>1109</v>
      </c>
      <c r="D4" s="1" t="s">
        <v>1372</v>
      </c>
      <c r="E4" s="12" t="s">
        <v>35</v>
      </c>
      <c r="F4" s="14">
        <v>1</v>
      </c>
      <c r="G4" s="14">
        <v>75305600</v>
      </c>
      <c r="H4" s="15">
        <v>74972.740000000005</v>
      </c>
      <c r="I4" s="159">
        <v>5.0100000000000003E-4</v>
      </c>
      <c r="J4" s="15">
        <v>3.8000000000000002E-5</v>
      </c>
      <c r="K4" s="11" t="s">
        <v>1372</v>
      </c>
      <c r="L4" s="12" t="s">
        <v>97</v>
      </c>
      <c r="M4" s="159">
        <v>3.76</v>
      </c>
      <c r="N4" s="159">
        <v>-20200000</v>
      </c>
      <c r="O4" s="159">
        <v>-20200</v>
      </c>
      <c r="P4" s="159">
        <v>-1.1E-5</v>
      </c>
      <c r="Q4" s="159">
        <v>5.0100000000000003E-4</v>
      </c>
      <c r="R4" s="14">
        <v>-332.86</v>
      </c>
      <c r="S4" s="11" t="s">
        <v>31</v>
      </c>
      <c r="T4" s="21" t="s">
        <v>1363</v>
      </c>
      <c r="U4" s="12" t="s">
        <v>812</v>
      </c>
      <c r="V4" s="12" t="s">
        <v>993</v>
      </c>
      <c r="W4" s="11" t="s">
        <v>1007</v>
      </c>
      <c r="X4" s="12" t="s">
        <v>1370</v>
      </c>
      <c r="Y4" s="12" t="s">
        <v>190</v>
      </c>
      <c r="Z4" s="1" t="s">
        <v>1365</v>
      </c>
      <c r="AA4" s="27" t="s">
        <v>1366</v>
      </c>
      <c r="AB4" s="12" t="s">
        <v>969</v>
      </c>
      <c r="AC4" s="12" t="s">
        <v>971</v>
      </c>
      <c r="AD4" s="12" t="s">
        <v>406</v>
      </c>
      <c r="AE4" s="12" t="s">
        <v>989</v>
      </c>
      <c r="AF4" s="12" t="s">
        <v>969</v>
      </c>
      <c r="AG4" s="12" t="s">
        <v>966</v>
      </c>
      <c r="AH4" s="162">
        <v>0</v>
      </c>
      <c r="AI4" s="14">
        <v>3.7280000000000002</v>
      </c>
      <c r="AJ4" s="12" t="s">
        <v>1367</v>
      </c>
      <c r="AK4" s="12" t="s">
        <v>190</v>
      </c>
      <c r="AL4" s="11" t="s">
        <v>1367</v>
      </c>
      <c r="AM4" s="11" t="s">
        <v>1368</v>
      </c>
      <c r="AN4" s="169">
        <v>0.315525</v>
      </c>
      <c r="AO4" s="169">
        <v>0</v>
      </c>
    </row>
    <row r="5" spans="1:41" x14ac:dyDescent="0.2">
      <c r="A5" s="12" t="s">
        <v>52</v>
      </c>
      <c r="B5" s="12" t="s">
        <v>1361</v>
      </c>
      <c r="C5" s="12" t="s">
        <v>1109</v>
      </c>
      <c r="D5" s="1" t="s">
        <v>1373</v>
      </c>
      <c r="E5" s="12" t="s">
        <v>35</v>
      </c>
      <c r="F5" s="14">
        <v>1</v>
      </c>
      <c r="G5" s="14">
        <v>131139856</v>
      </c>
      <c r="H5" s="15">
        <v>130560193.39</v>
      </c>
      <c r="I5" s="159">
        <v>0.87249399999999999</v>
      </c>
      <c r="J5" s="15">
        <v>6.6618999999999998E-2</v>
      </c>
      <c r="K5" s="11" t="s">
        <v>1373</v>
      </c>
      <c r="L5" s="12" t="s">
        <v>97</v>
      </c>
      <c r="M5" s="159">
        <v>3.76</v>
      </c>
      <c r="N5" s="159">
        <v>-35177000</v>
      </c>
      <c r="O5" s="159">
        <v>-35177000</v>
      </c>
      <c r="P5" s="159">
        <v>-1.9876000000000001E-2</v>
      </c>
      <c r="Q5" s="159">
        <v>0.872861</v>
      </c>
      <c r="R5" s="14">
        <v>-579.66</v>
      </c>
      <c r="S5" s="11" t="s">
        <v>31</v>
      </c>
      <c r="T5" s="21" t="s">
        <v>31</v>
      </c>
      <c r="U5" s="12" t="s">
        <v>812</v>
      </c>
      <c r="V5" s="12" t="s">
        <v>993</v>
      </c>
      <c r="W5" s="11" t="s">
        <v>1007</v>
      </c>
      <c r="X5" s="12" t="s">
        <v>1370</v>
      </c>
      <c r="Y5" s="12" t="s">
        <v>190</v>
      </c>
      <c r="Z5" s="1" t="s">
        <v>1365</v>
      </c>
      <c r="AA5" s="27" t="s">
        <v>1366</v>
      </c>
      <c r="AB5" s="12" t="s">
        <v>969</v>
      </c>
      <c r="AC5" s="12" t="s">
        <v>971</v>
      </c>
      <c r="AD5" s="12" t="s">
        <v>406</v>
      </c>
      <c r="AE5" s="12" t="s">
        <v>989</v>
      </c>
      <c r="AF5" s="12" t="s">
        <v>969</v>
      </c>
      <c r="AG5" s="12" t="s">
        <v>966</v>
      </c>
      <c r="AH5" s="162">
        <v>0</v>
      </c>
      <c r="AI5" s="14">
        <v>3.7280000000000002</v>
      </c>
      <c r="AJ5" s="12" t="s">
        <v>1367</v>
      </c>
      <c r="AK5" s="12" t="s">
        <v>190</v>
      </c>
      <c r="AL5" s="11" t="s">
        <v>1367</v>
      </c>
      <c r="AM5" s="11" t="s">
        <v>1368</v>
      </c>
      <c r="AN5" s="169">
        <v>0.54947199999999996</v>
      </c>
      <c r="AO5" s="169">
        <v>0</v>
      </c>
    </row>
    <row r="6" spans="1:41" x14ac:dyDescent="0.2">
      <c r="A6" s="12" t="s">
        <v>52</v>
      </c>
      <c r="B6" s="12" t="s">
        <v>1361</v>
      </c>
      <c r="C6" s="12" t="s">
        <v>1109</v>
      </c>
      <c r="D6" s="1" t="s">
        <v>1374</v>
      </c>
      <c r="E6" s="12" t="s">
        <v>35</v>
      </c>
      <c r="F6" s="14">
        <v>1</v>
      </c>
      <c r="G6" s="14">
        <v>19068900</v>
      </c>
      <c r="H6" s="15">
        <v>18990773.440000001</v>
      </c>
      <c r="I6" s="159">
        <v>0.12691</v>
      </c>
      <c r="J6" s="15">
        <v>9.6900000000000007E-3</v>
      </c>
      <c r="K6" s="11" t="s">
        <v>1374</v>
      </c>
      <c r="L6" s="12" t="s">
        <v>97</v>
      </c>
      <c r="M6" s="159">
        <v>3.76</v>
      </c>
      <c r="N6" s="159">
        <v>-5100000</v>
      </c>
      <c r="O6" s="159">
        <v>-5100000</v>
      </c>
      <c r="P6" s="159">
        <v>-2.882E-3</v>
      </c>
      <c r="Q6" s="159">
        <v>0.12654799999999999</v>
      </c>
      <c r="R6" s="14">
        <v>-78.13</v>
      </c>
      <c r="S6" s="11" t="s">
        <v>31</v>
      </c>
      <c r="T6" s="21" t="s">
        <v>31</v>
      </c>
      <c r="U6" s="12" t="s">
        <v>812</v>
      </c>
      <c r="V6" s="12" t="s">
        <v>993</v>
      </c>
      <c r="W6" s="11" t="s">
        <v>1007</v>
      </c>
      <c r="X6" s="12" t="s">
        <v>1370</v>
      </c>
      <c r="Y6" s="12" t="s">
        <v>190</v>
      </c>
      <c r="Z6" s="1" t="s">
        <v>1365</v>
      </c>
      <c r="AA6" s="27" t="s">
        <v>1375</v>
      </c>
      <c r="AB6" s="12" t="s">
        <v>969</v>
      </c>
      <c r="AC6" s="12" t="s">
        <v>971</v>
      </c>
      <c r="AD6" s="12" t="s">
        <v>406</v>
      </c>
      <c r="AE6" s="12" t="s">
        <v>989</v>
      </c>
      <c r="AF6" s="12" t="s">
        <v>969</v>
      </c>
      <c r="AG6" s="12" t="s">
        <v>965</v>
      </c>
      <c r="AH6" s="162">
        <v>0</v>
      </c>
      <c r="AI6" s="14">
        <v>3.7389999999999999</v>
      </c>
      <c r="AJ6" s="12" t="s">
        <v>1367</v>
      </c>
      <c r="AK6" s="12" t="s">
        <v>190</v>
      </c>
      <c r="AL6" s="11" t="s">
        <v>1367</v>
      </c>
      <c r="AM6" s="11" t="s">
        <v>1368</v>
      </c>
      <c r="AN6" s="169">
        <v>7.4061000000000002E-2</v>
      </c>
      <c r="AO6" s="169">
        <v>0</v>
      </c>
    </row>
    <row r="7" spans="1:41" x14ac:dyDescent="0.2">
      <c r="A7" s="12"/>
      <c r="B7" s="12"/>
      <c r="C7" s="12"/>
      <c r="D7" s="1"/>
      <c r="E7" s="12"/>
      <c r="F7" s="12"/>
      <c r="G7" s="12"/>
      <c r="H7" s="15"/>
      <c r="J7" s="13"/>
      <c r="L7" s="12"/>
      <c r="R7" s="14"/>
      <c r="T7" s="21"/>
      <c r="U7" s="12"/>
      <c r="V7" s="12"/>
      <c r="X7" s="12"/>
      <c r="Y7" s="12"/>
      <c r="Z7" s="1"/>
      <c r="AA7" s="27"/>
      <c r="AB7" s="12"/>
      <c r="AC7" s="12"/>
      <c r="AD7" s="12"/>
      <c r="AE7" s="12"/>
      <c r="AF7" s="12"/>
      <c r="AG7" s="12"/>
      <c r="AI7" s="12"/>
      <c r="AJ7" s="12"/>
      <c r="AK7" s="12"/>
      <c r="AN7" s="23"/>
      <c r="AO7" s="23"/>
    </row>
    <row r="8" spans="1:41" x14ac:dyDescent="0.2">
      <c r="A8" s="12"/>
      <c r="B8" s="12"/>
      <c r="C8" s="12"/>
      <c r="D8" s="1"/>
      <c r="E8" s="12"/>
      <c r="F8" s="12"/>
      <c r="G8" s="12"/>
      <c r="H8" s="15"/>
      <c r="J8" s="13"/>
      <c r="L8" s="12"/>
      <c r="R8" s="14"/>
      <c r="T8" s="21"/>
      <c r="U8" s="12"/>
      <c r="V8" s="12"/>
      <c r="X8" s="12"/>
      <c r="Y8" s="12"/>
      <c r="Z8" s="1"/>
      <c r="AA8" s="27"/>
      <c r="AB8" s="12"/>
      <c r="AC8" s="12"/>
      <c r="AD8" s="12"/>
      <c r="AE8" s="12"/>
      <c r="AF8" s="12"/>
      <c r="AG8" s="12"/>
      <c r="AI8" s="12"/>
      <c r="AJ8" s="12"/>
      <c r="AK8" s="12"/>
      <c r="AN8" s="23"/>
      <c r="AO8" s="23"/>
    </row>
    <row r="9" spans="1:41" x14ac:dyDescent="0.2">
      <c r="A9" s="12"/>
      <c r="B9" s="12"/>
      <c r="C9" s="12"/>
      <c r="D9" s="1"/>
      <c r="E9" s="12"/>
      <c r="F9" s="12"/>
      <c r="G9" s="12"/>
      <c r="H9" s="15"/>
      <c r="J9" s="13"/>
      <c r="L9" s="12"/>
      <c r="R9" s="14"/>
      <c r="T9" s="21"/>
      <c r="U9" s="12"/>
      <c r="V9" s="12"/>
      <c r="X9" s="12"/>
      <c r="Y9" s="12"/>
      <c r="Z9" s="1"/>
      <c r="AA9" s="27"/>
      <c r="AB9" s="12"/>
      <c r="AC9" s="12"/>
      <c r="AD9" s="12"/>
      <c r="AE9" s="12"/>
      <c r="AF9" s="12"/>
      <c r="AG9" s="12"/>
      <c r="AI9" s="12"/>
      <c r="AJ9" s="12"/>
      <c r="AK9" s="12"/>
      <c r="AN9" s="23"/>
      <c r="AO9" s="23"/>
    </row>
    <row r="10" spans="1:41" x14ac:dyDescent="0.2">
      <c r="A10" s="12"/>
      <c r="B10" s="12"/>
      <c r="C10" s="12"/>
      <c r="D10" s="1"/>
      <c r="E10" s="12"/>
      <c r="F10" s="12"/>
      <c r="G10" s="12"/>
      <c r="H10" s="15"/>
      <c r="J10" s="13"/>
      <c r="L10" s="12"/>
      <c r="R10" s="14"/>
      <c r="T10" s="21"/>
      <c r="U10" s="12"/>
      <c r="V10" s="12"/>
      <c r="X10" s="12"/>
      <c r="Y10" s="12"/>
      <c r="Z10" s="1"/>
      <c r="AA10" s="27"/>
      <c r="AB10" s="12"/>
      <c r="AC10" s="12"/>
      <c r="AD10" s="12"/>
      <c r="AE10" s="12"/>
      <c r="AF10" s="12"/>
      <c r="AG10" s="12"/>
      <c r="AI10" s="12"/>
      <c r="AJ10" s="12"/>
      <c r="AK10" s="12"/>
      <c r="AN10" s="23"/>
      <c r="AO10" s="23"/>
    </row>
    <row r="11" spans="1:41" x14ac:dyDescent="0.2">
      <c r="A11" s="12"/>
      <c r="B11" s="12"/>
      <c r="C11" s="12"/>
      <c r="D11" s="1"/>
      <c r="E11" s="12"/>
      <c r="F11" s="12"/>
      <c r="G11" s="12"/>
      <c r="H11" s="15"/>
      <c r="J11" s="13"/>
      <c r="L11" s="12"/>
      <c r="R11" s="14"/>
      <c r="T11" s="21"/>
      <c r="U11" s="12"/>
      <c r="V11" s="12"/>
      <c r="X11" s="12"/>
      <c r="Y11" s="12"/>
      <c r="Z11" s="1"/>
      <c r="AA11" s="27"/>
      <c r="AB11" s="12"/>
      <c r="AC11" s="12"/>
      <c r="AD11" s="12"/>
      <c r="AE11" s="12"/>
      <c r="AF11" s="12"/>
      <c r="AG11" s="12"/>
      <c r="AI11" s="12"/>
      <c r="AJ11" s="12"/>
      <c r="AK11" s="12"/>
      <c r="AN11" s="23"/>
      <c r="AO11" s="23"/>
    </row>
    <row r="12" spans="1:41" x14ac:dyDescent="0.2">
      <c r="A12" s="12"/>
      <c r="B12" s="12"/>
      <c r="C12" s="12"/>
      <c r="D12" s="1"/>
      <c r="E12" s="12"/>
      <c r="F12" s="12"/>
      <c r="G12" s="12"/>
      <c r="H12" s="15"/>
      <c r="J12" s="13"/>
      <c r="L12" s="12"/>
      <c r="R12" s="14"/>
      <c r="T12" s="21"/>
      <c r="U12" s="12"/>
      <c r="V12" s="12"/>
      <c r="X12" s="12"/>
      <c r="Y12" s="12"/>
      <c r="Z12" s="1"/>
      <c r="AA12" s="27"/>
      <c r="AB12" s="12"/>
      <c r="AC12" s="12"/>
      <c r="AD12" s="12"/>
      <c r="AE12" s="12"/>
      <c r="AF12" s="12"/>
      <c r="AG12" s="12"/>
      <c r="AI12" s="12"/>
      <c r="AJ12" s="12"/>
      <c r="AK12" s="12"/>
      <c r="AN12" s="23"/>
      <c r="AO12" s="23"/>
    </row>
    <row r="13" spans="1:41" x14ac:dyDescent="0.2">
      <c r="A13" s="12"/>
      <c r="B13" s="12"/>
      <c r="C13" s="12"/>
      <c r="D13" s="1"/>
      <c r="E13" s="12"/>
      <c r="F13" s="12"/>
      <c r="G13" s="12"/>
      <c r="H13" s="15"/>
      <c r="J13" s="13"/>
      <c r="L13" s="12"/>
      <c r="R13" s="14"/>
      <c r="T13" s="21"/>
      <c r="U13" s="12"/>
      <c r="V13" s="12"/>
      <c r="X13" s="12"/>
      <c r="Y13" s="12"/>
      <c r="Z13" s="1"/>
      <c r="AA13" s="27"/>
      <c r="AB13" s="12"/>
      <c r="AC13" s="12"/>
      <c r="AD13" s="12"/>
      <c r="AE13" s="12"/>
      <c r="AF13" s="12"/>
      <c r="AG13" s="12"/>
      <c r="AI13" s="12"/>
      <c r="AJ13" s="12"/>
      <c r="AK13" s="12"/>
      <c r="AN13" s="23"/>
      <c r="AO13" s="23"/>
    </row>
    <row r="14" spans="1:41" x14ac:dyDescent="0.2">
      <c r="A14" s="12"/>
      <c r="B14" s="12"/>
      <c r="C14" s="12"/>
      <c r="D14" s="1"/>
      <c r="E14" s="12"/>
      <c r="F14" s="12"/>
      <c r="G14" s="12"/>
      <c r="H14" s="15"/>
      <c r="J14" s="13"/>
      <c r="L14" s="12"/>
      <c r="R14" s="14"/>
      <c r="T14" s="21"/>
      <c r="U14" s="12"/>
      <c r="V14" s="12"/>
      <c r="X14" s="12"/>
      <c r="Y14" s="12"/>
      <c r="Z14" s="1"/>
      <c r="AA14" s="27"/>
      <c r="AB14" s="12"/>
      <c r="AC14" s="12"/>
      <c r="AD14" s="12"/>
      <c r="AE14" s="12"/>
      <c r="AF14" s="12"/>
      <c r="AG14" s="12"/>
      <c r="AI14" s="12"/>
      <c r="AJ14" s="12"/>
      <c r="AK14" s="12"/>
      <c r="AN14" s="23"/>
      <c r="AO14" s="23"/>
    </row>
    <row r="15" spans="1:41" x14ac:dyDescent="0.2">
      <c r="A15" s="12"/>
      <c r="B15" s="12"/>
      <c r="C15" s="12"/>
      <c r="D15" s="1"/>
      <c r="E15" s="12"/>
      <c r="F15" s="12"/>
      <c r="G15" s="12"/>
      <c r="H15" s="15"/>
      <c r="J15" s="13"/>
      <c r="L15" s="12"/>
      <c r="R15" s="14"/>
      <c r="T15" s="21"/>
      <c r="U15" s="12"/>
      <c r="V15" s="12"/>
      <c r="X15" s="12"/>
      <c r="Y15" s="12"/>
      <c r="Z15" s="1"/>
      <c r="AA15" s="27"/>
      <c r="AB15" s="12"/>
      <c r="AC15" s="12"/>
      <c r="AD15" s="12"/>
      <c r="AE15" s="12"/>
      <c r="AF15" s="12"/>
      <c r="AG15" s="12"/>
      <c r="AI15" s="12"/>
      <c r="AJ15" s="12"/>
      <c r="AK15" s="12"/>
      <c r="AN15" s="23"/>
      <c r="AO15" s="23"/>
    </row>
    <row r="16" spans="1:41" x14ac:dyDescent="0.2">
      <c r="A16" s="12"/>
      <c r="B16" s="12"/>
      <c r="C16" s="12"/>
      <c r="D16" s="1"/>
      <c r="E16" s="12"/>
      <c r="F16" s="12"/>
      <c r="G16" s="12"/>
      <c r="H16" s="15"/>
      <c r="J16" s="13"/>
      <c r="L16" s="12"/>
      <c r="R16" s="14"/>
      <c r="T16" s="21"/>
      <c r="U16" s="12"/>
      <c r="V16" s="12"/>
      <c r="X16" s="12"/>
      <c r="Y16" s="12"/>
      <c r="Z16" s="1"/>
      <c r="AA16" s="27"/>
      <c r="AB16" s="12"/>
      <c r="AC16" s="12"/>
      <c r="AD16" s="12"/>
      <c r="AE16" s="12"/>
      <c r="AF16" s="12"/>
      <c r="AG16" s="12"/>
      <c r="AI16" s="12"/>
      <c r="AJ16" s="12"/>
      <c r="AK16" s="12"/>
      <c r="AN16" s="23"/>
      <c r="AO16" s="23"/>
    </row>
    <row r="17" spans="1:41" x14ac:dyDescent="0.2">
      <c r="A17" s="12"/>
      <c r="B17" s="12"/>
      <c r="C17" s="12"/>
      <c r="D17" s="1"/>
      <c r="E17" s="12"/>
      <c r="F17" s="12"/>
      <c r="G17" s="12"/>
      <c r="H17" s="15"/>
      <c r="J17" s="13"/>
      <c r="L17" s="12"/>
      <c r="R17" s="14"/>
      <c r="T17" s="21"/>
      <c r="U17" s="12"/>
      <c r="V17" s="12"/>
      <c r="X17" s="12"/>
      <c r="Y17" s="12"/>
      <c r="Z17" s="1"/>
      <c r="AA17" s="27"/>
      <c r="AB17" s="12"/>
      <c r="AC17" s="12"/>
      <c r="AD17" s="12"/>
      <c r="AE17" s="12"/>
      <c r="AF17" s="12"/>
      <c r="AG17" s="12"/>
      <c r="AI17" s="12"/>
      <c r="AJ17" s="12"/>
      <c r="AK17" s="12"/>
      <c r="AN17" s="23"/>
      <c r="AO17" s="23"/>
    </row>
    <row r="18" spans="1:41" x14ac:dyDescent="0.2">
      <c r="A18" s="12"/>
      <c r="B18" s="12"/>
      <c r="C18" s="12"/>
      <c r="D18" s="1"/>
      <c r="E18" s="12"/>
      <c r="F18" s="12"/>
      <c r="G18" s="12"/>
      <c r="H18" s="15"/>
      <c r="J18" s="13"/>
      <c r="L18" s="12"/>
      <c r="R18" s="14"/>
      <c r="T18" s="21"/>
      <c r="U18" s="12"/>
      <c r="V18" s="12"/>
      <c r="X18" s="12"/>
      <c r="Y18" s="12"/>
      <c r="Z18" s="1"/>
      <c r="AA18" s="27"/>
      <c r="AB18" s="12"/>
      <c r="AC18" s="12"/>
      <c r="AD18" s="12"/>
      <c r="AE18" s="12"/>
      <c r="AF18" s="12"/>
      <c r="AG18" s="12"/>
      <c r="AI18" s="12"/>
      <c r="AJ18" s="12"/>
      <c r="AK18" s="12"/>
      <c r="AN18" s="23"/>
      <c r="AO18" s="23"/>
    </row>
    <row r="19" spans="1:41" x14ac:dyDescent="0.2">
      <c r="A19" s="12"/>
      <c r="B19" s="12"/>
      <c r="C19" s="12"/>
      <c r="D19" s="1"/>
      <c r="E19" s="12"/>
      <c r="F19" s="12"/>
      <c r="G19" s="12"/>
      <c r="H19" s="15"/>
      <c r="J19" s="13"/>
      <c r="L19" s="12"/>
      <c r="R19" s="14"/>
      <c r="T19" s="21"/>
      <c r="U19" s="12"/>
      <c r="V19" s="12"/>
      <c r="X19" s="12"/>
      <c r="Y19" s="12"/>
      <c r="Z19" s="1"/>
      <c r="AA19" s="27"/>
      <c r="AB19" s="12"/>
      <c r="AC19" s="12"/>
      <c r="AD19" s="12"/>
      <c r="AE19" s="12"/>
      <c r="AF19" s="12"/>
      <c r="AG19" s="12"/>
      <c r="AI19" s="12"/>
      <c r="AJ19" s="12"/>
      <c r="AK19" s="12"/>
      <c r="AN19" s="23"/>
      <c r="AO19" s="23"/>
    </row>
    <row r="20" spans="1:41" x14ac:dyDescent="0.2">
      <c r="C20" s="12"/>
      <c r="E20" s="12"/>
      <c r="T20" s="21"/>
      <c r="U20" s="12"/>
      <c r="V20" s="12"/>
      <c r="Y20" s="12"/>
      <c r="AB20" s="12"/>
      <c r="AC20" s="12"/>
      <c r="AD20" s="12"/>
      <c r="AE20" s="12"/>
      <c r="AF20" s="12"/>
      <c r="AG20" s="12"/>
      <c r="AK20" s="12"/>
    </row>
    <row r="22" spans="1:41" x14ac:dyDescent="0.2">
      <c r="C22" s="12"/>
      <c r="E22" s="12"/>
      <c r="T22" s="21"/>
      <c r="AE22" s="12"/>
      <c r="AF22" s="12"/>
    </row>
    <row r="23" spans="1:41" x14ac:dyDescent="0.2">
      <c r="C23" s="12"/>
      <c r="E23" s="12"/>
      <c r="T23" s="21"/>
      <c r="AE23" s="12"/>
      <c r="AF23" s="12"/>
    </row>
    <row r="24" spans="1:41" x14ac:dyDescent="0.2">
      <c r="C24" s="12"/>
      <c r="E24" s="12"/>
      <c r="T24" s="21"/>
      <c r="AE24" s="12"/>
      <c r="AF24" s="12"/>
    </row>
    <row r="25" spans="1:41" x14ac:dyDescent="0.2">
      <c r="C25" s="12"/>
      <c r="E25" s="12"/>
      <c r="T25" s="21"/>
      <c r="AE25" s="12"/>
      <c r="AF25" s="12"/>
    </row>
    <row r="26" spans="1:41" x14ac:dyDescent="0.2">
      <c r="C26" s="12"/>
      <c r="E26" s="12"/>
      <c r="T26" s="21"/>
      <c r="AE26" s="12"/>
      <c r="AF26" s="12"/>
    </row>
    <row r="27" spans="1:41" x14ac:dyDescent="0.2">
      <c r="C27" s="12"/>
      <c r="E27" s="12"/>
      <c r="T27" s="21"/>
    </row>
    <row r="28" spans="1:41" x14ac:dyDescent="0.2">
      <c r="C28" s="12"/>
      <c r="E28" s="12"/>
      <c r="T28" s="21"/>
    </row>
    <row r="29" spans="1:41" x14ac:dyDescent="0.2">
      <c r="C29" s="12"/>
      <c r="E29" s="12"/>
      <c r="T29" s="21"/>
    </row>
    <row r="30" spans="1:41" x14ac:dyDescent="0.2">
      <c r="C30" s="12"/>
      <c r="E30" s="12"/>
      <c r="T30" s="21"/>
    </row>
    <row r="31" spans="1:41" x14ac:dyDescent="0.2">
      <c r="C31" s="12"/>
      <c r="E31" s="12"/>
      <c r="T31" s="21"/>
    </row>
    <row r="32" spans="1:41" x14ac:dyDescent="0.2">
      <c r="C32" s="12"/>
      <c r="E32" s="12"/>
      <c r="T32" s="21"/>
    </row>
    <row r="33" spans="3:20" x14ac:dyDescent="0.2">
      <c r="C33" s="12"/>
      <c r="T33" s="21"/>
    </row>
    <row r="34" spans="3:20" x14ac:dyDescent="0.2">
      <c r="C34" s="12"/>
      <c r="T34" s="21"/>
    </row>
    <row r="35" spans="3:20" x14ac:dyDescent="0.2">
      <c r="C35" s="12"/>
    </row>
    <row r="36" spans="3:20" x14ac:dyDescent="0.2">
      <c r="C36" s="12"/>
    </row>
    <row r="37" spans="3:20" x14ac:dyDescent="0.2">
      <c r="C37" s="12"/>
    </row>
    <row r="38" spans="3:20" x14ac:dyDescent="0.2">
      <c r="C38" s="12"/>
    </row>
    <row r="39" spans="3:20" x14ac:dyDescent="0.2">
      <c r="C39" s="12"/>
    </row>
    <row r="40" spans="3:20" x14ac:dyDescent="0.2">
      <c r="C40" s="12"/>
    </row>
    <row r="41" spans="3:20" x14ac:dyDescent="0.2">
      <c r="C41" s="12"/>
    </row>
    <row r="42" spans="3:20" x14ac:dyDescent="0.2">
      <c r="C42" s="12"/>
    </row>
    <row r="43" spans="3:20" x14ac:dyDescent="0.2">
      <c r="C43" s="12"/>
    </row>
    <row r="44" spans="3:20" x14ac:dyDescent="0.2">
      <c r="C44" s="12"/>
    </row>
    <row r="45" spans="3:20" x14ac:dyDescent="0.2">
      <c r="C45" s="12"/>
    </row>
    <row r="46" spans="3:20" x14ac:dyDescent="0.2">
      <c r="C46" s="12"/>
    </row>
    <row r="47" spans="3:20" x14ac:dyDescent="0.2">
      <c r="C47" s="12"/>
    </row>
    <row r="48" spans="3:20" x14ac:dyDescent="0.2">
      <c r="C48" s="12"/>
    </row>
    <row r="49" spans="3:3" x14ac:dyDescent="0.2">
      <c r="C49" s="12"/>
    </row>
    <row r="50" spans="3:3" x14ac:dyDescent="0.2">
      <c r="C50" s="12"/>
    </row>
    <row r="51" spans="3:3" x14ac:dyDescent="0.2">
      <c r="C51" s="12"/>
    </row>
    <row r="52" spans="3:3" x14ac:dyDescent="0.2">
      <c r="C52" s="12"/>
    </row>
    <row r="53" spans="3:3" x14ac:dyDescent="0.2">
      <c r="C53" s="12"/>
    </row>
    <row r="54" spans="3:3" x14ac:dyDescent="0.2">
      <c r="C54" s="12"/>
    </row>
    <row r="55" spans="3:3" x14ac:dyDescent="0.2">
      <c r="C55" s="12"/>
    </row>
    <row r="56" spans="3:3" x14ac:dyDescent="0.2">
      <c r="C56" s="12"/>
    </row>
    <row r="57" spans="3:3" x14ac:dyDescent="0.2">
      <c r="C57" s="12"/>
    </row>
    <row r="58" spans="3:3" x14ac:dyDescent="0.2">
      <c r="C58" s="12"/>
    </row>
    <row r="59" spans="3:3" x14ac:dyDescent="0.2">
      <c r="C59" s="12"/>
    </row>
    <row r="60" spans="3:3" x14ac:dyDescent="0.2">
      <c r="C60" s="12"/>
    </row>
    <row r="61" spans="3:3" x14ac:dyDescent="0.2">
      <c r="C61" s="12"/>
    </row>
    <row r="62" spans="3:3" x14ac:dyDescent="0.2">
      <c r="C62" s="12"/>
    </row>
    <row r="63" spans="3:3" x14ac:dyDescent="0.2">
      <c r="C63" s="12"/>
    </row>
    <row r="64" spans="3:3" x14ac:dyDescent="0.2">
      <c r="C64" s="12"/>
    </row>
    <row r="65" spans="3:3" x14ac:dyDescent="0.2">
      <c r="C65" s="12"/>
    </row>
    <row r="66" spans="3:3" x14ac:dyDescent="0.2">
      <c r="C66" s="12"/>
    </row>
    <row r="67" spans="3:3" x14ac:dyDescent="0.2">
      <c r="C67" s="12"/>
    </row>
    <row r="68" spans="3:3" x14ac:dyDescent="0.2">
      <c r="C68" s="12"/>
    </row>
    <row r="69" spans="3:3" x14ac:dyDescent="0.2">
      <c r="C69" s="12"/>
    </row>
    <row r="70" spans="3:3" x14ac:dyDescent="0.2">
      <c r="C70" s="12"/>
    </row>
    <row r="71" spans="3:3" x14ac:dyDescent="0.2">
      <c r="C71" s="12"/>
    </row>
    <row r="72" spans="3:3" x14ac:dyDescent="0.2">
      <c r="C72" s="12"/>
    </row>
    <row r="73" spans="3:3" x14ac:dyDescent="0.2">
      <c r="C73" s="12"/>
    </row>
    <row r="74" spans="3:3" x14ac:dyDescent="0.2">
      <c r="C74" s="12"/>
    </row>
    <row r="75" spans="3:3" x14ac:dyDescent="0.2">
      <c r="C75" s="12"/>
    </row>
    <row r="76" spans="3:3" x14ac:dyDescent="0.2">
      <c r="C76" s="12"/>
    </row>
  </sheetData>
  <dataValidations count="15">
    <dataValidation type="list" allowBlank="1" showInputMessage="1" showErrorMessage="1" sqref="U2:U20 U22:U38" xr:uid="{00000000-0002-0000-1600-000000000000}">
      <formula1>Underlying_Asset</formula1>
    </dataValidation>
    <dataValidation type="list" allowBlank="1" showInputMessage="1" showErrorMessage="1" sqref="AG22:AG1048576 AG2:AG20 AB2:AB20 AB22:AB1048576" xr:uid="{00000000-0002-0000-1600-000001000000}">
      <formula1>Reset_frequency</formula1>
    </dataValidation>
    <dataValidation type="list" allowBlank="1" showInputMessage="1" showErrorMessage="1" sqref="S2:S20 S22:S25" xr:uid="{00000000-0002-0000-1600-000002000000}">
      <formula1>israel_abroad</formula1>
    </dataValidation>
    <dataValidation type="list" allowBlank="1" showInputMessage="1" showErrorMessage="1" sqref="Y22:Y215 AD22:AD1048576 AD2:AD20 Y2:Y20 AL20 AL22:AL1048576" xr:uid="{00000000-0002-0000-1600-000003000000}">
      <formula1>Holding_interest</formula1>
    </dataValidation>
    <dataValidation type="list" allowBlank="1" showInputMessage="1" showErrorMessage="1" sqref="AC2:AC20 AC22:AC61" xr:uid="{00000000-0002-0000-1600-000004000000}">
      <formula1>Delivery</formula1>
    </dataValidation>
    <dataValidation type="list" allowBlank="1" showInputMessage="1" showErrorMessage="1" sqref="E23:E32" xr:uid="{00000000-0002-0000-1600-000005000000}">
      <formula1>Currency_Abbreviation</formula1>
    </dataValidation>
    <dataValidation type="list" allowBlank="1" showInputMessage="1" showErrorMessage="1" sqref="V2:V20" xr:uid="{00000000-0002-0000-1600-000006000000}">
      <formula1>Leading_factor</formula1>
    </dataValidation>
    <dataValidation type="list" allowBlank="1" showInputMessage="1" showErrorMessage="1" sqref="T2:T20 T22:T34" xr:uid="{00000000-0002-0000-1600-000007000000}">
      <formula1>Country_list</formula1>
    </dataValidation>
    <dataValidation type="list" allowBlank="1" showInputMessage="1" showErrorMessage="1" sqref="W2:W20" xr:uid="{00000000-0002-0000-1600-000008000000}">
      <formula1>Additional_Factor</formula1>
    </dataValidation>
    <dataValidation allowBlank="1" showInputMessage="1" showErrorMessage="1" sqref="Z2:Z19 M2:N19 P2:R19 I2:K19 D2:D19" xr:uid="{00000000-0002-0000-1600-000009000000}"/>
    <dataValidation type="list" allowBlank="1" showInputMessage="1" showErrorMessage="1" sqref="AF22:AF26" xr:uid="{00000000-0002-0000-1600-00000A000000}">
      <formula1>Underlying_Interest_Rates_Der</formula1>
    </dataValidation>
    <dataValidation type="list" allowBlank="1" showInputMessage="1" showErrorMessage="1" sqref="AF2:AF20" xr:uid="{00000000-0002-0000-1600-00000B000000}">
      <formula1>Underlying_Interest_Rates</formula1>
    </dataValidation>
    <dataValidation type="list" allowBlank="1" showInputMessage="1" showErrorMessage="1" sqref="AK2:AK20" xr:uid="{00000000-0002-0000-1600-00000C000000}">
      <formula1>Penalty</formula1>
    </dataValidation>
    <dataValidation type="list" allowBlank="1" showInputMessage="1" showErrorMessage="1" sqref="C22:C76" xr:uid="{00000000-0002-0000-1600-00000D000000}">
      <formula1>$C$834:$C$841</formula1>
    </dataValidation>
    <dataValidation type="list" allowBlank="1" showInputMessage="1" showErrorMessage="1" sqref="AE3:AE20 AE22:AE26" xr:uid="{00000000-0002-0000-1600-00000E000000}">
      <formula1>$C$535:$C$536</formula1>
    </dataValidation>
  </dataValidations>
  <pageMargins left="0.7" right="0.7" top="0.75" bottom="0.75" header="0.3" footer="0.3"/>
  <pageSetup paperSize="9" orientation="portrait" verticalDpi="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1600-00000F000000}">
          <x14:formula1>
            <xm:f>'P:\Documents\[קובץ דיווח נכס בודד נגזרים.xlsx]אפשרויות בחירה'!#REF!</xm:f>
          </x14:formula1>
          <xm:sqref>C77:C1048576</xm:sqref>
        </x14:dataValidation>
        <x14:dataValidation type="list" allowBlank="1" showInputMessage="1" showErrorMessage="1" xr:uid="{00000000-0002-0000-1600-000010000000}">
          <x14:formula1>
            <xm:f>'אפשרויות בחירה'!$C$690:$C$691</xm:f>
          </x14:formula1>
          <xm:sqref>AE2</xm:sqref>
        </x14:dataValidation>
        <x14:dataValidation type="list" allowBlank="1" showInputMessage="1" showErrorMessage="1" xr:uid="{00000000-0002-0000-1600-000011000000}">
          <x14:formula1>
            <xm:f>'אפשרויות בחירה'!$C$977:$C$985</xm:f>
          </x14:formula1>
          <xm:sqref>C2:C20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/>
  <dimension ref="A1:BA23"/>
  <sheetViews>
    <sheetView rightToLeft="1" zoomScale="70" zoomScaleNormal="70" workbookViewId="0">
      <selection activeCell="A2" sqref="A2"/>
    </sheetView>
  </sheetViews>
  <sheetFormatPr defaultColWidth="9" defaultRowHeight="14.25" x14ac:dyDescent="0.2"/>
  <cols>
    <col min="1" max="21" width="11.625" style="2" customWidth="1"/>
    <col min="22" max="22" width="11.625" style="148" customWidth="1"/>
    <col min="23" max="27" width="11.625" style="2" customWidth="1"/>
    <col min="28" max="28" width="11.625" style="4" customWidth="1"/>
    <col min="29" max="41" width="11.625" style="2" customWidth="1"/>
    <col min="42" max="42" width="11.625" style="148" customWidth="1"/>
    <col min="43" max="49" width="11.625" style="2" customWidth="1"/>
    <col min="50" max="50" width="11.625" style="4" customWidth="1"/>
    <col min="51" max="53" width="11.625" style="2" customWidth="1"/>
    <col min="54" max="54" width="9" style="2" customWidth="1"/>
    <col min="55" max="16384" width="9" style="2"/>
  </cols>
  <sheetData>
    <row r="1" spans="1:53" ht="66.75" customHeight="1" x14ac:dyDescent="0.2">
      <c r="A1" s="22" t="s">
        <v>0</v>
      </c>
      <c r="B1" s="22" t="s">
        <v>1</v>
      </c>
      <c r="C1" s="22" t="s">
        <v>171</v>
      </c>
      <c r="D1" s="22" t="s">
        <v>172</v>
      </c>
      <c r="E1" s="22" t="s">
        <v>173</v>
      </c>
      <c r="F1" s="22" t="s">
        <v>174</v>
      </c>
      <c r="G1" s="22" t="s">
        <v>5</v>
      </c>
      <c r="H1" s="22" t="s">
        <v>1219</v>
      </c>
      <c r="I1" s="22" t="s">
        <v>6</v>
      </c>
      <c r="J1" s="22" t="s">
        <v>7</v>
      </c>
      <c r="K1" s="22" t="s">
        <v>200</v>
      </c>
      <c r="L1" s="22" t="s">
        <v>176</v>
      </c>
      <c r="M1" s="22" t="s">
        <v>1220</v>
      </c>
      <c r="N1" s="22" t="s">
        <v>1221</v>
      </c>
      <c r="O1" s="22" t="s">
        <v>1222</v>
      </c>
      <c r="P1" s="22" t="s">
        <v>9</v>
      </c>
      <c r="Q1" s="22" t="s">
        <v>10</v>
      </c>
      <c r="R1" s="22" t="s">
        <v>177</v>
      </c>
      <c r="S1" s="22" t="s">
        <v>11</v>
      </c>
      <c r="T1" s="22" t="s">
        <v>12</v>
      </c>
      <c r="U1" s="22" t="s">
        <v>178</v>
      </c>
      <c r="V1" s="160" t="s">
        <v>14</v>
      </c>
      <c r="W1" s="22" t="s">
        <v>819</v>
      </c>
      <c r="X1" s="22" t="s">
        <v>973</v>
      </c>
      <c r="Y1" s="172" t="s">
        <v>1224</v>
      </c>
      <c r="Z1" s="164" t="s">
        <v>15</v>
      </c>
      <c r="AA1" s="22" t="s">
        <v>13</v>
      </c>
      <c r="AB1" s="22" t="s">
        <v>475</v>
      </c>
      <c r="AC1" s="22" t="s">
        <v>824</v>
      </c>
      <c r="AD1" s="172" t="s">
        <v>1225</v>
      </c>
      <c r="AE1" s="164" t="s">
        <v>1226</v>
      </c>
      <c r="AF1" s="22" t="s">
        <v>1227</v>
      </c>
      <c r="AG1" s="22" t="s">
        <v>847</v>
      </c>
      <c r="AH1" s="22" t="s">
        <v>848</v>
      </c>
      <c r="AI1" s="22" t="s">
        <v>1228</v>
      </c>
      <c r="AJ1" s="22" t="s">
        <v>854</v>
      </c>
      <c r="AK1" s="22" t="s">
        <v>201</v>
      </c>
      <c r="AL1" s="22" t="s">
        <v>214</v>
      </c>
      <c r="AM1" s="22" t="s">
        <v>202</v>
      </c>
      <c r="AN1" s="22" t="s">
        <v>185</v>
      </c>
      <c r="AO1" s="22" t="s">
        <v>203</v>
      </c>
      <c r="AP1" s="160" t="s">
        <v>1229</v>
      </c>
      <c r="AQ1" s="22" t="s">
        <v>1230</v>
      </c>
      <c r="AR1" s="22" t="s">
        <v>1231</v>
      </c>
      <c r="AS1" s="22" t="s">
        <v>18</v>
      </c>
      <c r="AT1" s="22" t="s">
        <v>20</v>
      </c>
      <c r="AU1" s="22" t="s">
        <v>215</v>
      </c>
      <c r="AV1" s="22" t="s">
        <v>21</v>
      </c>
      <c r="AW1" s="22" t="s">
        <v>216</v>
      </c>
      <c r="AX1" s="22" t="s">
        <v>897</v>
      </c>
      <c r="AY1" s="22" t="s">
        <v>22</v>
      </c>
      <c r="AZ1" s="164" t="s">
        <v>24</v>
      </c>
      <c r="BA1" s="164" t="s">
        <v>25</v>
      </c>
    </row>
    <row r="2" spans="1:53" x14ac:dyDescent="0.2">
      <c r="A2" s="2" t="s">
        <v>52</v>
      </c>
      <c r="B2" s="2">
        <v>9943</v>
      </c>
      <c r="C2" s="23" t="s">
        <v>1376</v>
      </c>
      <c r="D2" s="23" t="s">
        <v>1377</v>
      </c>
      <c r="E2" s="23" t="s">
        <v>1378</v>
      </c>
      <c r="F2" s="23" t="s">
        <v>1379</v>
      </c>
      <c r="G2" s="23" t="s">
        <v>1102</v>
      </c>
      <c r="H2" s="2" t="s">
        <v>1380</v>
      </c>
      <c r="I2" s="21" t="s">
        <v>31</v>
      </c>
      <c r="J2" s="21" t="s">
        <v>31</v>
      </c>
      <c r="K2" s="23" t="s">
        <v>543</v>
      </c>
      <c r="L2" s="23" t="s">
        <v>190</v>
      </c>
      <c r="M2" s="23" t="s">
        <v>190</v>
      </c>
      <c r="N2" s="23"/>
      <c r="O2" s="23" t="s">
        <v>1381</v>
      </c>
      <c r="P2" s="23" t="s">
        <v>1382</v>
      </c>
      <c r="Q2" s="23" t="s">
        <v>34</v>
      </c>
      <c r="R2" s="23" t="s">
        <v>472</v>
      </c>
      <c r="S2" s="21" t="s">
        <v>35</v>
      </c>
      <c r="T2" s="154">
        <v>2.19</v>
      </c>
      <c r="U2" s="23" t="s">
        <v>895</v>
      </c>
      <c r="V2" s="168">
        <v>5.9235000000000003E-2</v>
      </c>
      <c r="W2" s="23" t="s">
        <v>823</v>
      </c>
      <c r="X2" s="23" t="s">
        <v>1383</v>
      </c>
      <c r="Y2" s="173">
        <v>5.9234999999999998</v>
      </c>
      <c r="Z2" s="169">
        <v>5.21E-2</v>
      </c>
      <c r="AA2" s="23" t="s">
        <v>1384</v>
      </c>
      <c r="AB2" s="21" t="s">
        <v>477</v>
      </c>
      <c r="AC2" s="23"/>
      <c r="AD2" s="23"/>
      <c r="AE2" s="23"/>
      <c r="AF2" s="23"/>
      <c r="AG2" s="23" t="s">
        <v>190</v>
      </c>
      <c r="AH2" s="23" t="s">
        <v>849</v>
      </c>
      <c r="AI2" s="2" t="s">
        <v>1385</v>
      </c>
      <c r="AJ2" s="2" t="s">
        <v>190</v>
      </c>
      <c r="AK2" s="23" t="s">
        <v>159</v>
      </c>
      <c r="AL2" s="23" t="s">
        <v>159</v>
      </c>
      <c r="AM2" s="23" t="s">
        <v>224</v>
      </c>
      <c r="AN2" s="2" t="s">
        <v>1386</v>
      </c>
      <c r="AQ2" s="152">
        <v>16821156.109999999</v>
      </c>
      <c r="AR2" s="154">
        <v>101.57899999999999</v>
      </c>
      <c r="AS2" s="154">
        <v>1</v>
      </c>
      <c r="AT2" s="154">
        <v>17086.806</v>
      </c>
      <c r="AU2" s="158">
        <v>17086.806</v>
      </c>
      <c r="AV2" s="30"/>
      <c r="AW2" s="30"/>
      <c r="AX2" s="21" t="s">
        <v>190</v>
      </c>
      <c r="AY2" s="23" t="s">
        <v>37</v>
      </c>
      <c r="AZ2" s="169">
        <v>0.61169764144953798</v>
      </c>
      <c r="BA2" s="169">
        <v>9.4393854278201402E-3</v>
      </c>
    </row>
    <row r="3" spans="1:53" x14ac:dyDescent="0.2">
      <c r="A3" s="2" t="s">
        <v>52</v>
      </c>
      <c r="B3" s="2">
        <v>9943</v>
      </c>
      <c r="C3" s="23" t="s">
        <v>1387</v>
      </c>
      <c r="D3" s="23" t="s">
        <v>1377</v>
      </c>
      <c r="E3" s="23" t="s">
        <v>1388</v>
      </c>
      <c r="F3" s="23" t="s">
        <v>1389</v>
      </c>
      <c r="G3" s="23" t="s">
        <v>1103</v>
      </c>
      <c r="I3" s="21" t="s">
        <v>31</v>
      </c>
      <c r="J3" s="21" t="s">
        <v>31</v>
      </c>
      <c r="K3" s="23" t="s">
        <v>542</v>
      </c>
      <c r="L3" s="23" t="s">
        <v>190</v>
      </c>
      <c r="M3" s="23" t="s">
        <v>190</v>
      </c>
      <c r="N3" s="23"/>
      <c r="O3" s="23" t="s">
        <v>1390</v>
      </c>
      <c r="P3" s="23" t="s">
        <v>1391</v>
      </c>
      <c r="Q3" s="23" t="s">
        <v>480</v>
      </c>
      <c r="R3" s="23" t="s">
        <v>472</v>
      </c>
      <c r="S3" s="21" t="s">
        <v>35</v>
      </c>
      <c r="T3" s="154">
        <v>10.09</v>
      </c>
      <c r="U3" s="23" t="s">
        <v>159</v>
      </c>
      <c r="V3" s="168">
        <v>0.03</v>
      </c>
      <c r="W3" s="23" t="s">
        <v>823</v>
      </c>
      <c r="X3" s="23" t="s">
        <v>1383</v>
      </c>
      <c r="Y3" s="173">
        <v>3</v>
      </c>
      <c r="Z3" s="169">
        <v>4.1610000000000001E-2</v>
      </c>
      <c r="AA3" s="23" t="s">
        <v>1392</v>
      </c>
      <c r="AB3" s="21" t="s">
        <v>477</v>
      </c>
      <c r="AC3" s="23"/>
      <c r="AD3" s="23"/>
      <c r="AE3" s="23"/>
      <c r="AF3" s="23"/>
      <c r="AG3" s="23" t="s">
        <v>406</v>
      </c>
      <c r="AH3" s="23" t="s">
        <v>851</v>
      </c>
      <c r="AJ3" s="2" t="s">
        <v>406</v>
      </c>
      <c r="AK3" s="23" t="s">
        <v>959</v>
      </c>
      <c r="AL3" s="23" t="s">
        <v>1393</v>
      </c>
      <c r="AM3" s="23" t="s">
        <v>960</v>
      </c>
      <c r="AN3" s="2" t="s">
        <v>1386</v>
      </c>
      <c r="AQ3" s="152">
        <v>651062.30000000005</v>
      </c>
      <c r="AR3" s="154">
        <v>101.34</v>
      </c>
      <c r="AS3" s="154">
        <v>1</v>
      </c>
      <c r="AT3" s="154">
        <v>659.78700000000003</v>
      </c>
      <c r="AU3" s="154">
        <v>659.78700000000003</v>
      </c>
      <c r="AV3" s="23"/>
      <c r="AW3" s="23"/>
      <c r="AX3" s="21" t="s">
        <v>190</v>
      </c>
      <c r="AY3" s="23" t="s">
        <v>37</v>
      </c>
      <c r="AZ3" s="169">
        <v>2.3619970966233E-2</v>
      </c>
      <c r="BA3" s="169">
        <v>3.6449054996493397E-4</v>
      </c>
    </row>
    <row r="4" spans="1:53" x14ac:dyDescent="0.2">
      <c r="A4" s="2" t="s">
        <v>52</v>
      </c>
      <c r="B4" s="2">
        <v>9943</v>
      </c>
      <c r="C4" s="23" t="s">
        <v>1387</v>
      </c>
      <c r="D4" s="23" t="s">
        <v>1377</v>
      </c>
      <c r="E4" s="23" t="s">
        <v>1394</v>
      </c>
      <c r="F4" s="23" t="s">
        <v>1395</v>
      </c>
      <c r="G4" s="23" t="s">
        <v>1103</v>
      </c>
      <c r="I4" s="21" t="s">
        <v>31</v>
      </c>
      <c r="J4" s="21" t="s">
        <v>31</v>
      </c>
      <c r="K4" s="23" t="s">
        <v>542</v>
      </c>
      <c r="L4" s="23" t="s">
        <v>190</v>
      </c>
      <c r="M4" s="23" t="s">
        <v>190</v>
      </c>
      <c r="N4" s="23"/>
      <c r="O4" s="23" t="s">
        <v>1390</v>
      </c>
      <c r="P4" s="23" t="s">
        <v>1391</v>
      </c>
      <c r="Q4" s="23" t="s">
        <v>480</v>
      </c>
      <c r="R4" s="23" t="s">
        <v>472</v>
      </c>
      <c r="S4" s="21" t="s">
        <v>35</v>
      </c>
      <c r="T4" s="154">
        <v>10.09</v>
      </c>
      <c r="U4" s="23" t="s">
        <v>159</v>
      </c>
      <c r="V4" s="168">
        <v>0.03</v>
      </c>
      <c r="W4" s="23" t="s">
        <v>823</v>
      </c>
      <c r="X4" s="23" t="s">
        <v>1383</v>
      </c>
      <c r="Y4" s="173">
        <v>3</v>
      </c>
      <c r="Z4" s="169">
        <v>4.1610000000000001E-2</v>
      </c>
      <c r="AA4" s="23" t="s">
        <v>1392</v>
      </c>
      <c r="AB4" s="21" t="s">
        <v>477</v>
      </c>
      <c r="AC4" s="23"/>
      <c r="AD4" s="23"/>
      <c r="AE4" s="23"/>
      <c r="AF4" s="23"/>
      <c r="AG4" s="23" t="s">
        <v>406</v>
      </c>
      <c r="AH4" s="23" t="s">
        <v>851</v>
      </c>
      <c r="AJ4" s="2" t="s">
        <v>406</v>
      </c>
      <c r="AK4" s="23" t="s">
        <v>959</v>
      </c>
      <c r="AL4" s="23" t="s">
        <v>1393</v>
      </c>
      <c r="AM4" s="23" t="s">
        <v>960</v>
      </c>
      <c r="AN4" s="2" t="s">
        <v>1386</v>
      </c>
      <c r="AQ4" s="152">
        <v>10052127.26</v>
      </c>
      <c r="AR4" s="154">
        <v>101.34</v>
      </c>
      <c r="AS4" s="154">
        <v>1</v>
      </c>
      <c r="AT4" s="154">
        <v>10186.825999999999</v>
      </c>
      <c r="AU4" s="158">
        <v>10186.825999999999</v>
      </c>
      <c r="AV4" s="30"/>
      <c r="AW4" s="30"/>
      <c r="AX4" s="21" t="s">
        <v>190</v>
      </c>
      <c r="AY4" s="23" t="s">
        <v>37</v>
      </c>
      <c r="AZ4" s="169">
        <v>0.364682387584229</v>
      </c>
      <c r="BA4" s="169">
        <v>5.6275803303538E-3</v>
      </c>
    </row>
    <row r="5" spans="1:53" x14ac:dyDescent="0.2">
      <c r="C5" s="23"/>
      <c r="D5" s="23"/>
      <c r="E5" s="23"/>
      <c r="F5" s="23"/>
      <c r="G5" s="23"/>
      <c r="I5" s="21"/>
      <c r="J5" s="21"/>
      <c r="K5" s="23"/>
      <c r="L5" s="23"/>
      <c r="M5" s="23"/>
      <c r="N5" s="23"/>
      <c r="O5" s="23"/>
      <c r="P5" s="23"/>
      <c r="Q5" s="23"/>
      <c r="R5" s="23"/>
      <c r="S5" s="21"/>
      <c r="T5" s="23"/>
      <c r="U5" s="23"/>
      <c r="V5" s="151"/>
      <c r="W5" s="23"/>
      <c r="X5" s="23"/>
      <c r="Y5" s="23"/>
      <c r="Z5" s="23"/>
      <c r="AA5" s="23"/>
      <c r="AB5" s="21"/>
      <c r="AC5" s="23"/>
      <c r="AD5" s="23"/>
      <c r="AE5" s="23"/>
      <c r="AF5" s="23"/>
      <c r="AG5" s="23"/>
      <c r="AH5" s="23"/>
      <c r="AK5" s="23"/>
      <c r="AL5" s="23"/>
      <c r="AM5" s="23"/>
      <c r="AR5" s="23"/>
      <c r="AS5" s="23"/>
      <c r="AT5" s="23"/>
      <c r="AU5" s="30"/>
      <c r="AV5" s="30"/>
      <c r="AW5" s="30"/>
      <c r="AX5" s="21"/>
      <c r="AY5" s="23"/>
      <c r="AZ5" s="23"/>
      <c r="BA5" s="23"/>
    </row>
    <row r="6" spans="1:53" x14ac:dyDescent="0.2">
      <c r="C6" s="23"/>
      <c r="D6" s="23"/>
      <c r="E6" s="23"/>
      <c r="F6" s="23"/>
      <c r="G6" s="23"/>
      <c r="I6" s="21"/>
      <c r="J6" s="21"/>
      <c r="K6" s="23"/>
      <c r="L6" s="23"/>
      <c r="M6" s="23"/>
      <c r="N6" s="23"/>
      <c r="O6" s="23"/>
      <c r="P6" s="23"/>
      <c r="Q6" s="23"/>
      <c r="R6" s="23"/>
      <c r="S6" s="21"/>
      <c r="T6" s="23"/>
      <c r="U6" s="23"/>
      <c r="V6" s="151"/>
      <c r="W6" s="23"/>
      <c r="X6" s="23"/>
      <c r="Y6" s="23"/>
      <c r="Z6" s="23"/>
      <c r="AA6" s="23"/>
      <c r="AB6" s="21"/>
      <c r="AC6" s="23"/>
      <c r="AD6" s="23"/>
      <c r="AE6" s="23"/>
      <c r="AF6" s="23"/>
      <c r="AG6" s="23"/>
      <c r="AH6" s="23"/>
      <c r="AK6" s="23"/>
      <c r="AL6" s="23"/>
      <c r="AM6" s="23"/>
      <c r="AR6" s="23"/>
      <c r="AS6" s="23"/>
      <c r="AT6" s="23"/>
      <c r="AU6" s="30"/>
      <c r="AV6" s="30"/>
      <c r="AW6" s="30"/>
      <c r="AX6" s="21"/>
      <c r="AY6" s="23"/>
      <c r="AZ6" s="23"/>
      <c r="BA6" s="23"/>
    </row>
    <row r="7" spans="1:53" x14ac:dyDescent="0.2">
      <c r="C7" s="23"/>
      <c r="D7" s="23"/>
      <c r="E7" s="23"/>
      <c r="F7" s="23"/>
      <c r="G7" s="23"/>
      <c r="I7" s="21"/>
      <c r="J7" s="21"/>
      <c r="K7" s="23"/>
      <c r="L7" s="23"/>
      <c r="M7" s="23"/>
      <c r="N7" s="23"/>
      <c r="O7" s="23"/>
      <c r="P7" s="23"/>
      <c r="Q7" s="23"/>
      <c r="R7" s="23"/>
      <c r="S7" s="21"/>
      <c r="T7" s="23"/>
      <c r="U7" s="23"/>
      <c r="V7" s="151"/>
      <c r="W7" s="23"/>
      <c r="X7" s="23"/>
      <c r="Y7" s="23"/>
      <c r="Z7" s="23"/>
      <c r="AA7" s="23"/>
      <c r="AB7" s="21"/>
      <c r="AC7" s="23"/>
      <c r="AD7" s="23"/>
      <c r="AE7" s="23"/>
      <c r="AF7" s="23"/>
      <c r="AG7" s="23"/>
      <c r="AH7" s="23"/>
      <c r="AK7" s="23"/>
      <c r="AL7" s="23"/>
      <c r="AM7" s="23"/>
      <c r="AR7" s="23"/>
      <c r="AS7" s="23"/>
      <c r="AT7" s="23"/>
      <c r="AU7" s="30"/>
      <c r="AV7" s="30"/>
      <c r="AW7" s="30"/>
      <c r="AX7" s="21"/>
      <c r="AY7" s="23"/>
      <c r="AZ7" s="23"/>
      <c r="BA7" s="23"/>
    </row>
    <row r="8" spans="1:53" x14ac:dyDescent="0.2">
      <c r="C8" s="23"/>
      <c r="D8" s="23"/>
      <c r="E8" s="23"/>
      <c r="F8" s="23"/>
      <c r="G8" s="23"/>
      <c r="I8" s="21"/>
      <c r="J8" s="21"/>
      <c r="K8" s="23"/>
      <c r="L8" s="23"/>
      <c r="M8" s="23"/>
      <c r="N8" s="23"/>
      <c r="O8" s="23"/>
      <c r="P8" s="23"/>
      <c r="Q8" s="23"/>
      <c r="R8" s="23"/>
      <c r="S8" s="21"/>
      <c r="T8" s="23"/>
      <c r="U8" s="23"/>
      <c r="V8" s="151"/>
      <c r="W8" s="23"/>
      <c r="X8" s="23"/>
      <c r="Y8" s="23"/>
      <c r="Z8" s="23"/>
      <c r="AA8" s="23"/>
      <c r="AB8" s="21"/>
      <c r="AC8" s="23"/>
      <c r="AD8" s="23"/>
      <c r="AE8" s="23"/>
      <c r="AF8" s="23"/>
      <c r="AG8" s="23"/>
      <c r="AH8" s="23"/>
      <c r="AK8" s="23"/>
      <c r="AL8" s="23"/>
      <c r="AM8" s="23"/>
      <c r="AR8" s="23"/>
      <c r="AS8" s="23"/>
      <c r="AT8" s="23"/>
      <c r="AU8" s="23"/>
      <c r="AV8" s="23"/>
      <c r="AW8" s="23"/>
      <c r="AX8" s="21"/>
      <c r="AY8" s="23"/>
      <c r="AZ8" s="23"/>
      <c r="BA8" s="23"/>
    </row>
    <row r="9" spans="1:53" x14ac:dyDescent="0.2">
      <c r="C9" s="23"/>
      <c r="D9" s="23"/>
      <c r="E9" s="23"/>
      <c r="F9" s="23"/>
      <c r="G9" s="23"/>
      <c r="I9" s="21"/>
      <c r="J9" s="21"/>
      <c r="K9" s="23"/>
      <c r="L9" s="23"/>
      <c r="M9" s="23"/>
      <c r="N9" s="23"/>
      <c r="O9" s="23"/>
      <c r="P9" s="23"/>
      <c r="Q9" s="23"/>
      <c r="R9" s="23"/>
      <c r="S9" s="21"/>
      <c r="T9" s="23"/>
      <c r="U9" s="23"/>
      <c r="V9" s="151"/>
      <c r="W9" s="23"/>
      <c r="X9" s="23"/>
      <c r="Y9" s="23"/>
      <c r="Z9" s="23"/>
      <c r="AA9" s="23"/>
      <c r="AB9" s="21"/>
      <c r="AC9" s="23"/>
      <c r="AD9" s="23"/>
      <c r="AE9" s="23"/>
      <c r="AF9" s="23"/>
      <c r="AG9" s="23"/>
      <c r="AH9" s="23"/>
      <c r="AK9" s="23"/>
      <c r="AL9" s="23"/>
      <c r="AM9" s="23"/>
      <c r="AR9" s="23"/>
      <c r="AS9" s="23"/>
      <c r="AT9" s="23"/>
      <c r="AU9" s="30"/>
      <c r="AV9" s="30"/>
      <c r="AW9" s="30"/>
      <c r="AX9" s="21"/>
      <c r="AY9" s="23"/>
      <c r="AZ9" s="23"/>
      <c r="BA9" s="23"/>
    </row>
    <row r="10" spans="1:53" x14ac:dyDescent="0.2">
      <c r="C10" s="23"/>
      <c r="D10" s="23"/>
      <c r="E10" s="23"/>
      <c r="F10" s="23"/>
      <c r="G10" s="23"/>
      <c r="I10" s="21"/>
      <c r="J10" s="21"/>
      <c r="K10" s="23"/>
      <c r="L10" s="23"/>
      <c r="M10" s="23"/>
      <c r="N10" s="23"/>
      <c r="O10" s="23"/>
      <c r="P10" s="23"/>
      <c r="Q10" s="23"/>
      <c r="R10" s="23"/>
      <c r="S10" s="21"/>
      <c r="T10" s="23"/>
      <c r="U10" s="23"/>
      <c r="V10" s="151"/>
      <c r="W10" s="23"/>
      <c r="X10" s="23"/>
      <c r="Y10" s="23"/>
      <c r="Z10" s="23"/>
      <c r="AA10" s="23"/>
      <c r="AB10" s="21"/>
      <c r="AC10" s="23"/>
      <c r="AD10" s="23"/>
      <c r="AE10" s="23"/>
      <c r="AF10" s="23"/>
      <c r="AG10" s="23"/>
      <c r="AH10" s="23"/>
      <c r="AK10" s="23"/>
      <c r="AL10" s="23"/>
      <c r="AM10" s="23"/>
      <c r="AR10" s="23"/>
      <c r="AS10" s="23"/>
      <c r="AT10" s="23"/>
      <c r="AU10" s="23"/>
      <c r="AV10" s="23"/>
      <c r="AW10" s="23"/>
      <c r="AX10" s="21"/>
      <c r="AY10" s="23"/>
      <c r="AZ10" s="23"/>
      <c r="BA10" s="23"/>
    </row>
    <row r="11" spans="1:53" x14ac:dyDescent="0.2">
      <c r="C11" s="23"/>
      <c r="D11" s="23"/>
      <c r="E11" s="23"/>
      <c r="F11" s="23"/>
      <c r="G11" s="23"/>
      <c r="I11" s="21"/>
      <c r="J11" s="21"/>
      <c r="K11" s="23"/>
      <c r="L11" s="23"/>
      <c r="M11" s="23"/>
      <c r="N11" s="23"/>
      <c r="O11" s="23"/>
      <c r="P11" s="23"/>
      <c r="Q11" s="23"/>
      <c r="R11" s="23"/>
      <c r="S11" s="21"/>
      <c r="T11" s="23"/>
      <c r="U11" s="23"/>
      <c r="V11" s="151"/>
      <c r="W11" s="23"/>
      <c r="X11" s="23"/>
      <c r="Y11" s="23"/>
      <c r="Z11" s="23"/>
      <c r="AA11" s="23"/>
      <c r="AB11" s="21"/>
      <c r="AC11" s="23"/>
      <c r="AD11" s="23"/>
      <c r="AE11" s="23"/>
      <c r="AF11" s="23"/>
      <c r="AG11" s="23"/>
      <c r="AH11" s="23"/>
      <c r="AK11" s="23"/>
      <c r="AL11" s="23"/>
      <c r="AM11" s="23"/>
      <c r="AR11" s="23"/>
      <c r="AS11" s="23"/>
      <c r="AT11" s="23"/>
      <c r="AU11" s="23"/>
      <c r="AV11" s="23"/>
      <c r="AW11" s="23"/>
      <c r="AX11" s="21"/>
      <c r="AY11" s="23"/>
      <c r="AZ11" s="23"/>
      <c r="BA11" s="23"/>
    </row>
    <row r="12" spans="1:53" x14ac:dyDescent="0.2">
      <c r="C12" s="23"/>
      <c r="D12" s="23"/>
      <c r="E12" s="23"/>
      <c r="F12" s="23"/>
      <c r="G12" s="23"/>
      <c r="I12" s="21"/>
      <c r="J12" s="21"/>
      <c r="K12" s="23"/>
      <c r="L12" s="23"/>
      <c r="M12" s="23"/>
      <c r="N12" s="23"/>
      <c r="O12" s="23"/>
      <c r="P12" s="23"/>
      <c r="Q12" s="23"/>
      <c r="R12" s="23"/>
      <c r="S12" s="21"/>
      <c r="T12" s="23"/>
      <c r="U12" s="23"/>
      <c r="V12" s="151"/>
      <c r="W12" s="23"/>
      <c r="X12" s="23"/>
      <c r="Y12" s="23"/>
      <c r="Z12" s="23"/>
      <c r="AA12" s="23"/>
      <c r="AB12" s="21"/>
      <c r="AC12" s="23"/>
      <c r="AD12" s="23"/>
      <c r="AE12" s="23"/>
      <c r="AF12" s="23"/>
      <c r="AG12" s="23"/>
      <c r="AH12" s="23"/>
      <c r="AK12" s="23"/>
      <c r="AL12" s="23"/>
      <c r="AM12" s="23"/>
      <c r="AR12" s="23"/>
      <c r="AS12" s="23"/>
      <c r="AT12" s="23"/>
      <c r="AU12" s="23"/>
      <c r="AV12" s="23"/>
      <c r="AW12" s="23"/>
      <c r="AX12" s="21"/>
      <c r="AY12" s="23"/>
      <c r="AZ12" s="23"/>
      <c r="BA12" s="23"/>
    </row>
    <row r="13" spans="1:53" x14ac:dyDescent="0.2">
      <c r="C13" s="23"/>
      <c r="D13" s="23"/>
      <c r="E13" s="23"/>
      <c r="F13" s="23"/>
      <c r="G13" s="23"/>
      <c r="I13" s="21"/>
      <c r="J13" s="21"/>
      <c r="K13" s="23"/>
      <c r="L13" s="23"/>
      <c r="M13" s="23"/>
      <c r="N13" s="23"/>
      <c r="O13" s="23"/>
      <c r="P13" s="23"/>
      <c r="Q13" s="23"/>
      <c r="R13" s="23"/>
      <c r="S13" s="21"/>
      <c r="T13" s="23"/>
      <c r="U13" s="23"/>
      <c r="V13" s="151"/>
      <c r="W13" s="23"/>
      <c r="X13" s="23"/>
      <c r="Y13" s="23"/>
      <c r="Z13" s="23"/>
      <c r="AA13" s="23"/>
      <c r="AB13" s="21"/>
      <c r="AC13" s="23"/>
      <c r="AD13" s="23"/>
      <c r="AE13" s="23"/>
      <c r="AF13" s="23"/>
      <c r="AG13" s="23"/>
      <c r="AH13" s="23"/>
      <c r="AK13" s="23"/>
      <c r="AL13" s="23"/>
      <c r="AM13" s="23"/>
      <c r="AR13" s="23"/>
      <c r="AS13" s="23"/>
      <c r="AT13" s="23"/>
      <c r="AU13" s="23"/>
      <c r="AV13" s="23"/>
      <c r="AW13" s="23"/>
      <c r="AX13" s="21"/>
      <c r="AY13" s="23"/>
      <c r="AZ13" s="23"/>
      <c r="BA13" s="23"/>
    </row>
    <row r="14" spans="1:53" x14ac:dyDescent="0.2">
      <c r="C14" s="23"/>
      <c r="D14" s="23"/>
      <c r="E14" s="23"/>
      <c r="F14" s="23"/>
      <c r="G14" s="23"/>
      <c r="I14" s="21"/>
      <c r="J14" s="21"/>
      <c r="K14" s="23"/>
      <c r="L14" s="23"/>
      <c r="M14" s="23"/>
      <c r="N14" s="23"/>
      <c r="O14" s="23"/>
      <c r="P14" s="23"/>
      <c r="Q14" s="23"/>
      <c r="R14" s="23"/>
      <c r="S14" s="21"/>
      <c r="T14" s="23"/>
      <c r="U14" s="23"/>
      <c r="V14" s="151"/>
      <c r="W14" s="23"/>
      <c r="X14" s="23"/>
      <c r="Y14" s="23"/>
      <c r="Z14" s="23"/>
      <c r="AA14" s="23"/>
      <c r="AB14" s="21"/>
      <c r="AC14" s="23"/>
      <c r="AD14" s="23"/>
      <c r="AE14" s="23"/>
      <c r="AF14" s="23"/>
      <c r="AG14" s="23"/>
      <c r="AH14" s="23"/>
      <c r="AK14" s="23"/>
      <c r="AL14" s="23"/>
      <c r="AM14" s="23"/>
      <c r="AR14" s="23"/>
      <c r="AS14" s="23"/>
      <c r="AT14" s="23"/>
      <c r="AU14" s="23"/>
      <c r="AV14" s="23"/>
      <c r="AW14" s="23"/>
      <c r="AX14" s="21"/>
      <c r="AY14" s="23"/>
      <c r="AZ14" s="23"/>
      <c r="BA14" s="23"/>
    </row>
    <row r="15" spans="1:53" x14ac:dyDescent="0.2">
      <c r="C15" s="23"/>
      <c r="D15" s="23"/>
      <c r="E15" s="23"/>
      <c r="F15" s="23"/>
      <c r="G15" s="23"/>
      <c r="I15" s="21"/>
      <c r="J15" s="21"/>
      <c r="K15" s="23"/>
      <c r="L15" s="23"/>
      <c r="M15" s="23"/>
      <c r="N15" s="23"/>
      <c r="O15" s="23"/>
      <c r="P15" s="23"/>
      <c r="Q15" s="23"/>
      <c r="R15" s="23"/>
      <c r="S15" s="21"/>
      <c r="T15" s="23"/>
      <c r="U15" s="23"/>
      <c r="V15" s="151"/>
      <c r="W15" s="23"/>
      <c r="X15" s="23"/>
      <c r="Y15" s="23"/>
      <c r="Z15" s="23"/>
      <c r="AA15" s="23"/>
      <c r="AB15" s="21"/>
      <c r="AC15" s="23"/>
      <c r="AD15" s="23"/>
      <c r="AE15" s="23"/>
      <c r="AF15" s="23"/>
      <c r="AG15" s="23"/>
      <c r="AH15" s="23"/>
      <c r="AK15" s="23"/>
      <c r="AL15" s="23"/>
      <c r="AM15" s="23"/>
      <c r="AR15" s="23"/>
      <c r="AS15" s="23"/>
      <c r="AT15" s="23"/>
      <c r="AU15" s="23"/>
      <c r="AV15" s="23"/>
      <c r="AW15" s="23"/>
      <c r="AX15" s="21"/>
      <c r="AY15" s="23"/>
      <c r="AZ15" s="23"/>
      <c r="BA15" s="23"/>
    </row>
    <row r="16" spans="1:53" x14ac:dyDescent="0.2">
      <c r="C16" s="23"/>
      <c r="D16" s="23"/>
      <c r="E16" s="23"/>
      <c r="F16" s="23"/>
      <c r="G16" s="23"/>
      <c r="I16" s="21"/>
      <c r="J16" s="21"/>
      <c r="K16" s="23"/>
      <c r="L16" s="23"/>
      <c r="M16" s="23"/>
      <c r="N16" s="23"/>
      <c r="O16" s="23"/>
      <c r="P16" s="23"/>
      <c r="Q16" s="23"/>
      <c r="R16" s="23"/>
      <c r="S16" s="21"/>
      <c r="T16" s="23"/>
      <c r="U16" s="23"/>
      <c r="V16" s="151"/>
      <c r="W16" s="23"/>
      <c r="X16" s="23"/>
      <c r="Y16" s="23"/>
      <c r="Z16" s="23"/>
      <c r="AA16" s="23"/>
      <c r="AB16" s="21"/>
      <c r="AC16" s="23"/>
      <c r="AD16" s="23"/>
      <c r="AE16" s="23"/>
      <c r="AF16" s="23"/>
      <c r="AG16" s="23"/>
      <c r="AH16" s="23"/>
      <c r="AK16" s="23"/>
      <c r="AL16" s="23"/>
      <c r="AM16" s="23"/>
      <c r="AR16" s="23"/>
      <c r="AS16" s="23"/>
      <c r="AT16" s="23"/>
      <c r="AU16" s="23"/>
      <c r="AV16" s="23"/>
      <c r="AW16" s="23"/>
      <c r="AX16" s="21"/>
      <c r="AY16" s="23"/>
      <c r="AZ16" s="23"/>
      <c r="BA16" s="23"/>
    </row>
    <row r="17" spans="3:53" x14ac:dyDescent="0.2">
      <c r="C17" s="23"/>
      <c r="D17" s="23"/>
      <c r="E17" s="23"/>
      <c r="F17" s="23"/>
      <c r="G17" s="23"/>
      <c r="I17" s="21"/>
      <c r="J17" s="21"/>
      <c r="K17" s="23"/>
      <c r="L17" s="23"/>
      <c r="M17" s="23"/>
      <c r="N17" s="23"/>
      <c r="O17" s="23"/>
      <c r="P17" s="23"/>
      <c r="Q17" s="23"/>
      <c r="R17" s="23"/>
      <c r="S17" s="21"/>
      <c r="T17" s="23"/>
      <c r="U17" s="23"/>
      <c r="V17" s="151"/>
      <c r="W17" s="23"/>
      <c r="X17" s="23"/>
      <c r="Y17" s="23"/>
      <c r="Z17" s="23"/>
      <c r="AA17" s="23"/>
      <c r="AB17" s="21"/>
      <c r="AC17" s="23"/>
      <c r="AD17" s="23"/>
      <c r="AE17" s="23"/>
      <c r="AF17" s="23"/>
      <c r="AG17" s="23"/>
      <c r="AH17" s="23"/>
      <c r="AK17" s="23"/>
      <c r="AL17" s="23"/>
      <c r="AM17" s="23"/>
      <c r="AR17" s="23"/>
      <c r="AS17" s="23"/>
      <c r="AT17" s="23"/>
      <c r="AU17" s="23"/>
      <c r="AV17" s="23"/>
      <c r="AW17" s="23"/>
      <c r="AX17" s="21"/>
      <c r="AY17" s="23"/>
      <c r="AZ17" s="23"/>
      <c r="BA17" s="23"/>
    </row>
    <row r="18" spans="3:53" x14ac:dyDescent="0.2">
      <c r="C18" s="23"/>
      <c r="D18" s="23"/>
      <c r="E18" s="23"/>
      <c r="F18" s="23"/>
      <c r="G18" s="23"/>
      <c r="I18" s="21"/>
      <c r="J18" s="21"/>
      <c r="K18" s="23"/>
      <c r="L18" s="23"/>
      <c r="M18" s="23"/>
      <c r="N18" s="23"/>
      <c r="O18" s="23"/>
      <c r="P18" s="23"/>
      <c r="Q18" s="23"/>
      <c r="R18" s="23"/>
      <c r="S18" s="21"/>
      <c r="T18" s="23"/>
      <c r="U18" s="23"/>
      <c r="V18" s="151"/>
      <c r="W18" s="23"/>
      <c r="X18" s="23"/>
      <c r="Y18" s="23"/>
      <c r="Z18" s="23"/>
      <c r="AA18" s="23"/>
      <c r="AB18" s="21"/>
      <c r="AC18" s="23"/>
      <c r="AD18" s="23"/>
      <c r="AE18" s="23"/>
      <c r="AF18" s="23"/>
      <c r="AG18" s="23"/>
      <c r="AH18" s="23"/>
      <c r="AK18" s="23"/>
      <c r="AL18" s="23"/>
      <c r="AM18" s="23"/>
      <c r="AR18" s="23"/>
      <c r="AS18" s="23"/>
      <c r="AT18" s="23"/>
      <c r="AU18" s="23"/>
      <c r="AV18" s="23"/>
      <c r="AW18" s="23"/>
      <c r="AX18" s="21"/>
      <c r="AY18" s="23"/>
      <c r="AZ18" s="23"/>
      <c r="BA18" s="23"/>
    </row>
    <row r="19" spans="3:53" x14ac:dyDescent="0.2">
      <c r="C19" s="23"/>
      <c r="D19" s="23"/>
      <c r="E19" s="23"/>
      <c r="F19" s="23"/>
      <c r="G19" s="23"/>
      <c r="I19" s="21"/>
      <c r="J19" s="21"/>
      <c r="K19" s="23"/>
      <c r="L19" s="23"/>
      <c r="M19" s="23"/>
      <c r="N19" s="23"/>
      <c r="O19" s="23"/>
      <c r="P19" s="23"/>
      <c r="Q19" s="23"/>
      <c r="R19" s="23"/>
      <c r="S19" s="21"/>
      <c r="T19" s="23"/>
      <c r="U19" s="23"/>
      <c r="V19" s="151"/>
      <c r="W19" s="23"/>
      <c r="X19" s="23"/>
      <c r="Y19" s="23"/>
      <c r="Z19" s="23"/>
      <c r="AA19" s="23"/>
      <c r="AB19" s="21"/>
      <c r="AC19" s="23"/>
      <c r="AD19" s="23"/>
      <c r="AE19" s="23"/>
      <c r="AF19" s="23"/>
      <c r="AG19" s="23"/>
      <c r="AH19" s="23"/>
      <c r="AK19" s="23"/>
      <c r="AL19" s="23"/>
      <c r="AM19" s="23"/>
      <c r="AR19" s="23"/>
      <c r="AS19" s="23"/>
      <c r="AT19" s="23"/>
      <c r="AU19" s="23"/>
      <c r="AV19" s="23"/>
      <c r="AW19" s="23"/>
      <c r="AX19" s="21"/>
      <c r="AY19" s="23"/>
      <c r="AZ19" s="23"/>
      <c r="BA19" s="23"/>
    </row>
    <row r="20" spans="3:53" x14ac:dyDescent="0.2">
      <c r="D20" s="23"/>
      <c r="G20" s="23"/>
      <c r="I20" s="21"/>
      <c r="J20" s="21"/>
      <c r="K20" s="23"/>
      <c r="L20" s="23"/>
      <c r="M20" s="23"/>
      <c r="Q20" s="23"/>
      <c r="R20" s="23"/>
      <c r="S20" s="21"/>
      <c r="U20" s="23"/>
      <c r="W20" s="23"/>
      <c r="X20" s="23"/>
      <c r="AB20" s="21"/>
      <c r="AC20" s="23"/>
      <c r="AG20" s="23"/>
      <c r="AH20" s="23"/>
      <c r="AK20" s="23"/>
      <c r="AM20" s="23"/>
      <c r="AX20" s="21"/>
      <c r="AY20" s="23"/>
    </row>
    <row r="21" spans="3:53" x14ac:dyDescent="0.2">
      <c r="D21" s="4"/>
      <c r="S21" s="21"/>
    </row>
    <row r="22" spans="3:53" x14ac:dyDescent="0.2">
      <c r="D22" s="4"/>
      <c r="S22" s="21"/>
    </row>
    <row r="23" spans="3:53" x14ac:dyDescent="0.2">
      <c r="D23" s="4"/>
    </row>
  </sheetData>
  <sheetProtection formatColumns="0"/>
  <customSheetViews>
    <customSheetView guid="{AE318230-F718-49FC-82EB-7CAC3DCD05F1}" showGridLines="0" topLeftCell="S1">
      <selection activeCell="AG2" sqref="AG2"/>
      <pageMargins left="0.7" right="0.7" top="0.75" bottom="0.75" header="0.3" footer="0.3"/>
    </customSheetView>
  </customSheetViews>
  <dataValidations count="21">
    <dataValidation type="list" allowBlank="1" showInputMessage="1" showErrorMessage="1" sqref="K2:K20" xr:uid="{00000000-0002-0000-1700-000000000000}">
      <formula1>Industry_sectors</formula1>
    </dataValidation>
    <dataValidation type="list" allowBlank="1" showInputMessage="1" showErrorMessage="1" sqref="L2:L20" xr:uid="{00000000-0002-0000-1700-000001000000}">
      <formula1>Holding_interest</formula1>
    </dataValidation>
    <dataValidation type="list" allowBlank="1" showInputMessage="1" showErrorMessage="1" sqref="Q2:Q20" xr:uid="{00000000-0002-0000-1700-000002000000}">
      <formula1>Rating_Agency</formula1>
    </dataValidation>
    <dataValidation type="list" allowBlank="1" showInputMessage="1" showErrorMessage="1" sqref="M2:M20" xr:uid="{00000000-0002-0000-1700-000003000000}">
      <formula1>Consortium</formula1>
    </dataValidation>
    <dataValidation type="list" allowBlank="1" showInputMessage="1" showErrorMessage="1" sqref="W2:W20" xr:uid="{00000000-0002-0000-1700-000004000000}">
      <formula1>Linked_Type</formula1>
    </dataValidation>
    <dataValidation type="list" allowBlank="1" showInputMessage="1" showErrorMessage="1" sqref="AC2:AC20" xr:uid="{00000000-0002-0000-1700-000005000000}">
      <formula1>Type_of_Security</formula1>
    </dataValidation>
    <dataValidation type="list" allowBlank="1" showInputMessage="1" showErrorMessage="1" sqref="AM2:AM20" xr:uid="{00000000-0002-0000-1700-000006000000}">
      <formula1>Dependence_Independence</formula1>
    </dataValidation>
    <dataValidation type="list" allowBlank="1" showInputMessage="1" showErrorMessage="1" sqref="J2:J20" xr:uid="{00000000-0002-0000-1700-000007000000}">
      <formula1>Country_list</formula1>
    </dataValidation>
    <dataValidation type="list" allowBlank="1" showInputMessage="1" showErrorMessage="1" sqref="AH2:AH20" xr:uid="{00000000-0002-0000-1700-000008000000}">
      <formula1>Amoritization</formula1>
    </dataValidation>
    <dataValidation type="list" allowBlank="1" showInputMessage="1" showErrorMessage="1" sqref="U2:U20" xr:uid="{00000000-0002-0000-1700-000009000000}">
      <formula1>Type_of_Interest_Rate</formula1>
    </dataValidation>
    <dataValidation type="list" allowBlank="1" showInputMessage="1" showErrorMessage="1" sqref="AK2:AK20" xr:uid="{00000000-0002-0000-1700-00000A000000}">
      <formula1>Valuation_Loans</formula1>
    </dataValidation>
    <dataValidation type="list" allowBlank="1" showInputMessage="1" showErrorMessage="1" sqref="X2:X20" xr:uid="{00000000-0002-0000-1700-00000B000000}">
      <formula1>Underlying_Interest_Rates</formula1>
    </dataValidation>
    <dataValidation type="list" allowBlank="1" showInputMessage="1" showErrorMessage="1" sqref="AB2:AB20" xr:uid="{00000000-0002-0000-1700-00000C000000}">
      <formula1>Subordination_Risk</formula1>
    </dataValidation>
    <dataValidation type="list" allowBlank="1" showInputMessage="1" showErrorMessage="1" sqref="AX2:AX20" xr:uid="{00000000-0002-0000-1700-00000D000000}">
      <formula1>Yes_No_Bad_Debt</formula1>
    </dataValidation>
    <dataValidation type="list" allowBlank="1" showInputMessage="1" showErrorMessage="1" sqref="AG2:AG20" xr:uid="{00000000-0002-0000-1700-00000E000000}">
      <formula1>Recourse_Nonrecourse</formula1>
    </dataValidation>
    <dataValidation type="list" allowBlank="1" showInputMessage="1" showErrorMessage="1" sqref="AJ2:AJ20" xr:uid="{00000000-0002-0000-1700-00000F000000}">
      <formula1>Repayment_Rights</formula1>
    </dataValidation>
    <dataValidation type="list" allowBlank="1" showInputMessage="1" showErrorMessage="1" sqref="D2:D20" xr:uid="{00000000-0002-0000-1700-000010000000}">
      <formula1>issuer_number_loan</formula1>
    </dataValidation>
    <dataValidation type="list" allowBlank="1" showInputMessage="1" showErrorMessage="1" sqref="H2:H20" xr:uid="{00000000-0002-0000-1700-000011000000}">
      <formula1>real_estate_loans</formula1>
    </dataValidation>
    <dataValidation type="list" allowBlank="1" showInputMessage="1" showErrorMessage="1" sqref="I2:I20" xr:uid="{00000000-0002-0000-1700-000012000000}">
      <formula1>israel_abroad</formula1>
    </dataValidation>
    <dataValidation type="list" allowBlank="1" showInputMessage="1" showErrorMessage="1" sqref="AY2:AY20" xr:uid="{00000000-0002-0000-1700-000013000000}">
      <formula1 xml:space="preserve"> In_the_books</formula1>
    </dataValidation>
    <dataValidation type="list" allowBlank="1" showInputMessage="1" showErrorMessage="1" sqref="R2:R20" xr:uid="{00000000-0002-0000-1700-000014000000}">
      <formula1>what_is_rated_loans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700-000015000000}">
          <x14:formula1>
            <xm:f>'אפשרויות בחירה'!$C$970:$C$976</xm:f>
          </x14:formula1>
          <xm:sqref>G2:G20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/>
  <dimension ref="A1:AD21"/>
  <sheetViews>
    <sheetView rightToLeft="1" zoomScale="70" zoomScaleNormal="70" workbookViewId="0">
      <selection activeCell="A2" sqref="A2"/>
    </sheetView>
  </sheetViews>
  <sheetFormatPr defaultColWidth="9" defaultRowHeight="14.25" x14ac:dyDescent="0.2"/>
  <cols>
    <col min="1" max="4" width="11.625" style="2" customWidth="1"/>
    <col min="5" max="5" width="11.625" style="4" customWidth="1"/>
    <col min="6" max="16" width="11.625" style="2" customWidth="1"/>
    <col min="17" max="17" width="13.375" style="2" customWidth="1"/>
    <col min="18" max="19" width="11.625" style="2" customWidth="1"/>
    <col min="20" max="20" width="11.625" style="148" customWidth="1"/>
    <col min="21" max="30" width="11.625" style="2" customWidth="1"/>
    <col min="31" max="31" width="9" style="2" customWidth="1"/>
    <col min="32" max="16384" width="9" style="2"/>
  </cols>
  <sheetData>
    <row r="1" spans="1:30" ht="66.75" customHeight="1" x14ac:dyDescent="0.2">
      <c r="A1" s="22" t="s">
        <v>0</v>
      </c>
      <c r="B1" s="22" t="s">
        <v>1</v>
      </c>
      <c r="C1" s="22" t="s">
        <v>2</v>
      </c>
      <c r="D1" s="22" t="s">
        <v>197</v>
      </c>
      <c r="E1" s="22" t="s">
        <v>198</v>
      </c>
      <c r="F1" s="22" t="s">
        <v>3</v>
      </c>
      <c r="G1" s="22" t="s">
        <v>4</v>
      </c>
      <c r="H1" s="22" t="s">
        <v>199</v>
      </c>
      <c r="I1" s="22" t="s">
        <v>5</v>
      </c>
      <c r="J1" s="22" t="s">
        <v>6</v>
      </c>
      <c r="K1" s="22" t="s">
        <v>7</v>
      </c>
      <c r="L1" s="22" t="s">
        <v>176</v>
      </c>
      <c r="M1" s="22" t="s">
        <v>232</v>
      </c>
      <c r="N1" s="22" t="s">
        <v>208</v>
      </c>
      <c r="O1" s="22" t="s">
        <v>9</v>
      </c>
      <c r="P1" s="22" t="s">
        <v>10</v>
      </c>
      <c r="Q1" s="22" t="s">
        <v>233</v>
      </c>
      <c r="R1" s="22" t="s">
        <v>11</v>
      </c>
      <c r="S1" s="22" t="s">
        <v>12</v>
      </c>
      <c r="T1" s="160" t="s">
        <v>14</v>
      </c>
      <c r="U1" s="164" t="s">
        <v>15</v>
      </c>
      <c r="V1" s="22" t="s">
        <v>201</v>
      </c>
      <c r="W1" s="22" t="s">
        <v>202</v>
      </c>
      <c r="X1" s="22" t="s">
        <v>185</v>
      </c>
      <c r="Y1" s="22" t="s">
        <v>17</v>
      </c>
      <c r="Z1" s="22" t="s">
        <v>18</v>
      </c>
      <c r="AA1" s="22" t="s">
        <v>19</v>
      </c>
      <c r="AB1" s="22" t="s">
        <v>20</v>
      </c>
      <c r="AC1" s="164" t="s">
        <v>24</v>
      </c>
      <c r="AD1" s="164" t="s">
        <v>25</v>
      </c>
    </row>
    <row r="2" spans="1:30" x14ac:dyDescent="0.2">
      <c r="A2" s="23" t="s">
        <v>52</v>
      </c>
      <c r="B2" s="23">
        <v>9943</v>
      </c>
      <c r="C2" s="23" t="s">
        <v>234</v>
      </c>
      <c r="D2" s="23" t="s">
        <v>235</v>
      </c>
      <c r="E2" s="21" t="s">
        <v>236</v>
      </c>
      <c r="F2" s="23" t="s">
        <v>237</v>
      </c>
      <c r="G2" s="23" t="s">
        <v>238</v>
      </c>
      <c r="H2" s="23" t="s">
        <v>239</v>
      </c>
      <c r="I2" s="23"/>
      <c r="J2" s="21" t="s">
        <v>92</v>
      </c>
      <c r="K2" s="21" t="s">
        <v>93</v>
      </c>
      <c r="L2" s="23" t="s">
        <v>190</v>
      </c>
      <c r="M2" s="23" t="s">
        <v>159</v>
      </c>
      <c r="N2" s="23" t="s">
        <v>240</v>
      </c>
      <c r="O2" s="23" t="s">
        <v>241</v>
      </c>
      <c r="P2" s="23" t="s">
        <v>159</v>
      </c>
      <c r="Q2" s="23" t="s">
        <v>242</v>
      </c>
      <c r="R2" s="21" t="s">
        <v>97</v>
      </c>
      <c r="S2" s="154">
        <v>0</v>
      </c>
      <c r="T2" s="168">
        <v>0</v>
      </c>
      <c r="U2" s="169">
        <v>0</v>
      </c>
      <c r="V2" s="23" t="s">
        <v>159</v>
      </c>
      <c r="W2" s="23" t="s">
        <v>224</v>
      </c>
      <c r="X2" s="2" t="s">
        <v>243</v>
      </c>
      <c r="Y2" s="154">
        <v>45</v>
      </c>
      <c r="Z2" s="154">
        <v>3.7589999999999999</v>
      </c>
      <c r="AA2" s="154">
        <v>1E-3</v>
      </c>
      <c r="AB2" s="154">
        <v>0</v>
      </c>
      <c r="AC2" s="169">
        <v>1</v>
      </c>
      <c r="AD2" s="169">
        <v>2.4859668821366196E-11</v>
      </c>
    </row>
    <row r="3" spans="1:30" x14ac:dyDescent="0.2">
      <c r="A3" s="23"/>
      <c r="B3" s="23"/>
      <c r="C3" s="23"/>
      <c r="D3" s="23"/>
      <c r="E3" s="21"/>
      <c r="F3" s="23"/>
      <c r="G3" s="23"/>
      <c r="H3" s="23"/>
      <c r="I3" s="23"/>
      <c r="J3" s="21"/>
      <c r="K3" s="21"/>
      <c r="L3" s="23"/>
      <c r="M3" s="23"/>
      <c r="N3" s="23"/>
      <c r="O3" s="23"/>
      <c r="P3" s="23"/>
      <c r="Q3" s="23"/>
      <c r="R3" s="21"/>
      <c r="S3" s="23"/>
      <c r="T3" s="151"/>
      <c r="U3" s="23"/>
      <c r="V3" s="23"/>
      <c r="W3" s="23"/>
      <c r="Y3" s="23"/>
      <c r="Z3" s="23"/>
      <c r="AA3" s="23"/>
      <c r="AB3" s="23"/>
      <c r="AC3" s="23"/>
      <c r="AD3" s="23"/>
    </row>
    <row r="4" spans="1:30" x14ac:dyDescent="0.2">
      <c r="A4" s="23"/>
      <c r="B4" s="23"/>
      <c r="C4" s="23"/>
      <c r="D4" s="23"/>
      <c r="E4" s="21"/>
      <c r="F4" s="23"/>
      <c r="G4" s="23"/>
      <c r="H4" s="23"/>
      <c r="I4" s="23"/>
      <c r="J4" s="21"/>
      <c r="K4" s="21"/>
      <c r="L4" s="23"/>
      <c r="M4" s="23"/>
      <c r="N4" s="23"/>
      <c r="O4" s="23"/>
      <c r="P4" s="23"/>
      <c r="Q4" s="23"/>
      <c r="R4" s="21"/>
      <c r="S4" s="23"/>
      <c r="T4" s="151"/>
      <c r="U4" s="23"/>
      <c r="V4" s="23"/>
      <c r="W4" s="23"/>
      <c r="Y4" s="23"/>
      <c r="Z4" s="23"/>
      <c r="AA4" s="23"/>
      <c r="AB4" s="23"/>
      <c r="AC4" s="23"/>
      <c r="AD4" s="23"/>
    </row>
    <row r="5" spans="1:30" x14ac:dyDescent="0.2">
      <c r="A5" s="23"/>
      <c r="B5" s="23"/>
      <c r="C5" s="23"/>
      <c r="D5" s="23"/>
      <c r="E5" s="21"/>
      <c r="F5" s="23"/>
      <c r="G5" s="23"/>
      <c r="H5" s="23"/>
      <c r="I5" s="23"/>
      <c r="J5" s="21"/>
      <c r="K5" s="21"/>
      <c r="L5" s="23"/>
      <c r="M5" s="23"/>
      <c r="N5" s="23"/>
      <c r="O5" s="23"/>
      <c r="P5" s="23"/>
      <c r="Q5" s="23"/>
      <c r="R5" s="21"/>
      <c r="S5" s="23"/>
      <c r="T5" s="151"/>
      <c r="U5" s="23"/>
      <c r="V5" s="23"/>
      <c r="W5" s="23"/>
      <c r="Y5" s="23"/>
      <c r="Z5" s="23"/>
      <c r="AA5" s="23"/>
      <c r="AB5" s="23"/>
      <c r="AC5" s="23"/>
      <c r="AD5" s="23"/>
    </row>
    <row r="6" spans="1:30" x14ac:dyDescent="0.2">
      <c r="A6" s="23"/>
      <c r="B6" s="23"/>
      <c r="C6" s="23"/>
      <c r="D6" s="23"/>
      <c r="E6" s="21"/>
      <c r="F6" s="23"/>
      <c r="G6" s="23"/>
      <c r="H6" s="23"/>
      <c r="I6" s="23"/>
      <c r="J6" s="21"/>
      <c r="K6" s="21"/>
      <c r="L6" s="23"/>
      <c r="M6" s="23"/>
      <c r="N6" s="23"/>
      <c r="O6" s="23"/>
      <c r="P6" s="23"/>
      <c r="Q6" s="23"/>
      <c r="R6" s="21"/>
      <c r="S6" s="23"/>
      <c r="T6" s="151"/>
      <c r="U6" s="23"/>
      <c r="V6" s="23"/>
      <c r="W6" s="23"/>
      <c r="Y6" s="23"/>
      <c r="Z6" s="23"/>
      <c r="AA6" s="23"/>
      <c r="AB6" s="23"/>
      <c r="AC6" s="23"/>
      <c r="AD6" s="23"/>
    </row>
    <row r="7" spans="1:30" x14ac:dyDescent="0.2">
      <c r="A7" s="23"/>
      <c r="B7" s="23"/>
      <c r="C7" s="23"/>
      <c r="D7" s="23"/>
      <c r="E7" s="21"/>
      <c r="F7" s="23"/>
      <c r="G7" s="23"/>
      <c r="H7" s="23"/>
      <c r="I7" s="23"/>
      <c r="J7" s="21"/>
      <c r="K7" s="21"/>
      <c r="L7" s="23"/>
      <c r="M7" s="23"/>
      <c r="N7" s="23"/>
      <c r="O7" s="23"/>
      <c r="P7" s="23"/>
      <c r="Q7" s="23"/>
      <c r="R7" s="21"/>
      <c r="S7" s="23"/>
      <c r="T7" s="151"/>
      <c r="U7" s="23"/>
      <c r="V7" s="23"/>
      <c r="W7" s="23"/>
      <c r="Y7" s="23"/>
      <c r="Z7" s="23"/>
      <c r="AA7" s="23"/>
      <c r="AB7" s="23"/>
      <c r="AC7" s="23"/>
      <c r="AD7" s="23"/>
    </row>
    <row r="8" spans="1:30" x14ac:dyDescent="0.2">
      <c r="A8" s="23"/>
      <c r="B8" s="23"/>
      <c r="C8" s="23"/>
      <c r="D8" s="23"/>
      <c r="E8" s="21"/>
      <c r="F8" s="23"/>
      <c r="G8" s="23"/>
      <c r="H8" s="23"/>
      <c r="I8" s="23"/>
      <c r="J8" s="21"/>
      <c r="K8" s="21"/>
      <c r="L8" s="23"/>
      <c r="M8" s="23"/>
      <c r="N8" s="23"/>
      <c r="O8" s="23"/>
      <c r="P8" s="23"/>
      <c r="Q8" s="23"/>
      <c r="R8" s="21"/>
      <c r="S8" s="23"/>
      <c r="T8" s="151"/>
      <c r="U8" s="23"/>
      <c r="V8" s="23"/>
      <c r="W8" s="23"/>
      <c r="Y8" s="23"/>
      <c r="Z8" s="23"/>
      <c r="AA8" s="23"/>
      <c r="AB8" s="23"/>
      <c r="AC8" s="23"/>
      <c r="AD8" s="23"/>
    </row>
    <row r="9" spans="1:30" x14ac:dyDescent="0.2">
      <c r="A9" s="23"/>
      <c r="B9" s="23"/>
      <c r="C9" s="23"/>
      <c r="D9" s="23"/>
      <c r="E9" s="21"/>
      <c r="F9" s="23"/>
      <c r="G9" s="23"/>
      <c r="H9" s="23"/>
      <c r="I9" s="23"/>
      <c r="J9" s="21"/>
      <c r="K9" s="21"/>
      <c r="L9" s="23"/>
      <c r="M9" s="23"/>
      <c r="N9" s="23"/>
      <c r="O9" s="23"/>
      <c r="P9" s="23"/>
      <c r="Q9" s="23"/>
      <c r="R9" s="21"/>
      <c r="S9" s="23"/>
      <c r="T9" s="151"/>
      <c r="U9" s="23"/>
      <c r="V9" s="23"/>
      <c r="W9" s="23"/>
      <c r="Y9" s="23"/>
      <c r="Z9" s="23"/>
      <c r="AA9" s="23"/>
      <c r="AB9" s="23"/>
      <c r="AC9" s="23"/>
      <c r="AD9" s="23"/>
    </row>
    <row r="10" spans="1:30" x14ac:dyDescent="0.2">
      <c r="A10" s="23"/>
      <c r="B10" s="23"/>
      <c r="C10" s="23"/>
      <c r="D10" s="23"/>
      <c r="E10" s="21"/>
      <c r="F10" s="23"/>
      <c r="G10" s="23"/>
      <c r="H10" s="23"/>
      <c r="I10" s="23"/>
      <c r="J10" s="21"/>
      <c r="K10" s="21"/>
      <c r="L10" s="23"/>
      <c r="M10" s="23"/>
      <c r="N10" s="23"/>
      <c r="O10" s="23"/>
      <c r="P10" s="23"/>
      <c r="Q10" s="23"/>
      <c r="R10" s="21"/>
      <c r="S10" s="23"/>
      <c r="T10" s="151"/>
      <c r="U10" s="23"/>
      <c r="V10" s="23"/>
      <c r="W10" s="23"/>
      <c r="Y10" s="23"/>
      <c r="Z10" s="23"/>
      <c r="AA10" s="23"/>
      <c r="AB10" s="23"/>
      <c r="AC10" s="23"/>
      <c r="AD10" s="23"/>
    </row>
    <row r="11" spans="1:30" x14ac:dyDescent="0.2">
      <c r="A11" s="23"/>
      <c r="B11" s="23"/>
      <c r="C11" s="23"/>
      <c r="D11" s="23"/>
      <c r="E11" s="21"/>
      <c r="F11" s="23"/>
      <c r="G11" s="23"/>
      <c r="H11" s="23"/>
      <c r="I11" s="23"/>
      <c r="J11" s="21"/>
      <c r="K11" s="21"/>
      <c r="L11" s="23"/>
      <c r="M11" s="23"/>
      <c r="N11" s="23"/>
      <c r="O11" s="23"/>
      <c r="P11" s="23"/>
      <c r="Q11" s="23"/>
      <c r="R11" s="21"/>
      <c r="S11" s="23"/>
      <c r="T11" s="151"/>
      <c r="U11" s="23"/>
      <c r="V11" s="23"/>
      <c r="W11" s="23"/>
      <c r="Y11" s="23"/>
      <c r="Z11" s="23"/>
      <c r="AA11" s="23"/>
      <c r="AB11" s="23"/>
      <c r="AC11" s="23"/>
      <c r="AD11" s="23"/>
    </row>
    <row r="12" spans="1:30" x14ac:dyDescent="0.2">
      <c r="A12" s="23"/>
      <c r="B12" s="23"/>
      <c r="C12" s="23"/>
      <c r="D12" s="23"/>
      <c r="E12" s="21"/>
      <c r="F12" s="23"/>
      <c r="G12" s="23"/>
      <c r="H12" s="23"/>
      <c r="I12" s="23"/>
      <c r="J12" s="21"/>
      <c r="K12" s="21"/>
      <c r="L12" s="23"/>
      <c r="M12" s="23"/>
      <c r="N12" s="23"/>
      <c r="O12" s="23"/>
      <c r="P12" s="23"/>
      <c r="Q12" s="23"/>
      <c r="R12" s="21"/>
      <c r="S12" s="23"/>
      <c r="T12" s="151"/>
      <c r="U12" s="23"/>
      <c r="V12" s="23"/>
      <c r="W12" s="23"/>
      <c r="Y12" s="23"/>
      <c r="Z12" s="23"/>
      <c r="AA12" s="23"/>
      <c r="AB12" s="23"/>
      <c r="AC12" s="23"/>
      <c r="AD12" s="23"/>
    </row>
    <row r="13" spans="1:30" x14ac:dyDescent="0.2">
      <c r="A13" s="23"/>
      <c r="B13" s="23"/>
      <c r="C13" s="23"/>
      <c r="D13" s="23"/>
      <c r="E13" s="21"/>
      <c r="F13" s="23"/>
      <c r="G13" s="23"/>
      <c r="H13" s="23"/>
      <c r="I13" s="23"/>
      <c r="J13" s="21"/>
      <c r="K13" s="21"/>
      <c r="L13" s="23"/>
      <c r="M13" s="23"/>
      <c r="N13" s="23"/>
      <c r="O13" s="23"/>
      <c r="P13" s="23"/>
      <c r="Q13" s="23"/>
      <c r="R13" s="21"/>
      <c r="S13" s="23"/>
      <c r="T13" s="151"/>
      <c r="U13" s="23"/>
      <c r="V13" s="23"/>
      <c r="W13" s="23"/>
      <c r="Y13" s="23"/>
      <c r="Z13" s="23"/>
      <c r="AA13" s="23"/>
      <c r="AB13" s="23"/>
      <c r="AC13" s="23"/>
      <c r="AD13" s="23"/>
    </row>
    <row r="14" spans="1:30" x14ac:dyDescent="0.2">
      <c r="A14" s="23"/>
      <c r="B14" s="23"/>
      <c r="C14" s="23"/>
      <c r="D14" s="23"/>
      <c r="E14" s="21"/>
      <c r="F14" s="23"/>
      <c r="G14" s="23"/>
      <c r="H14" s="23"/>
      <c r="I14" s="23"/>
      <c r="J14" s="21"/>
      <c r="K14" s="21"/>
      <c r="L14" s="23"/>
      <c r="M14" s="23"/>
      <c r="N14" s="23"/>
      <c r="O14" s="23"/>
      <c r="P14" s="23"/>
      <c r="Q14" s="23"/>
      <c r="R14" s="21"/>
      <c r="S14" s="23"/>
      <c r="T14" s="151"/>
      <c r="U14" s="23"/>
      <c r="V14" s="23"/>
      <c r="W14" s="23"/>
      <c r="Y14" s="23"/>
      <c r="Z14" s="23"/>
      <c r="AA14" s="23"/>
      <c r="AB14" s="23"/>
      <c r="AC14" s="23"/>
      <c r="AD14" s="23"/>
    </row>
    <row r="15" spans="1:30" x14ac:dyDescent="0.2">
      <c r="A15" s="23"/>
      <c r="B15" s="23"/>
      <c r="C15" s="23"/>
      <c r="D15" s="23"/>
      <c r="E15" s="21"/>
      <c r="F15" s="23"/>
      <c r="G15" s="23"/>
      <c r="H15" s="23"/>
      <c r="I15" s="23"/>
      <c r="J15" s="21"/>
      <c r="K15" s="21"/>
      <c r="L15" s="23"/>
      <c r="M15" s="23"/>
      <c r="N15" s="23"/>
      <c r="O15" s="23"/>
      <c r="P15" s="23"/>
      <c r="Q15" s="23"/>
      <c r="R15" s="21"/>
      <c r="S15" s="23"/>
      <c r="T15" s="151"/>
      <c r="U15" s="23"/>
      <c r="V15" s="23"/>
      <c r="W15" s="23"/>
      <c r="Y15" s="23"/>
      <c r="Z15" s="23"/>
      <c r="AA15" s="23"/>
      <c r="AB15" s="23"/>
      <c r="AC15" s="23"/>
      <c r="AD15" s="23"/>
    </row>
    <row r="16" spans="1:30" x14ac:dyDescent="0.2">
      <c r="A16" s="23"/>
      <c r="B16" s="23"/>
      <c r="C16" s="23"/>
      <c r="D16" s="23"/>
      <c r="E16" s="21"/>
      <c r="F16" s="23"/>
      <c r="G16" s="23"/>
      <c r="H16" s="23"/>
      <c r="I16" s="23"/>
      <c r="J16" s="21"/>
      <c r="K16" s="21"/>
      <c r="L16" s="23"/>
      <c r="M16" s="23"/>
      <c r="N16" s="23"/>
      <c r="O16" s="23"/>
      <c r="P16" s="23"/>
      <c r="Q16" s="23"/>
      <c r="R16" s="21"/>
      <c r="S16" s="23"/>
      <c r="T16" s="151"/>
      <c r="U16" s="23"/>
      <c r="V16" s="23"/>
      <c r="W16" s="23"/>
      <c r="Y16" s="23"/>
      <c r="Z16" s="23"/>
      <c r="AA16" s="23"/>
      <c r="AB16" s="23"/>
      <c r="AC16" s="23"/>
      <c r="AD16" s="23"/>
    </row>
    <row r="17" spans="1:30" x14ac:dyDescent="0.2">
      <c r="A17" s="23"/>
      <c r="B17" s="23"/>
      <c r="C17" s="23"/>
      <c r="D17" s="23"/>
      <c r="E17" s="21"/>
      <c r="F17" s="23"/>
      <c r="G17" s="23"/>
      <c r="H17" s="23"/>
      <c r="I17" s="23"/>
      <c r="J17" s="21"/>
      <c r="K17" s="21"/>
      <c r="L17" s="23"/>
      <c r="M17" s="23"/>
      <c r="N17" s="23"/>
      <c r="O17" s="23"/>
      <c r="P17" s="23"/>
      <c r="Q17" s="23"/>
      <c r="R17" s="21"/>
      <c r="S17" s="23"/>
      <c r="T17" s="151"/>
      <c r="U17" s="23"/>
      <c r="V17" s="23"/>
      <c r="W17" s="23"/>
      <c r="Y17" s="23"/>
      <c r="Z17" s="23"/>
      <c r="AA17" s="23"/>
      <c r="AB17" s="23"/>
      <c r="AC17" s="23"/>
      <c r="AD17" s="23"/>
    </row>
    <row r="18" spans="1:30" x14ac:dyDescent="0.2">
      <c r="A18" s="23"/>
      <c r="B18" s="23"/>
      <c r="C18" s="23"/>
      <c r="D18" s="23"/>
      <c r="E18" s="21"/>
      <c r="F18" s="23"/>
      <c r="G18" s="23"/>
      <c r="H18" s="23"/>
      <c r="I18" s="23"/>
      <c r="J18" s="21"/>
      <c r="K18" s="21"/>
      <c r="L18" s="23"/>
      <c r="M18" s="23"/>
      <c r="N18" s="23"/>
      <c r="O18" s="23"/>
      <c r="P18" s="23"/>
      <c r="Q18" s="23"/>
      <c r="R18" s="21"/>
      <c r="S18" s="23"/>
      <c r="T18" s="151"/>
      <c r="U18" s="23"/>
      <c r="V18" s="23"/>
      <c r="W18" s="23"/>
      <c r="Y18" s="23"/>
      <c r="Z18" s="23"/>
      <c r="AA18" s="23"/>
      <c r="AB18" s="23"/>
      <c r="AC18" s="23"/>
      <c r="AD18" s="23"/>
    </row>
    <row r="19" spans="1:30" x14ac:dyDescent="0.2">
      <c r="A19" s="23"/>
      <c r="B19" s="23"/>
      <c r="C19" s="23"/>
      <c r="D19" s="23"/>
      <c r="E19" s="21"/>
      <c r="F19" s="23"/>
      <c r="G19" s="23"/>
      <c r="H19" s="23"/>
      <c r="I19" s="23"/>
      <c r="J19" s="21"/>
      <c r="K19" s="21"/>
      <c r="L19" s="23"/>
      <c r="M19" s="23"/>
      <c r="N19" s="23"/>
      <c r="O19" s="23"/>
      <c r="P19" s="23"/>
      <c r="Q19" s="23"/>
      <c r="R19" s="21"/>
      <c r="S19" s="23"/>
      <c r="T19" s="151"/>
      <c r="U19" s="23"/>
      <c r="V19" s="23"/>
      <c r="W19" s="23"/>
      <c r="Y19" s="23"/>
      <c r="Z19" s="23"/>
      <c r="AA19" s="23"/>
      <c r="AB19" s="23"/>
      <c r="AC19" s="23"/>
      <c r="AD19" s="23"/>
    </row>
    <row r="20" spans="1:30" x14ac:dyDescent="0.2">
      <c r="E20" s="21"/>
      <c r="H20" s="23"/>
      <c r="I20" s="23"/>
      <c r="J20" s="21"/>
      <c r="K20" s="21"/>
      <c r="L20" s="23"/>
      <c r="M20" s="23"/>
      <c r="P20" s="23"/>
      <c r="Q20" s="23"/>
      <c r="V20" s="23"/>
      <c r="W20" s="23"/>
    </row>
    <row r="21" spans="1:30" x14ac:dyDescent="0.2">
      <c r="T21" s="147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12">
    <dataValidation type="list" allowBlank="1" showInputMessage="1" showErrorMessage="1" sqref="J2:J20" xr:uid="{00000000-0002-0000-1800-000000000000}">
      <formula1>israel_abroad</formula1>
    </dataValidation>
    <dataValidation type="list" allowBlank="1" showInputMessage="1" showErrorMessage="1" sqref="L2:L20" xr:uid="{00000000-0002-0000-1800-000001000000}">
      <formula1>Holding_interest</formula1>
    </dataValidation>
    <dataValidation type="list" allowBlank="1" showInputMessage="1" showErrorMessage="1" sqref="P2:P20" xr:uid="{00000000-0002-0000-1800-000002000000}">
      <formula1>Rating_Agency</formula1>
    </dataValidation>
    <dataValidation type="list" allowBlank="1" showInputMessage="1" showErrorMessage="1" sqref="Q2:Q20" xr:uid="{00000000-0002-0000-1800-000003000000}">
      <formula1>What_is_rated</formula1>
    </dataValidation>
    <dataValidation type="list" allowBlank="1" showInputMessage="1" showErrorMessage="1" sqref="V2:V20" xr:uid="{00000000-0002-0000-1800-000004000000}">
      <formula1>Valuation</formula1>
    </dataValidation>
    <dataValidation type="list" allowBlank="1" showInputMessage="1" showErrorMessage="1" sqref="W2:W20" xr:uid="{00000000-0002-0000-1800-000005000000}">
      <formula1>Dependence_Independence</formula1>
    </dataValidation>
    <dataValidation type="list" allowBlank="1" showInputMessage="1" showErrorMessage="1" sqref="K2:K20" xr:uid="{00000000-0002-0000-1800-000006000000}">
      <formula1>Country_list</formula1>
    </dataValidation>
    <dataValidation type="list" allowBlank="1" showInputMessage="1" showErrorMessage="1" sqref="H2:H20" xr:uid="{00000000-0002-0000-1800-000007000000}">
      <formula1>Type_of_Security_ID_Fund</formula1>
    </dataValidation>
    <dataValidation type="list" allowBlank="1" showInputMessage="1" showErrorMessage="1" sqref="M3:M20" xr:uid="{00000000-0002-0000-1800-000008000000}">
      <formula1>Underlying_Asset</formula1>
    </dataValidation>
    <dataValidation type="list" allowBlank="1" showInputMessage="1" showErrorMessage="1" sqref="E2" xr:uid="{00000000-0002-0000-1800-000009000000}">
      <formula1>Issuer_Number_Type_3</formula1>
    </dataValidation>
    <dataValidation type="list" allowBlank="1" showInputMessage="1" showErrorMessage="1" sqref="E3:E20" xr:uid="{00000000-0002-0000-1800-00000A000000}">
      <formula1>Issuer_Number_Type_2</formula1>
    </dataValidation>
    <dataValidation type="list" allowBlank="1" showInputMessage="1" showErrorMessage="1" sqref="M2" xr:uid="{00000000-0002-0000-1800-00000B000000}">
      <formula1>Underlying_Asset_Structured</formula1>
    </dataValidation>
  </dataValidations>
  <pageMargins left="0.7" right="0.7" top="0.75" bottom="0.75" header="0.3" footer="0.3"/>
  <pageSetup paperSize="0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800-00000C000000}">
          <x14:formula1>
            <xm:f>'אפשרויות בחירה'!$C$986:$C$991</xm:f>
          </x14:formula1>
          <xm:sqref>I2:I20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/>
  <dimension ref="A1:V20"/>
  <sheetViews>
    <sheetView rightToLeft="1" zoomScale="70" zoomScaleNormal="70" workbookViewId="0">
      <selection activeCell="A2" sqref="A2"/>
    </sheetView>
  </sheetViews>
  <sheetFormatPr defaultColWidth="9" defaultRowHeight="14.25" x14ac:dyDescent="0.2"/>
  <cols>
    <col min="1" max="4" width="11.625" style="2" customWidth="1"/>
    <col min="5" max="5" width="11.625" style="4" customWidth="1"/>
    <col min="6" max="14" width="11.625" style="2" customWidth="1"/>
    <col min="15" max="15" width="11.625" style="148" customWidth="1"/>
    <col min="16" max="22" width="11.625" style="2" customWidth="1"/>
    <col min="23" max="23" width="9" style="2" customWidth="1"/>
    <col min="24" max="16384" width="9" style="2"/>
  </cols>
  <sheetData>
    <row r="1" spans="1:22" ht="66.75" customHeight="1" x14ac:dyDescent="0.2">
      <c r="A1" s="22" t="s">
        <v>0</v>
      </c>
      <c r="B1" s="22" t="s">
        <v>1</v>
      </c>
      <c r="C1" s="22" t="s">
        <v>226</v>
      </c>
      <c r="D1" s="22" t="s">
        <v>227</v>
      </c>
      <c r="E1" s="22" t="s">
        <v>228</v>
      </c>
      <c r="F1" s="22" t="s">
        <v>5</v>
      </c>
      <c r="G1" s="22" t="s">
        <v>229</v>
      </c>
      <c r="H1" s="22" t="s">
        <v>6</v>
      </c>
      <c r="I1" s="22" t="s">
        <v>7</v>
      </c>
      <c r="J1" s="22" t="s">
        <v>176</v>
      </c>
      <c r="K1" s="22" t="s">
        <v>230</v>
      </c>
      <c r="L1" s="22" t="s">
        <v>10</v>
      </c>
      <c r="M1" s="22" t="s">
        <v>11</v>
      </c>
      <c r="N1" s="22" t="s">
        <v>12</v>
      </c>
      <c r="O1" s="146" t="s">
        <v>14</v>
      </c>
      <c r="P1" s="22" t="s">
        <v>15</v>
      </c>
      <c r="Q1" s="22" t="s">
        <v>186</v>
      </c>
      <c r="R1" s="22" t="s">
        <v>18</v>
      </c>
      <c r="S1" s="22" t="s">
        <v>231</v>
      </c>
      <c r="T1" s="22" t="s">
        <v>20</v>
      </c>
      <c r="U1" s="22" t="s">
        <v>24</v>
      </c>
      <c r="V1" s="22" t="s">
        <v>25</v>
      </c>
    </row>
    <row r="2" spans="1:22" x14ac:dyDescent="0.2">
      <c r="A2" s="23"/>
      <c r="B2" s="23"/>
      <c r="C2" s="23"/>
      <c r="E2" s="21"/>
      <c r="F2" s="23"/>
      <c r="G2" s="23"/>
      <c r="H2" s="21"/>
      <c r="I2" s="21"/>
      <c r="J2" s="23"/>
      <c r="K2" s="23"/>
      <c r="M2" s="21"/>
      <c r="N2" s="23"/>
      <c r="O2" s="151"/>
      <c r="P2" s="23"/>
      <c r="R2" s="23"/>
      <c r="S2" s="23"/>
      <c r="T2" s="23"/>
      <c r="U2" s="23"/>
      <c r="V2" s="23"/>
    </row>
    <row r="3" spans="1:22" x14ac:dyDescent="0.2">
      <c r="A3" s="23"/>
      <c r="B3" s="23"/>
      <c r="C3" s="23"/>
      <c r="E3" s="21"/>
      <c r="F3" s="23"/>
      <c r="G3" s="23"/>
      <c r="H3" s="21"/>
      <c r="I3" s="21"/>
      <c r="J3" s="23"/>
      <c r="K3" s="23"/>
      <c r="M3" s="21"/>
      <c r="N3" s="23"/>
      <c r="O3" s="151"/>
      <c r="P3" s="23"/>
      <c r="R3" s="23"/>
      <c r="T3" s="23"/>
      <c r="U3" s="23"/>
      <c r="V3" s="23"/>
    </row>
    <row r="4" spans="1:22" x14ac:dyDescent="0.2">
      <c r="A4" s="23"/>
      <c r="B4" s="23"/>
      <c r="C4" s="23"/>
      <c r="E4" s="21"/>
      <c r="F4" s="23"/>
      <c r="G4" s="23"/>
      <c r="H4" s="21"/>
      <c r="I4" s="21"/>
      <c r="J4" s="23"/>
      <c r="K4" s="23"/>
      <c r="M4" s="21"/>
      <c r="N4" s="23"/>
      <c r="O4" s="151"/>
      <c r="P4" s="23"/>
      <c r="R4" s="23"/>
      <c r="T4" s="23"/>
      <c r="U4" s="23"/>
      <c r="V4" s="23"/>
    </row>
    <row r="5" spans="1:22" x14ac:dyDescent="0.2">
      <c r="A5" s="23"/>
      <c r="B5" s="23"/>
      <c r="C5" s="23"/>
      <c r="E5" s="21"/>
      <c r="F5" s="23"/>
      <c r="G5" s="23"/>
      <c r="H5" s="21"/>
      <c r="I5" s="21"/>
      <c r="J5" s="23"/>
      <c r="K5" s="23"/>
      <c r="M5" s="21"/>
      <c r="N5" s="23"/>
      <c r="O5" s="151"/>
      <c r="P5" s="23"/>
      <c r="R5" s="23"/>
      <c r="T5" s="23"/>
      <c r="U5" s="23"/>
      <c r="V5" s="23"/>
    </row>
    <row r="6" spans="1:22" x14ac:dyDescent="0.2">
      <c r="A6" s="23"/>
      <c r="B6" s="23"/>
      <c r="C6" s="23"/>
      <c r="E6" s="21"/>
      <c r="F6" s="23"/>
      <c r="G6" s="23"/>
      <c r="H6" s="21"/>
      <c r="I6" s="21"/>
      <c r="J6" s="23"/>
      <c r="K6" s="23"/>
      <c r="M6" s="21"/>
      <c r="N6" s="23"/>
      <c r="O6" s="151"/>
      <c r="P6" s="23"/>
      <c r="R6" s="23"/>
      <c r="T6" s="23"/>
      <c r="U6" s="23"/>
      <c r="V6" s="23"/>
    </row>
    <row r="7" spans="1:22" x14ac:dyDescent="0.2">
      <c r="A7" s="23"/>
      <c r="B7" s="23"/>
      <c r="C7" s="23"/>
      <c r="E7" s="21"/>
      <c r="F7" s="23"/>
      <c r="G7" s="23"/>
      <c r="H7" s="21"/>
      <c r="I7" s="21"/>
      <c r="J7" s="23"/>
      <c r="K7" s="23"/>
      <c r="M7" s="21"/>
      <c r="N7" s="23"/>
      <c r="O7" s="151"/>
      <c r="P7" s="23"/>
      <c r="R7" s="23"/>
      <c r="S7" s="23"/>
      <c r="T7" s="23"/>
      <c r="U7" s="23"/>
      <c r="V7" s="23"/>
    </row>
    <row r="8" spans="1:22" x14ac:dyDescent="0.2">
      <c r="A8" s="23"/>
      <c r="B8" s="23"/>
      <c r="C8" s="23"/>
      <c r="E8" s="21"/>
      <c r="F8" s="23"/>
      <c r="G8" s="23"/>
      <c r="H8" s="21"/>
      <c r="I8" s="21"/>
      <c r="J8" s="23"/>
      <c r="K8" s="23"/>
      <c r="M8" s="21"/>
      <c r="N8" s="23"/>
      <c r="O8" s="151"/>
      <c r="P8" s="23"/>
      <c r="R8" s="23"/>
      <c r="S8" s="23"/>
      <c r="T8" s="23"/>
      <c r="U8" s="23"/>
      <c r="V8" s="23"/>
    </row>
    <row r="9" spans="1:22" x14ac:dyDescent="0.2">
      <c r="A9" s="23"/>
      <c r="B9" s="23"/>
      <c r="C9" s="23"/>
      <c r="E9" s="21"/>
      <c r="F9" s="23"/>
      <c r="G9" s="23"/>
      <c r="H9" s="21"/>
      <c r="I9" s="21"/>
      <c r="J9" s="23"/>
      <c r="K9" s="23"/>
      <c r="M9" s="21"/>
      <c r="N9" s="23"/>
      <c r="O9" s="151"/>
      <c r="P9" s="23"/>
      <c r="R9" s="23"/>
      <c r="S9" s="23"/>
      <c r="T9" s="23"/>
      <c r="U9" s="23"/>
      <c r="V9" s="23"/>
    </row>
    <row r="10" spans="1:22" x14ac:dyDescent="0.2">
      <c r="A10" s="23"/>
      <c r="B10" s="23"/>
      <c r="C10" s="23"/>
      <c r="E10" s="21"/>
      <c r="F10" s="23"/>
      <c r="G10" s="23"/>
      <c r="H10" s="21"/>
      <c r="I10" s="21"/>
      <c r="J10" s="23"/>
      <c r="K10" s="23"/>
      <c r="M10" s="21"/>
      <c r="N10" s="23"/>
      <c r="O10" s="151"/>
      <c r="P10" s="23"/>
      <c r="R10" s="23"/>
      <c r="S10" s="23"/>
      <c r="T10" s="23"/>
      <c r="U10" s="23"/>
      <c r="V10" s="23"/>
    </row>
    <row r="11" spans="1:22" x14ac:dyDescent="0.2">
      <c r="A11" s="23"/>
      <c r="B11" s="23"/>
      <c r="C11" s="23"/>
      <c r="E11" s="21"/>
      <c r="F11" s="23"/>
      <c r="G11" s="23"/>
      <c r="H11" s="21"/>
      <c r="I11" s="21"/>
      <c r="J11" s="23"/>
      <c r="K11" s="23"/>
      <c r="M11" s="21"/>
      <c r="N11" s="23"/>
      <c r="O11" s="151"/>
      <c r="P11" s="23"/>
      <c r="R11" s="23"/>
      <c r="S11" s="23"/>
      <c r="T11" s="23"/>
      <c r="U11" s="23"/>
      <c r="V11" s="23"/>
    </row>
    <row r="12" spans="1:22" x14ac:dyDescent="0.2">
      <c r="A12" s="23"/>
      <c r="B12" s="23"/>
      <c r="C12" s="23"/>
      <c r="E12" s="21"/>
      <c r="F12" s="23"/>
      <c r="G12" s="23"/>
      <c r="H12" s="21"/>
      <c r="I12" s="21"/>
      <c r="J12" s="23"/>
      <c r="K12" s="23"/>
      <c r="M12" s="21"/>
      <c r="N12" s="23"/>
      <c r="O12" s="151"/>
      <c r="P12" s="23"/>
      <c r="R12" s="23"/>
      <c r="S12" s="23"/>
      <c r="T12" s="23"/>
      <c r="U12" s="23"/>
      <c r="V12" s="23"/>
    </row>
    <row r="13" spans="1:22" x14ac:dyDescent="0.2">
      <c r="A13" s="23"/>
      <c r="B13" s="23"/>
      <c r="C13" s="23"/>
      <c r="E13" s="21"/>
      <c r="F13" s="23"/>
      <c r="G13" s="23"/>
      <c r="H13" s="21"/>
      <c r="I13" s="21"/>
      <c r="J13" s="23"/>
      <c r="K13" s="23"/>
      <c r="M13" s="21"/>
      <c r="N13" s="23"/>
      <c r="O13" s="151"/>
      <c r="P13" s="23"/>
      <c r="R13" s="23"/>
      <c r="S13" s="23"/>
      <c r="T13" s="23"/>
      <c r="U13" s="23"/>
      <c r="V13" s="23"/>
    </row>
    <row r="14" spans="1:22" x14ac:dyDescent="0.2">
      <c r="A14" s="23"/>
      <c r="B14" s="23"/>
      <c r="C14" s="23"/>
      <c r="E14" s="21"/>
      <c r="F14" s="23"/>
      <c r="G14" s="23"/>
      <c r="H14" s="21"/>
      <c r="I14" s="21"/>
      <c r="J14" s="23"/>
      <c r="K14" s="23"/>
      <c r="M14" s="21"/>
      <c r="N14" s="23"/>
      <c r="O14" s="151"/>
      <c r="P14" s="23"/>
      <c r="R14" s="23"/>
      <c r="S14" s="23"/>
      <c r="T14" s="23"/>
      <c r="U14" s="23"/>
      <c r="V14" s="23"/>
    </row>
    <row r="15" spans="1:22" x14ac:dyDescent="0.2">
      <c r="A15" s="23"/>
      <c r="B15" s="23"/>
      <c r="C15" s="23"/>
      <c r="E15" s="21"/>
      <c r="F15" s="23"/>
      <c r="G15" s="23"/>
      <c r="H15" s="21"/>
      <c r="I15" s="21"/>
      <c r="J15" s="23"/>
      <c r="K15" s="23"/>
      <c r="M15" s="21"/>
      <c r="N15" s="23"/>
      <c r="O15" s="151"/>
      <c r="P15" s="23"/>
      <c r="R15" s="23"/>
      <c r="S15" s="23"/>
      <c r="T15" s="23"/>
      <c r="U15" s="23"/>
      <c r="V15" s="23"/>
    </row>
    <row r="16" spans="1:22" x14ac:dyDescent="0.2">
      <c r="A16" s="23"/>
      <c r="B16" s="23"/>
      <c r="C16" s="23"/>
      <c r="E16" s="21"/>
      <c r="F16" s="23"/>
      <c r="G16" s="23"/>
      <c r="H16" s="21"/>
      <c r="I16" s="21"/>
      <c r="J16" s="23"/>
      <c r="K16" s="23"/>
      <c r="M16" s="21"/>
      <c r="N16" s="23"/>
      <c r="O16" s="151"/>
      <c r="P16" s="23"/>
      <c r="R16" s="23"/>
      <c r="S16" s="23"/>
      <c r="T16" s="23"/>
      <c r="U16" s="23"/>
      <c r="V16" s="23"/>
    </row>
    <row r="17" spans="1:22" x14ac:dyDescent="0.2">
      <c r="A17" s="23"/>
      <c r="B17" s="23"/>
      <c r="C17" s="23"/>
      <c r="E17" s="21"/>
      <c r="F17" s="23"/>
      <c r="G17" s="23"/>
      <c r="H17" s="21"/>
      <c r="I17" s="21"/>
      <c r="J17" s="23"/>
      <c r="K17" s="23"/>
      <c r="M17" s="21"/>
      <c r="N17" s="23"/>
      <c r="O17" s="151"/>
      <c r="P17" s="23"/>
      <c r="R17" s="23"/>
      <c r="S17" s="23"/>
      <c r="T17" s="23"/>
      <c r="U17" s="23"/>
      <c r="V17" s="23"/>
    </row>
    <row r="18" spans="1:22" x14ac:dyDescent="0.2">
      <c r="A18" s="23"/>
      <c r="B18" s="23"/>
      <c r="C18" s="23"/>
      <c r="E18" s="21"/>
      <c r="F18" s="23"/>
      <c r="G18" s="23"/>
      <c r="H18" s="21"/>
      <c r="I18" s="21"/>
      <c r="J18" s="23"/>
      <c r="K18" s="23"/>
      <c r="M18" s="21"/>
      <c r="N18" s="23"/>
      <c r="O18" s="151"/>
      <c r="P18" s="23"/>
      <c r="R18" s="23"/>
      <c r="S18" s="23"/>
      <c r="T18" s="23"/>
      <c r="U18" s="23"/>
      <c r="V18" s="23"/>
    </row>
    <row r="19" spans="1:22" x14ac:dyDescent="0.2">
      <c r="A19" s="23"/>
      <c r="B19" s="23"/>
      <c r="C19" s="23"/>
      <c r="E19" s="21"/>
      <c r="F19" s="23"/>
      <c r="G19" s="23"/>
      <c r="H19" s="21"/>
      <c r="I19" s="21"/>
      <c r="J19" s="23"/>
      <c r="K19" s="23"/>
      <c r="M19" s="21"/>
      <c r="N19" s="23"/>
      <c r="O19" s="151"/>
      <c r="P19" s="23"/>
      <c r="R19" s="23"/>
      <c r="S19" s="23"/>
      <c r="T19" s="23"/>
      <c r="U19" s="23"/>
      <c r="V19" s="23"/>
    </row>
    <row r="20" spans="1:22" x14ac:dyDescent="0.2">
      <c r="E20" s="21"/>
      <c r="F20" s="23"/>
      <c r="H20" s="21"/>
      <c r="I20" s="21"/>
      <c r="J20" s="23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  <pageSetup orientation="portrait"/>
    </customSheetView>
  </customSheetViews>
  <dataValidations count="5">
    <dataValidation type="list" allowBlank="1" showInputMessage="1" showErrorMessage="1" sqref="H2:H20" xr:uid="{00000000-0002-0000-1900-000000000000}">
      <formula1>israel_abroad</formula1>
    </dataValidation>
    <dataValidation type="list" allowBlank="1" showInputMessage="1" showErrorMessage="1" sqref="J2:J20" xr:uid="{00000000-0002-0000-1900-000001000000}">
      <formula1>Holding_interest</formula1>
    </dataValidation>
    <dataValidation type="list" allowBlank="1" showInputMessage="1" showErrorMessage="1" sqref="I2:I20" xr:uid="{00000000-0002-0000-1900-000002000000}">
      <formula1>Country_list</formula1>
    </dataValidation>
    <dataValidation type="list" allowBlank="1" showInputMessage="1" showErrorMessage="1" sqref="E2:E20" xr:uid="{00000000-0002-0000-1900-000003000000}">
      <formula1>Issuer_Number_Banks</formula1>
    </dataValidation>
    <dataValidation type="list" allowBlank="1" showInputMessage="1" showErrorMessage="1" sqref="L2:L20" xr:uid="{00000000-0002-0000-1900-000004000000}">
      <formula1>Rating_Agency</formula1>
    </dataValidation>
  </dataValidation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900-000005000000}">
          <x14:formula1>
            <xm:f>'אפשרויות בחירה'!$C$992:$C$997</xm:f>
          </x14:formula1>
          <xm:sqref>F2:F20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/>
  <dimension ref="A1:X21"/>
  <sheetViews>
    <sheetView rightToLeft="1" zoomScale="70" zoomScaleNormal="70" workbookViewId="0"/>
  </sheetViews>
  <sheetFormatPr defaultColWidth="9" defaultRowHeight="14.25" x14ac:dyDescent="0.2"/>
  <cols>
    <col min="1" max="24" width="11.625" style="2" customWidth="1"/>
    <col min="25" max="25" width="9" style="2" customWidth="1"/>
    <col min="26" max="16384" width="9" style="2"/>
  </cols>
  <sheetData>
    <row r="1" spans="1:24" ht="66.75" customHeight="1" x14ac:dyDescent="0.2">
      <c r="A1" s="22" t="s">
        <v>0</v>
      </c>
      <c r="B1" s="22" t="s">
        <v>1</v>
      </c>
      <c r="C1" s="22" t="s">
        <v>206</v>
      </c>
      <c r="D1" s="22" t="s">
        <v>5</v>
      </c>
      <c r="E1" s="22" t="s">
        <v>207</v>
      </c>
      <c r="F1" s="22" t="s">
        <v>176</v>
      </c>
      <c r="G1" s="22" t="s">
        <v>208</v>
      </c>
      <c r="H1" s="22" t="s">
        <v>209</v>
      </c>
      <c r="I1" s="22" t="s">
        <v>210</v>
      </c>
      <c r="J1" s="22" t="s">
        <v>211</v>
      </c>
      <c r="K1" s="172" t="s">
        <v>212</v>
      </c>
      <c r="L1" s="22" t="s">
        <v>213</v>
      </c>
      <c r="M1" s="22" t="s">
        <v>201</v>
      </c>
      <c r="N1" s="22" t="s">
        <v>214</v>
      </c>
      <c r="O1" s="22" t="s">
        <v>202</v>
      </c>
      <c r="P1" s="22" t="s">
        <v>185</v>
      </c>
      <c r="Q1" s="22" t="s">
        <v>11</v>
      </c>
      <c r="R1" s="22" t="s">
        <v>215</v>
      </c>
      <c r="S1" s="22" t="s">
        <v>20</v>
      </c>
      <c r="T1" s="22" t="s">
        <v>21</v>
      </c>
      <c r="U1" s="22" t="s">
        <v>216</v>
      </c>
      <c r="V1" s="22" t="s">
        <v>22</v>
      </c>
      <c r="W1" s="164" t="s">
        <v>24</v>
      </c>
      <c r="X1" s="164" t="s">
        <v>25</v>
      </c>
    </row>
    <row r="2" spans="1:24" x14ac:dyDescent="0.2">
      <c r="A2" s="23" t="s">
        <v>52</v>
      </c>
      <c r="B2" s="23">
        <v>9943</v>
      </c>
      <c r="C2" s="23" t="s">
        <v>217</v>
      </c>
      <c r="D2" s="23" t="s">
        <v>218</v>
      </c>
      <c r="E2" s="23" t="s">
        <v>31</v>
      </c>
      <c r="F2" s="23" t="s">
        <v>190</v>
      </c>
      <c r="G2" s="23" t="s">
        <v>219</v>
      </c>
      <c r="H2" s="23" t="s">
        <v>159</v>
      </c>
      <c r="I2" s="23" t="s">
        <v>159</v>
      </c>
      <c r="J2" s="23" t="s">
        <v>220</v>
      </c>
      <c r="K2" s="23"/>
      <c r="L2" s="23" t="s">
        <v>221</v>
      </c>
      <c r="M2" s="23" t="s">
        <v>222</v>
      </c>
      <c r="N2" s="23" t="s">
        <v>223</v>
      </c>
      <c r="O2" s="23" t="s">
        <v>224</v>
      </c>
      <c r="P2" s="23" t="s">
        <v>225</v>
      </c>
      <c r="Q2" s="21" t="s">
        <v>35</v>
      </c>
      <c r="R2" s="154">
        <v>777.93399999999997</v>
      </c>
      <c r="S2" s="154">
        <v>777.93399999999997</v>
      </c>
      <c r="T2" s="23"/>
      <c r="U2" s="23"/>
      <c r="V2" s="23" t="s">
        <v>37</v>
      </c>
      <c r="W2" s="169">
        <v>1</v>
      </c>
      <c r="X2" s="169">
        <v>4.2975976721135401E-4</v>
      </c>
    </row>
    <row r="3" spans="1:24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1"/>
      <c r="R3" s="23"/>
      <c r="S3" s="23"/>
      <c r="T3" s="23"/>
      <c r="U3" s="23"/>
      <c r="V3" s="23"/>
      <c r="W3" s="23"/>
      <c r="X3" s="23"/>
    </row>
    <row r="4" spans="1:24" x14ac:dyDescent="0.2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1"/>
      <c r="R4" s="23"/>
      <c r="S4" s="23"/>
      <c r="T4" s="23"/>
      <c r="U4" s="23"/>
      <c r="V4" s="23"/>
      <c r="W4" s="23"/>
      <c r="X4" s="23"/>
    </row>
    <row r="5" spans="1:24" x14ac:dyDescent="0.2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1"/>
      <c r="R5" s="23"/>
      <c r="S5" s="23"/>
      <c r="T5" s="23"/>
      <c r="U5" s="23"/>
      <c r="V5" s="23"/>
      <c r="W5" s="23"/>
      <c r="X5" s="23"/>
    </row>
    <row r="6" spans="1:24" x14ac:dyDescent="0.2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1"/>
      <c r="R6" s="23"/>
      <c r="S6" s="23"/>
      <c r="T6" s="23"/>
      <c r="U6" s="23"/>
      <c r="V6" s="23"/>
      <c r="W6" s="23"/>
      <c r="X6" s="23"/>
    </row>
    <row r="7" spans="1:24" x14ac:dyDescent="0.2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1"/>
      <c r="R7" s="23"/>
      <c r="S7" s="23"/>
      <c r="T7" s="23"/>
      <c r="U7" s="23"/>
      <c r="V7" s="23"/>
      <c r="W7" s="23"/>
      <c r="X7" s="23"/>
    </row>
    <row r="8" spans="1:24" x14ac:dyDescent="0.2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1"/>
      <c r="R8" s="23"/>
      <c r="S8" s="23"/>
      <c r="T8" s="23"/>
      <c r="U8" s="23"/>
      <c r="V8" s="23"/>
      <c r="W8" s="23"/>
      <c r="X8" s="23"/>
    </row>
    <row r="9" spans="1:24" x14ac:dyDescent="0.2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1"/>
      <c r="R9" s="23"/>
      <c r="S9" s="23"/>
      <c r="T9" s="23"/>
      <c r="U9" s="23"/>
      <c r="V9" s="23"/>
      <c r="W9" s="23"/>
      <c r="X9" s="23"/>
    </row>
    <row r="10" spans="1:24" x14ac:dyDescent="0.2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1"/>
      <c r="R10" s="23"/>
      <c r="S10" s="23"/>
      <c r="T10" s="23"/>
      <c r="U10" s="23"/>
      <c r="V10" s="23"/>
      <c r="W10" s="23"/>
      <c r="X10" s="23"/>
    </row>
    <row r="11" spans="1:24" x14ac:dyDescent="0.2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1"/>
      <c r="R11" s="23"/>
      <c r="S11" s="23"/>
      <c r="T11" s="23"/>
      <c r="U11" s="23"/>
      <c r="V11" s="23"/>
      <c r="W11" s="23"/>
      <c r="X11" s="23"/>
    </row>
    <row r="12" spans="1:24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1"/>
      <c r="R12" s="23"/>
      <c r="S12" s="23"/>
      <c r="T12" s="23"/>
      <c r="U12" s="23"/>
      <c r="V12" s="23"/>
      <c r="W12" s="23"/>
      <c r="X12" s="23"/>
    </row>
    <row r="13" spans="1:24" x14ac:dyDescent="0.2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1"/>
      <c r="R13" s="23"/>
      <c r="S13" s="23"/>
      <c r="T13" s="23"/>
      <c r="U13" s="23"/>
      <c r="V13" s="23"/>
      <c r="W13" s="23"/>
      <c r="X13" s="23"/>
    </row>
    <row r="14" spans="1:24" x14ac:dyDescent="0.2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1"/>
      <c r="R14" s="23"/>
      <c r="S14" s="23"/>
      <c r="T14" s="23"/>
      <c r="U14" s="23"/>
      <c r="V14" s="23"/>
      <c r="W14" s="23"/>
      <c r="X14" s="23"/>
    </row>
    <row r="15" spans="1:24" x14ac:dyDescent="0.2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1"/>
      <c r="R15" s="23"/>
      <c r="S15" s="23"/>
      <c r="T15" s="23"/>
      <c r="U15" s="23"/>
      <c r="V15" s="23"/>
      <c r="W15" s="23"/>
      <c r="X15" s="23"/>
    </row>
    <row r="16" spans="1:24" x14ac:dyDescent="0.2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1"/>
      <c r="R16" s="23"/>
      <c r="S16" s="23"/>
      <c r="T16" s="23"/>
      <c r="U16" s="23"/>
      <c r="V16" s="23"/>
      <c r="W16" s="23"/>
      <c r="X16" s="23"/>
    </row>
    <row r="17" spans="1:24" x14ac:dyDescent="0.2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1"/>
      <c r="R17" s="23"/>
      <c r="S17" s="23"/>
      <c r="T17" s="23"/>
      <c r="U17" s="23"/>
      <c r="V17" s="23"/>
      <c r="W17" s="23"/>
      <c r="X17" s="23"/>
    </row>
    <row r="18" spans="1:24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1"/>
      <c r="R18" s="23"/>
      <c r="S18" s="23"/>
      <c r="T18" s="23"/>
      <c r="U18" s="23"/>
      <c r="V18" s="23"/>
      <c r="W18" s="23"/>
      <c r="X18" s="23"/>
    </row>
    <row r="19" spans="1:24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1"/>
      <c r="R19" s="23"/>
      <c r="S19" s="23"/>
      <c r="T19" s="23"/>
      <c r="U19" s="23"/>
      <c r="V19" s="23"/>
      <c r="W19" s="23"/>
      <c r="X19" s="23"/>
    </row>
    <row r="20" spans="1:24" x14ac:dyDescent="0.2">
      <c r="D20" s="23"/>
      <c r="E20" s="23"/>
      <c r="F20" s="23"/>
      <c r="H20" s="23"/>
      <c r="I20" s="23"/>
      <c r="L20" s="23"/>
      <c r="M20" s="23"/>
      <c r="O20" s="23"/>
      <c r="V20" s="23"/>
    </row>
    <row r="21" spans="1:24" x14ac:dyDescent="0.2">
      <c r="D21" s="23"/>
      <c r="E21" s="23"/>
    </row>
  </sheetData>
  <sheetProtection formatColumns="0"/>
  <customSheetViews>
    <customSheetView guid="{AE318230-F718-49FC-82EB-7CAC3DCD05F1}" showGridLines="0" hiddenRows="1">
      <selection activeCell="A3" sqref="A3:XFD3"/>
      <pageMargins left="0.7" right="0.7" top="0.75" bottom="0.75" header="0.3" footer="0.3"/>
      <pageSetup orientation="portrait"/>
    </customSheetView>
  </customSheetViews>
  <dataValidations count="8">
    <dataValidation type="list" allowBlank="1" showInputMessage="1" showErrorMessage="1" sqref="F2:F20" xr:uid="{00000000-0002-0000-1A00-000000000000}">
      <formula1>Holding_interest</formula1>
    </dataValidation>
    <dataValidation type="list" allowBlank="1" showInputMessage="1" showErrorMessage="1" sqref="V2:V20" xr:uid="{00000000-0002-0000-1A00-000001000000}">
      <formula1>In_the_books</formula1>
    </dataValidation>
    <dataValidation type="list" allowBlank="1" showInputMessage="1" showErrorMessage="1" sqref="L2:L20" xr:uid="{00000000-0002-0000-1A00-000002000000}">
      <formula1>Valuation_Method</formula1>
    </dataValidation>
    <dataValidation type="list" allowBlank="1" showInputMessage="1" showErrorMessage="1" sqref="O2:O20" xr:uid="{00000000-0002-0000-1A00-000003000000}">
      <formula1>Dependence_Independence</formula1>
    </dataValidation>
    <dataValidation type="list" allowBlank="1" showInputMessage="1" showErrorMessage="1" sqref="E2:E21" xr:uid="{00000000-0002-0000-1A00-000004000000}">
      <formula1>Country_list</formula1>
    </dataValidation>
    <dataValidation type="list" allowBlank="1" showInputMessage="1" showErrorMessage="1" sqref="I2:I20" xr:uid="{00000000-0002-0000-1A00-000005000000}">
      <formula1>real_estate_lifestage</formula1>
    </dataValidation>
    <dataValidation type="list" allowBlank="1" showInputMessage="1" showErrorMessage="1" sqref="M2:M20" xr:uid="{00000000-0002-0000-1A00-000006000000}">
      <formula1>Valuation_Realestate</formula1>
    </dataValidation>
    <dataValidation type="list" allowBlank="1" showInputMessage="1" showErrorMessage="1" sqref="H2:H20" xr:uid="{00000000-0002-0000-1A00-000007000000}">
      <formula1>Real_Estate_Main_Use</formula1>
    </dataValidation>
  </dataValidation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A00-000008000000}">
          <x14:formula1>
            <xm:f>'אפשרויות בחירה'!$C$998:$C$999</xm:f>
          </x14:formula1>
          <xm:sqref>D2:D21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8"/>
  <dimension ref="A1:W22"/>
  <sheetViews>
    <sheetView rightToLeft="1" zoomScale="70" zoomScaleNormal="70" workbookViewId="0"/>
  </sheetViews>
  <sheetFormatPr defaultColWidth="9" defaultRowHeight="14.25" x14ac:dyDescent="0.2"/>
  <cols>
    <col min="1" max="4" width="11.625" style="2" customWidth="1"/>
    <col min="5" max="5" width="11.625" style="4" customWidth="1"/>
    <col min="6" max="23" width="11.625" style="2" customWidth="1"/>
    <col min="24" max="24" width="9" style="2" customWidth="1"/>
    <col min="25" max="16384" width="9" style="2"/>
  </cols>
  <sheetData>
    <row r="1" spans="1:23" ht="66.75" customHeight="1" x14ac:dyDescent="0.2">
      <c r="A1" s="22" t="s">
        <v>0</v>
      </c>
      <c r="B1" s="22" t="s">
        <v>1</v>
      </c>
      <c r="C1" s="22" t="s">
        <v>2</v>
      </c>
      <c r="D1" s="22" t="s">
        <v>197</v>
      </c>
      <c r="E1" s="22" t="s">
        <v>198</v>
      </c>
      <c r="F1" s="22" t="s">
        <v>3</v>
      </c>
      <c r="G1" s="22" t="s">
        <v>4</v>
      </c>
      <c r="H1" s="22" t="s">
        <v>199</v>
      </c>
      <c r="I1" s="22" t="s">
        <v>5</v>
      </c>
      <c r="J1" s="22" t="s">
        <v>6</v>
      </c>
      <c r="K1" s="22" t="s">
        <v>7</v>
      </c>
      <c r="L1" s="22" t="s">
        <v>200</v>
      </c>
      <c r="M1" s="22" t="s">
        <v>176</v>
      </c>
      <c r="N1" s="22" t="s">
        <v>11</v>
      </c>
      <c r="O1" s="22" t="s">
        <v>201</v>
      </c>
      <c r="P1" s="22" t="s">
        <v>202</v>
      </c>
      <c r="Q1" s="22" t="s">
        <v>185</v>
      </c>
      <c r="R1" s="22" t="s">
        <v>203</v>
      </c>
      <c r="S1" s="22" t="s">
        <v>204</v>
      </c>
      <c r="T1" s="22" t="s">
        <v>205</v>
      </c>
      <c r="U1" s="22" t="s">
        <v>20</v>
      </c>
      <c r="V1" s="22" t="s">
        <v>24</v>
      </c>
      <c r="W1" s="22" t="s">
        <v>25</v>
      </c>
    </row>
    <row r="2" spans="1:23" x14ac:dyDescent="0.2">
      <c r="A2" s="23"/>
      <c r="B2" s="23"/>
      <c r="C2" s="23"/>
      <c r="D2" s="23"/>
      <c r="E2" s="21"/>
      <c r="F2" s="23"/>
      <c r="G2" s="23"/>
      <c r="H2" s="23"/>
      <c r="I2" s="23"/>
      <c r="J2" s="21"/>
      <c r="K2" s="21"/>
      <c r="L2" s="23"/>
      <c r="M2" s="23"/>
      <c r="N2" s="21"/>
      <c r="O2" s="23"/>
      <c r="P2" s="23"/>
      <c r="Q2" s="23"/>
      <c r="R2" s="23"/>
      <c r="S2" s="23"/>
      <c r="T2" s="23"/>
      <c r="U2" s="23"/>
      <c r="V2" s="23"/>
      <c r="W2" s="23"/>
    </row>
    <row r="3" spans="1:23" x14ac:dyDescent="0.2">
      <c r="A3" s="23"/>
      <c r="B3" s="23"/>
      <c r="C3" s="23"/>
      <c r="D3" s="23"/>
      <c r="E3" s="21"/>
      <c r="F3" s="23"/>
      <c r="G3" s="23"/>
      <c r="H3" s="23"/>
      <c r="I3" s="23"/>
      <c r="J3" s="21"/>
      <c r="K3" s="21"/>
      <c r="L3" s="23"/>
      <c r="M3" s="23"/>
      <c r="N3" s="21"/>
      <c r="O3" s="23"/>
      <c r="P3" s="23"/>
      <c r="Q3" s="23"/>
      <c r="R3" s="23"/>
      <c r="S3" s="23"/>
      <c r="T3" s="23"/>
      <c r="U3" s="23"/>
      <c r="V3" s="23"/>
      <c r="W3" s="23"/>
    </row>
    <row r="4" spans="1:23" x14ac:dyDescent="0.2">
      <c r="A4" s="23"/>
      <c r="B4" s="23"/>
      <c r="C4" s="23"/>
      <c r="D4" s="23"/>
      <c r="E4" s="21"/>
      <c r="F4" s="23"/>
      <c r="G4" s="23"/>
      <c r="H4" s="23"/>
      <c r="I4" s="23"/>
      <c r="J4" s="21"/>
      <c r="K4" s="21"/>
      <c r="L4" s="23"/>
      <c r="M4" s="23"/>
      <c r="N4" s="21"/>
      <c r="O4" s="23"/>
      <c r="P4" s="23"/>
      <c r="Q4" s="23"/>
      <c r="R4" s="23"/>
      <c r="S4" s="23"/>
      <c r="T4" s="23"/>
      <c r="U4" s="23"/>
      <c r="V4" s="23"/>
      <c r="W4" s="23"/>
    </row>
    <row r="5" spans="1:23" x14ac:dyDescent="0.2">
      <c r="A5" s="23"/>
      <c r="B5" s="23"/>
      <c r="C5" s="23"/>
      <c r="D5" s="23"/>
      <c r="E5" s="21"/>
      <c r="F5" s="23"/>
      <c r="G5" s="23"/>
      <c r="H5" s="23"/>
      <c r="I5" s="23"/>
      <c r="J5" s="21"/>
      <c r="K5" s="21"/>
      <c r="L5" s="23"/>
      <c r="M5" s="23"/>
      <c r="N5" s="21"/>
      <c r="O5" s="23"/>
      <c r="P5" s="23"/>
      <c r="Q5" s="23"/>
      <c r="R5" s="23"/>
      <c r="S5" s="23"/>
      <c r="T5" s="23"/>
      <c r="U5" s="23"/>
      <c r="V5" s="23"/>
      <c r="W5" s="23"/>
    </row>
    <row r="6" spans="1:23" x14ac:dyDescent="0.2">
      <c r="A6" s="23"/>
      <c r="B6" s="23"/>
      <c r="C6" s="23"/>
      <c r="D6" s="23"/>
      <c r="E6" s="21"/>
      <c r="F6" s="23"/>
      <c r="G6" s="23"/>
      <c r="H6" s="23"/>
      <c r="I6" s="23"/>
      <c r="J6" s="21"/>
      <c r="K6" s="21"/>
      <c r="L6" s="23"/>
      <c r="M6" s="23"/>
      <c r="N6" s="21"/>
      <c r="O6" s="23"/>
      <c r="P6" s="23"/>
      <c r="Q6" s="23"/>
      <c r="R6" s="23"/>
      <c r="S6" s="23"/>
      <c r="T6" s="23"/>
      <c r="U6" s="23"/>
      <c r="V6" s="23"/>
      <c r="W6" s="23"/>
    </row>
    <row r="7" spans="1:23" x14ac:dyDescent="0.2">
      <c r="A7" s="23"/>
      <c r="B7" s="23"/>
      <c r="C7" s="23"/>
      <c r="D7" s="23"/>
      <c r="E7" s="21"/>
      <c r="F7" s="23"/>
      <c r="G7" s="23"/>
      <c r="H7" s="23"/>
      <c r="I7" s="23"/>
      <c r="J7" s="21"/>
      <c r="K7" s="21"/>
      <c r="L7" s="23"/>
      <c r="M7" s="23"/>
      <c r="N7" s="21"/>
      <c r="O7" s="23"/>
      <c r="P7" s="23"/>
      <c r="Q7" s="23"/>
      <c r="R7" s="23"/>
      <c r="S7" s="23"/>
      <c r="T7" s="23"/>
      <c r="U7" s="23"/>
      <c r="V7" s="23"/>
      <c r="W7" s="23"/>
    </row>
    <row r="8" spans="1:23" x14ac:dyDescent="0.2">
      <c r="A8" s="23"/>
      <c r="B8" s="23"/>
      <c r="C8" s="23"/>
      <c r="D8" s="23"/>
      <c r="E8" s="21"/>
      <c r="F8" s="23"/>
      <c r="G8" s="23"/>
      <c r="H8" s="23"/>
      <c r="I8" s="23"/>
      <c r="J8" s="21"/>
      <c r="K8" s="21"/>
      <c r="L8" s="23"/>
      <c r="M8" s="23"/>
      <c r="N8" s="21"/>
      <c r="O8" s="23"/>
      <c r="P8" s="23"/>
      <c r="Q8" s="23"/>
      <c r="R8" s="23"/>
      <c r="S8" s="23"/>
      <c r="T8" s="23"/>
      <c r="U8" s="23"/>
      <c r="V8" s="23"/>
      <c r="W8" s="23"/>
    </row>
    <row r="9" spans="1:23" x14ac:dyDescent="0.2">
      <c r="A9" s="23"/>
      <c r="B9" s="23"/>
      <c r="C9" s="23"/>
      <c r="D9" s="23"/>
      <c r="E9" s="21"/>
      <c r="F9" s="23"/>
      <c r="G9" s="23"/>
      <c r="H9" s="23"/>
      <c r="I9" s="23"/>
      <c r="J9" s="21"/>
      <c r="K9" s="21"/>
      <c r="L9" s="23"/>
      <c r="M9" s="23"/>
      <c r="N9" s="21"/>
      <c r="O9" s="23"/>
      <c r="P9" s="23"/>
      <c r="Q9" s="23"/>
      <c r="R9" s="23"/>
      <c r="S9" s="23"/>
      <c r="T9" s="23"/>
      <c r="U9" s="23"/>
      <c r="V9" s="23"/>
      <c r="W9" s="23"/>
    </row>
    <row r="10" spans="1:23" x14ac:dyDescent="0.2">
      <c r="A10" s="23"/>
      <c r="B10" s="23"/>
      <c r="C10" s="23"/>
      <c r="D10" s="23"/>
      <c r="E10" s="21"/>
      <c r="F10" s="23"/>
      <c r="G10" s="23"/>
      <c r="H10" s="23"/>
      <c r="I10" s="23"/>
      <c r="J10" s="21"/>
      <c r="K10" s="21"/>
      <c r="L10" s="23"/>
      <c r="M10" s="23"/>
      <c r="N10" s="21"/>
      <c r="O10" s="23"/>
      <c r="P10" s="23"/>
      <c r="Q10" s="23"/>
      <c r="R10" s="23"/>
      <c r="S10" s="23"/>
      <c r="T10" s="23"/>
      <c r="U10" s="23"/>
      <c r="V10" s="23"/>
      <c r="W10" s="23"/>
    </row>
    <row r="11" spans="1:23" x14ac:dyDescent="0.2">
      <c r="A11" s="23"/>
      <c r="B11" s="23"/>
      <c r="C11" s="23"/>
      <c r="D11" s="23"/>
      <c r="E11" s="21"/>
      <c r="F11" s="23"/>
      <c r="G11" s="23"/>
      <c r="H11" s="23"/>
      <c r="I11" s="23"/>
      <c r="J11" s="21"/>
      <c r="K11" s="21"/>
      <c r="L11" s="23"/>
      <c r="M11" s="23"/>
      <c r="N11" s="21"/>
      <c r="O11" s="23"/>
      <c r="P11" s="23"/>
      <c r="Q11" s="23"/>
      <c r="R11" s="23"/>
      <c r="S11" s="23"/>
      <c r="T11" s="23"/>
      <c r="U11" s="23"/>
      <c r="V11" s="23"/>
      <c r="W11" s="23"/>
    </row>
    <row r="12" spans="1:23" x14ac:dyDescent="0.2">
      <c r="A12" s="23"/>
      <c r="B12" s="23"/>
      <c r="C12" s="23"/>
      <c r="D12" s="23"/>
      <c r="E12" s="21"/>
      <c r="F12" s="23"/>
      <c r="G12" s="23"/>
      <c r="H12" s="23"/>
      <c r="I12" s="23"/>
      <c r="J12" s="21"/>
      <c r="K12" s="21"/>
      <c r="L12" s="23"/>
      <c r="M12" s="23"/>
      <c r="N12" s="21"/>
      <c r="O12" s="23"/>
      <c r="P12" s="23"/>
      <c r="Q12" s="23"/>
      <c r="R12" s="23"/>
      <c r="S12" s="23"/>
      <c r="T12" s="23"/>
      <c r="U12" s="23"/>
      <c r="V12" s="23"/>
      <c r="W12" s="23"/>
    </row>
    <row r="13" spans="1:23" x14ac:dyDescent="0.2">
      <c r="A13" s="23"/>
      <c r="B13" s="23"/>
      <c r="C13" s="23"/>
      <c r="D13" s="23"/>
      <c r="E13" s="21"/>
      <c r="F13" s="23"/>
      <c r="G13" s="23"/>
      <c r="H13" s="23"/>
      <c r="I13" s="23"/>
      <c r="J13" s="21"/>
      <c r="K13" s="21"/>
      <c r="L13" s="23"/>
      <c r="M13" s="23"/>
      <c r="N13" s="21"/>
      <c r="O13" s="23"/>
      <c r="P13" s="23"/>
      <c r="Q13" s="23"/>
      <c r="R13" s="23"/>
      <c r="S13" s="23"/>
      <c r="T13" s="23"/>
      <c r="U13" s="23"/>
      <c r="V13" s="23"/>
      <c r="W13" s="23"/>
    </row>
    <row r="14" spans="1:23" x14ac:dyDescent="0.2">
      <c r="A14" s="23"/>
      <c r="B14" s="23"/>
      <c r="C14" s="23"/>
      <c r="D14" s="23"/>
      <c r="E14" s="21"/>
      <c r="F14" s="23"/>
      <c r="G14" s="23"/>
      <c r="H14" s="23"/>
      <c r="I14" s="23"/>
      <c r="J14" s="21"/>
      <c r="K14" s="21"/>
      <c r="L14" s="23"/>
      <c r="M14" s="23"/>
      <c r="N14" s="21"/>
      <c r="O14" s="23"/>
      <c r="P14" s="23"/>
      <c r="Q14" s="23"/>
      <c r="R14" s="23"/>
      <c r="S14" s="23"/>
      <c r="T14" s="23"/>
      <c r="U14" s="23"/>
      <c r="V14" s="23"/>
      <c r="W14" s="23"/>
    </row>
    <row r="15" spans="1:23" x14ac:dyDescent="0.2">
      <c r="A15" s="23"/>
      <c r="B15" s="23"/>
      <c r="C15" s="23"/>
      <c r="D15" s="23"/>
      <c r="E15" s="21"/>
      <c r="F15" s="23"/>
      <c r="G15" s="23"/>
      <c r="H15" s="23"/>
      <c r="I15" s="23"/>
      <c r="J15" s="21"/>
      <c r="K15" s="21"/>
      <c r="L15" s="23"/>
      <c r="M15" s="23"/>
      <c r="N15" s="21"/>
      <c r="O15" s="23"/>
      <c r="P15" s="23"/>
      <c r="Q15" s="23"/>
      <c r="R15" s="23"/>
      <c r="S15" s="23"/>
      <c r="T15" s="23"/>
      <c r="U15" s="23"/>
      <c r="V15" s="23"/>
      <c r="W15" s="23"/>
    </row>
    <row r="16" spans="1:23" ht="15" x14ac:dyDescent="0.25">
      <c r="A16" s="33"/>
      <c r="B16" s="23"/>
      <c r="C16" s="23"/>
      <c r="D16" s="23"/>
      <c r="E16" s="21"/>
      <c r="F16" s="23"/>
      <c r="G16" s="23"/>
      <c r="H16" s="23"/>
      <c r="I16" s="23"/>
      <c r="J16" s="21"/>
      <c r="K16" s="21"/>
      <c r="L16" s="23"/>
      <c r="M16" s="23"/>
      <c r="N16" s="21"/>
      <c r="O16" s="23"/>
      <c r="P16" s="23"/>
      <c r="Q16" s="23"/>
      <c r="R16" s="23"/>
      <c r="S16" s="23"/>
      <c r="T16" s="23"/>
      <c r="U16" s="23"/>
      <c r="V16" s="23"/>
      <c r="W16" s="23"/>
    </row>
    <row r="17" spans="1:23" x14ac:dyDescent="0.2">
      <c r="A17" s="23"/>
      <c r="B17" s="23"/>
      <c r="C17" s="23"/>
      <c r="D17" s="23"/>
      <c r="E17" s="21"/>
      <c r="F17" s="23"/>
      <c r="G17" s="23"/>
      <c r="H17" s="23"/>
      <c r="I17" s="23"/>
      <c r="J17" s="21"/>
      <c r="K17" s="21"/>
      <c r="L17" s="23"/>
      <c r="M17" s="23"/>
      <c r="N17" s="21"/>
      <c r="O17" s="23"/>
      <c r="P17" s="23"/>
      <c r="Q17" s="23"/>
      <c r="R17" s="23"/>
      <c r="S17" s="23"/>
      <c r="T17" s="23"/>
      <c r="U17" s="23"/>
      <c r="V17" s="23"/>
      <c r="W17" s="23"/>
    </row>
    <row r="18" spans="1:23" x14ac:dyDescent="0.2">
      <c r="A18" s="23"/>
      <c r="B18" s="23"/>
      <c r="C18" s="23"/>
      <c r="D18" s="23"/>
      <c r="E18" s="21"/>
      <c r="F18" s="23"/>
      <c r="G18" s="23"/>
      <c r="H18" s="23"/>
      <c r="I18" s="23"/>
      <c r="J18" s="21"/>
      <c r="K18" s="21"/>
      <c r="L18" s="23"/>
      <c r="M18" s="23"/>
      <c r="N18" s="21"/>
      <c r="O18" s="23"/>
      <c r="P18" s="23"/>
      <c r="Q18" s="23"/>
      <c r="R18" s="23"/>
      <c r="S18" s="23"/>
      <c r="T18" s="23"/>
      <c r="U18" s="23"/>
      <c r="V18" s="23"/>
      <c r="W18" s="23"/>
    </row>
    <row r="19" spans="1:23" x14ac:dyDescent="0.2">
      <c r="A19" s="30"/>
      <c r="B19" s="23"/>
      <c r="C19" s="23"/>
      <c r="D19" s="23"/>
      <c r="E19" s="21"/>
      <c r="F19" s="23"/>
      <c r="G19" s="23"/>
      <c r="H19" s="23"/>
      <c r="J19" s="21"/>
      <c r="K19" s="21"/>
      <c r="L19" s="23"/>
      <c r="M19" s="23"/>
      <c r="N19" s="21"/>
      <c r="O19" s="23"/>
      <c r="P19" s="23"/>
      <c r="Q19" s="23"/>
      <c r="R19" s="23"/>
      <c r="S19" s="23"/>
      <c r="T19" s="23"/>
      <c r="U19" s="23"/>
      <c r="V19" s="23"/>
      <c r="W19" s="23"/>
    </row>
    <row r="20" spans="1:23" x14ac:dyDescent="0.2">
      <c r="A20" s="11"/>
      <c r="E20" s="21"/>
      <c r="H20" s="23"/>
      <c r="I20" s="23"/>
      <c r="J20" s="21"/>
      <c r="K20" s="21"/>
      <c r="L20" s="23"/>
      <c r="M20" s="23"/>
      <c r="O20" s="23"/>
      <c r="P20" s="23"/>
    </row>
    <row r="22" spans="1:23" x14ac:dyDescent="0.2">
      <c r="A22" s="11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10">
    <dataValidation type="list" allowBlank="1" showInputMessage="1" showErrorMessage="1" sqref="J2:J20" xr:uid="{00000000-0002-0000-1B00-000000000000}">
      <formula1>israel_abroad</formula1>
    </dataValidation>
    <dataValidation type="list" allowBlank="1" showInputMessage="1" showErrorMessage="1" sqref="M2:M20" xr:uid="{00000000-0002-0000-1B00-000001000000}">
      <formula1>Holding_interest</formula1>
    </dataValidation>
    <dataValidation type="list" allowBlank="1" showInputMessage="1" showErrorMessage="1" sqref="O2:O20" xr:uid="{00000000-0002-0000-1B00-000002000000}">
      <formula1>Valuation</formula1>
    </dataValidation>
    <dataValidation type="list" allowBlank="1" showInputMessage="1" showErrorMessage="1" sqref="P2:P20" xr:uid="{00000000-0002-0000-1B00-000003000000}">
      <formula1>Dependence_Independence</formula1>
    </dataValidation>
    <dataValidation type="list" allowBlank="1" showInputMessage="1" showErrorMessage="1" sqref="K2:K20" xr:uid="{00000000-0002-0000-1B00-000004000000}">
      <formula1>Country_list</formula1>
    </dataValidation>
    <dataValidation type="list" allowBlank="1" showInputMessage="1" showErrorMessage="1" sqref="E3:E20" xr:uid="{00000000-0002-0000-1B00-000005000000}">
      <formula1>Issuer_Number_Type_2</formula1>
    </dataValidation>
    <dataValidation type="list" allowBlank="1" showInputMessage="1" showErrorMessage="1" sqref="E2" xr:uid="{00000000-0002-0000-1B00-000006000000}">
      <formula1>Issuer_Number_Type_3</formula1>
    </dataValidation>
    <dataValidation type="list" allowBlank="1" showInputMessage="1" showErrorMessage="1" sqref="H2:H20" xr:uid="{00000000-0002-0000-1B00-000007000000}">
      <formula1>Type_of_Security_ID_Fund</formula1>
    </dataValidation>
    <dataValidation type="list" allowBlank="1" showInputMessage="1" showErrorMessage="1" sqref="I20" xr:uid="{00000000-0002-0000-1B00-000008000000}">
      <formula1>$C$862:$C$864</formula1>
    </dataValidation>
    <dataValidation type="list" allowBlank="1" showInputMessage="1" showErrorMessage="1" sqref="L2:L20" xr:uid="{00000000-0002-0000-1B00-000009000000}">
      <formula1>Industry_Sector</formula1>
    </dataValidation>
  </dataValidations>
  <pageMargins left="0.7" right="0.7" top="0.75" bottom="0.75" header="0.3" footer="0.3"/>
  <pageSetup paperSize="9" orientation="portrait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B00-00000A000000}">
          <x14:formula1>
            <xm:f>'אפשרויות בחירה'!$C$1034:$C$1036</xm:f>
          </x14:formula1>
          <xm:sqref>I2:I18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9"/>
  <dimension ref="A1:R22"/>
  <sheetViews>
    <sheetView rightToLeft="1" zoomScale="70" zoomScaleNormal="70" workbookViewId="0"/>
  </sheetViews>
  <sheetFormatPr defaultColWidth="9" defaultRowHeight="14.25" x14ac:dyDescent="0.2"/>
  <cols>
    <col min="1" max="18" width="11.625" style="2" customWidth="1"/>
    <col min="19" max="19" width="9" style="2" customWidth="1"/>
    <col min="20" max="16384" width="9" style="2"/>
  </cols>
  <sheetData>
    <row r="1" spans="1:18" ht="66.75" customHeight="1" x14ac:dyDescent="0.2">
      <c r="A1" s="22" t="s">
        <v>0</v>
      </c>
      <c r="B1" s="22" t="s">
        <v>1</v>
      </c>
      <c r="C1" s="22" t="s">
        <v>182</v>
      </c>
      <c r="D1" s="22" t="s">
        <v>183</v>
      </c>
      <c r="E1" s="22" t="s">
        <v>5</v>
      </c>
      <c r="F1" s="22" t="s">
        <v>6</v>
      </c>
      <c r="G1" s="22" t="s">
        <v>7</v>
      </c>
      <c r="H1" s="22" t="s">
        <v>176</v>
      </c>
      <c r="I1" s="22" t="s">
        <v>184</v>
      </c>
      <c r="J1" s="22" t="s">
        <v>11</v>
      </c>
      <c r="K1" s="22" t="s">
        <v>185</v>
      </c>
      <c r="L1" s="22" t="s">
        <v>186</v>
      </c>
      <c r="M1" s="22" t="s">
        <v>18</v>
      </c>
      <c r="N1" s="22" t="s">
        <v>20</v>
      </c>
      <c r="O1" s="22" t="s">
        <v>21</v>
      </c>
      <c r="P1" s="22" t="s">
        <v>22</v>
      </c>
      <c r="Q1" s="164" t="s">
        <v>24</v>
      </c>
      <c r="R1" s="164" t="s">
        <v>25</v>
      </c>
    </row>
    <row r="2" spans="1:18" x14ac:dyDescent="0.2">
      <c r="A2" s="23" t="s">
        <v>26</v>
      </c>
      <c r="B2" s="23">
        <v>14077</v>
      </c>
      <c r="C2" s="30" t="s">
        <v>187</v>
      </c>
      <c r="D2" s="30" t="s">
        <v>188</v>
      </c>
      <c r="E2" s="30" t="s">
        <v>189</v>
      </c>
      <c r="F2" s="21"/>
      <c r="G2" s="21" t="s">
        <v>31</v>
      </c>
      <c r="H2" s="23" t="s">
        <v>190</v>
      </c>
      <c r="I2" s="23" t="s">
        <v>191</v>
      </c>
      <c r="J2" s="21" t="s">
        <v>35</v>
      </c>
      <c r="K2" s="23" t="s">
        <v>191</v>
      </c>
      <c r="L2" s="152">
        <v>-3.2730000000000001</v>
      </c>
      <c r="M2" s="154">
        <v>1</v>
      </c>
      <c r="N2" s="154">
        <v>-3.2730000000000001</v>
      </c>
      <c r="O2" s="23"/>
      <c r="P2" s="21" t="s">
        <v>37</v>
      </c>
      <c r="Q2" s="169">
        <v>0.86697485892918602</v>
      </c>
      <c r="R2" s="169">
        <v>-3.3012538116823702E-4</v>
      </c>
    </row>
    <row r="3" spans="1:18" x14ac:dyDescent="0.2">
      <c r="A3" s="23" t="s">
        <v>26</v>
      </c>
      <c r="B3" s="23">
        <v>14077</v>
      </c>
      <c r="C3" s="30" t="s">
        <v>192</v>
      </c>
      <c r="D3" s="23" t="s">
        <v>193</v>
      </c>
      <c r="E3" s="30" t="s">
        <v>194</v>
      </c>
      <c r="F3" s="21"/>
      <c r="G3" s="21" t="s">
        <v>31</v>
      </c>
      <c r="H3" s="23" t="s">
        <v>190</v>
      </c>
      <c r="I3" s="23" t="s">
        <v>191</v>
      </c>
      <c r="J3" s="21" t="s">
        <v>35</v>
      </c>
      <c r="K3" s="23" t="s">
        <v>191</v>
      </c>
      <c r="L3" s="152">
        <v>-0.502</v>
      </c>
      <c r="M3" s="154">
        <v>1</v>
      </c>
      <c r="N3" s="154">
        <v>-0.502</v>
      </c>
      <c r="O3" s="23"/>
      <c r="P3" s="21" t="s">
        <v>37</v>
      </c>
      <c r="Q3" s="169">
        <v>0.13302514107081401</v>
      </c>
      <c r="R3" s="169">
        <v>-5.06531128886493E-5</v>
      </c>
    </row>
    <row r="4" spans="1:18" x14ac:dyDescent="0.2">
      <c r="A4" s="23" t="s">
        <v>26</v>
      </c>
      <c r="B4" s="23">
        <v>14078</v>
      </c>
      <c r="C4" s="30" t="s">
        <v>187</v>
      </c>
      <c r="D4" s="23" t="s">
        <v>188</v>
      </c>
      <c r="E4" s="30" t="s">
        <v>189</v>
      </c>
      <c r="F4" s="21"/>
      <c r="G4" s="21" t="s">
        <v>31</v>
      </c>
      <c r="H4" s="23" t="s">
        <v>190</v>
      </c>
      <c r="I4" s="23" t="s">
        <v>191</v>
      </c>
      <c r="J4" s="21" t="s">
        <v>35</v>
      </c>
      <c r="K4" s="23" t="s">
        <v>191</v>
      </c>
      <c r="L4" s="152">
        <v>-0.35399999999999998</v>
      </c>
      <c r="M4" s="154">
        <v>1</v>
      </c>
      <c r="N4" s="154">
        <v>-0.35399999999999998</v>
      </c>
      <c r="O4" s="23"/>
      <c r="P4" s="21" t="s">
        <v>37</v>
      </c>
      <c r="Q4" s="169">
        <v>1.0003104713519599</v>
      </c>
      <c r="R4" s="169">
        <v>-3.0749530274436899E-4</v>
      </c>
    </row>
    <row r="5" spans="1:18" x14ac:dyDescent="0.2">
      <c r="A5" s="23" t="s">
        <v>26</v>
      </c>
      <c r="B5" s="23">
        <v>14078</v>
      </c>
      <c r="C5" s="30" t="s">
        <v>192</v>
      </c>
      <c r="D5" s="23" t="s">
        <v>193</v>
      </c>
      <c r="E5" s="30" t="s">
        <v>194</v>
      </c>
      <c r="F5" s="21"/>
      <c r="G5" s="21" t="s">
        <v>31</v>
      </c>
      <c r="H5" s="23" t="s">
        <v>190</v>
      </c>
      <c r="I5" s="23" t="s">
        <v>191</v>
      </c>
      <c r="J5" s="21" t="s">
        <v>35</v>
      </c>
      <c r="K5" s="23" t="s">
        <v>191</v>
      </c>
      <c r="L5" s="152">
        <v>0</v>
      </c>
      <c r="M5" s="154">
        <v>1</v>
      </c>
      <c r="N5" s="154">
        <v>0</v>
      </c>
      <c r="O5" s="23"/>
      <c r="P5" s="21" t="s">
        <v>37</v>
      </c>
      <c r="Q5" s="169">
        <v>-7.9029071408411001E-4</v>
      </c>
      <c r="R5" s="169">
        <v>2.4293525794538298E-7</v>
      </c>
    </row>
    <row r="6" spans="1:18" x14ac:dyDescent="0.2">
      <c r="A6" s="23" t="s">
        <v>26</v>
      </c>
      <c r="B6" s="23">
        <v>14078</v>
      </c>
      <c r="C6" s="30" t="s">
        <v>195</v>
      </c>
      <c r="D6" s="23" t="s">
        <v>196</v>
      </c>
      <c r="E6" s="30" t="s">
        <v>189</v>
      </c>
      <c r="F6" s="21"/>
      <c r="G6" s="21" t="s">
        <v>31</v>
      </c>
      <c r="H6" s="23" t="s">
        <v>190</v>
      </c>
      <c r="I6" s="23" t="s">
        <v>191</v>
      </c>
      <c r="J6" s="21" t="s">
        <v>35</v>
      </c>
      <c r="K6" s="23" t="s">
        <v>191</v>
      </c>
      <c r="L6" s="152">
        <v>0</v>
      </c>
      <c r="M6" s="154">
        <v>1</v>
      </c>
      <c r="N6" s="154">
        <v>0</v>
      </c>
      <c r="O6" s="23"/>
      <c r="P6" s="21" t="s">
        <v>37</v>
      </c>
      <c r="Q6" s="169">
        <v>4.79819362122495E-4</v>
      </c>
      <c r="R6" s="169">
        <v>-1.4749640660969699E-7</v>
      </c>
    </row>
    <row r="7" spans="1:18" x14ac:dyDescent="0.2">
      <c r="A7" s="23" t="s">
        <v>26</v>
      </c>
      <c r="B7" s="23">
        <v>14079</v>
      </c>
      <c r="C7" s="30" t="s">
        <v>187</v>
      </c>
      <c r="D7" s="23" t="s">
        <v>188</v>
      </c>
      <c r="E7" s="30" t="s">
        <v>189</v>
      </c>
      <c r="F7" s="21"/>
      <c r="G7" s="21" t="s">
        <v>31</v>
      </c>
      <c r="H7" s="23" t="s">
        <v>190</v>
      </c>
      <c r="I7" s="23" t="s">
        <v>191</v>
      </c>
      <c r="J7" s="21" t="s">
        <v>35</v>
      </c>
      <c r="K7" s="23" t="s">
        <v>191</v>
      </c>
      <c r="L7" s="152">
        <v>-0.82899999999999996</v>
      </c>
      <c r="M7" s="154">
        <v>1</v>
      </c>
      <c r="N7" s="154">
        <v>-0.82899999999999996</v>
      </c>
      <c r="O7" s="23"/>
      <c r="P7" s="21" t="s">
        <v>37</v>
      </c>
      <c r="Q7" s="169">
        <v>0.49501427053105501</v>
      </c>
      <c r="R7" s="169">
        <v>-3.1375014919105199E-4</v>
      </c>
    </row>
    <row r="8" spans="1:18" x14ac:dyDescent="0.2">
      <c r="A8" s="23" t="s">
        <v>26</v>
      </c>
      <c r="B8" s="23">
        <v>14079</v>
      </c>
      <c r="C8" s="30" t="s">
        <v>192</v>
      </c>
      <c r="D8" s="23" t="s">
        <v>193</v>
      </c>
      <c r="E8" s="30" t="s">
        <v>194</v>
      </c>
      <c r="F8" s="21"/>
      <c r="G8" s="21" t="s">
        <v>31</v>
      </c>
      <c r="H8" s="23" t="s">
        <v>190</v>
      </c>
      <c r="I8" s="23" t="s">
        <v>191</v>
      </c>
      <c r="J8" s="21" t="s">
        <v>35</v>
      </c>
      <c r="K8" s="23" t="s">
        <v>191</v>
      </c>
      <c r="L8" s="152">
        <v>-0.84599999999999997</v>
      </c>
      <c r="M8" s="154">
        <v>1</v>
      </c>
      <c r="N8" s="154">
        <v>-0.84599999999999997</v>
      </c>
      <c r="O8" s="23"/>
      <c r="P8" s="21" t="s">
        <v>37</v>
      </c>
      <c r="Q8" s="169">
        <v>0.50498572946894504</v>
      </c>
      <c r="R8" s="169">
        <v>-3.2007026340929301E-4</v>
      </c>
    </row>
    <row r="9" spans="1:18" x14ac:dyDescent="0.2">
      <c r="A9" s="23" t="s">
        <v>52</v>
      </c>
      <c r="B9" s="23">
        <v>1434</v>
      </c>
      <c r="C9" s="30" t="s">
        <v>187</v>
      </c>
      <c r="D9" s="23" t="s">
        <v>188</v>
      </c>
      <c r="E9" s="30" t="s">
        <v>189</v>
      </c>
      <c r="F9" s="21"/>
      <c r="G9" s="21" t="s">
        <v>31</v>
      </c>
      <c r="H9" s="23" t="s">
        <v>190</v>
      </c>
      <c r="I9" s="23" t="s">
        <v>191</v>
      </c>
      <c r="J9" s="21" t="s">
        <v>35</v>
      </c>
      <c r="K9" s="23" t="s">
        <v>191</v>
      </c>
      <c r="L9" s="152">
        <v>-7.609</v>
      </c>
      <c r="M9" s="154">
        <v>1</v>
      </c>
      <c r="N9" s="154">
        <v>-7.609</v>
      </c>
      <c r="O9" s="23"/>
      <c r="P9" s="21" t="s">
        <v>37</v>
      </c>
      <c r="Q9" s="169">
        <v>0.99623449314261403</v>
      </c>
      <c r="R9" s="169">
        <v>-3.3798837730987801E-4</v>
      </c>
    </row>
    <row r="10" spans="1:18" x14ac:dyDescent="0.2">
      <c r="A10" s="23" t="s">
        <v>52</v>
      </c>
      <c r="B10" s="23">
        <v>1434</v>
      </c>
      <c r="C10" s="30" t="s">
        <v>192</v>
      </c>
      <c r="D10" s="23" t="s">
        <v>193</v>
      </c>
      <c r="E10" s="30" t="s">
        <v>194</v>
      </c>
      <c r="F10" s="21"/>
      <c r="G10" s="21" t="s">
        <v>31</v>
      </c>
      <c r="H10" s="23" t="s">
        <v>190</v>
      </c>
      <c r="I10" s="23" t="s">
        <v>191</v>
      </c>
      <c r="J10" s="21" t="s">
        <v>35</v>
      </c>
      <c r="K10" s="23" t="s">
        <v>191</v>
      </c>
      <c r="L10" s="152">
        <v>-2.9000000000000001E-2</v>
      </c>
      <c r="M10" s="154">
        <v>1</v>
      </c>
      <c r="N10" s="154">
        <v>-2.9000000000000001E-2</v>
      </c>
      <c r="O10" s="23"/>
      <c r="P10" s="21" t="s">
        <v>37</v>
      </c>
      <c r="Q10" s="169">
        <v>3.7655068573860099E-3</v>
      </c>
      <c r="R10" s="169">
        <v>-1.2775080176780501E-6</v>
      </c>
    </row>
    <row r="11" spans="1:18" x14ac:dyDescent="0.2">
      <c r="A11" s="23" t="s">
        <v>52</v>
      </c>
      <c r="B11" s="23">
        <v>9938</v>
      </c>
      <c r="C11" s="30" t="s">
        <v>187</v>
      </c>
      <c r="D11" s="23" t="s">
        <v>188</v>
      </c>
      <c r="E11" s="30" t="s">
        <v>189</v>
      </c>
      <c r="F11" s="21"/>
      <c r="G11" s="21" t="s">
        <v>31</v>
      </c>
      <c r="H11" s="23" t="s">
        <v>190</v>
      </c>
      <c r="I11" s="23" t="s">
        <v>191</v>
      </c>
      <c r="J11" s="21" t="s">
        <v>35</v>
      </c>
      <c r="K11" s="23" t="s">
        <v>191</v>
      </c>
      <c r="L11" s="152">
        <v>-19.994</v>
      </c>
      <c r="M11" s="154">
        <v>1</v>
      </c>
      <c r="N11" s="154">
        <v>-19.994</v>
      </c>
      <c r="O11" s="23"/>
      <c r="P11" s="21" t="s">
        <v>37</v>
      </c>
      <c r="Q11" s="169">
        <v>1.1935186367994</v>
      </c>
      <c r="R11" s="169">
        <v>-3.31550451796203E-4</v>
      </c>
    </row>
    <row r="12" spans="1:18" x14ac:dyDescent="0.2">
      <c r="A12" s="23" t="s">
        <v>52</v>
      </c>
      <c r="B12" s="23">
        <v>9938</v>
      </c>
      <c r="C12" s="30" t="s">
        <v>192</v>
      </c>
      <c r="D12" s="23" t="s">
        <v>193</v>
      </c>
      <c r="E12" s="30" t="s">
        <v>194</v>
      </c>
      <c r="F12" s="21"/>
      <c r="G12" s="21" t="s">
        <v>31</v>
      </c>
      <c r="H12" s="23" t="s">
        <v>190</v>
      </c>
      <c r="I12" s="23" t="s">
        <v>191</v>
      </c>
      <c r="J12" s="21" t="s">
        <v>35</v>
      </c>
      <c r="K12" s="23" t="s">
        <v>191</v>
      </c>
      <c r="L12" s="152">
        <v>-3.5409999999999999</v>
      </c>
      <c r="M12" s="154">
        <v>1</v>
      </c>
      <c r="N12" s="154">
        <v>-3.5409999999999999</v>
      </c>
      <c r="O12" s="23"/>
      <c r="P12" s="21" t="s">
        <v>37</v>
      </c>
      <c r="Q12" s="169">
        <v>0.21139673621714899</v>
      </c>
      <c r="R12" s="169">
        <v>-5.8724414717973798E-5</v>
      </c>
    </row>
    <row r="13" spans="1:18" x14ac:dyDescent="0.2">
      <c r="A13" s="23" t="s">
        <v>52</v>
      </c>
      <c r="B13" s="23">
        <v>9938</v>
      </c>
      <c r="C13" s="30" t="s">
        <v>195</v>
      </c>
      <c r="D13" s="23" t="s">
        <v>196</v>
      </c>
      <c r="E13" s="30" t="s">
        <v>189</v>
      </c>
      <c r="F13" s="21"/>
      <c r="G13" s="21" t="s">
        <v>31</v>
      </c>
      <c r="H13" s="23" t="s">
        <v>190</v>
      </c>
      <c r="I13" s="23" t="s">
        <v>191</v>
      </c>
      <c r="J13" s="21" t="s">
        <v>35</v>
      </c>
      <c r="K13" s="23" t="s">
        <v>191</v>
      </c>
      <c r="L13" s="152">
        <v>6.7830000000000004</v>
      </c>
      <c r="M13" s="154">
        <v>1</v>
      </c>
      <c r="N13" s="154">
        <v>6.7830000000000004</v>
      </c>
      <c r="O13" s="23"/>
      <c r="P13" s="21" t="s">
        <v>37</v>
      </c>
      <c r="Q13" s="169">
        <v>-0.40491537301654601</v>
      </c>
      <c r="R13" s="169">
        <v>1.12482428613662E-4</v>
      </c>
    </row>
    <row r="14" spans="1:18" x14ac:dyDescent="0.2">
      <c r="A14" s="23" t="s">
        <v>52</v>
      </c>
      <c r="B14" s="23">
        <v>9942</v>
      </c>
      <c r="C14" s="30" t="s">
        <v>187</v>
      </c>
      <c r="D14" s="23" t="s">
        <v>188</v>
      </c>
      <c r="E14" s="30" t="s">
        <v>189</v>
      </c>
      <c r="F14" s="21"/>
      <c r="G14" s="21" t="s">
        <v>31</v>
      </c>
      <c r="H14" s="23" t="s">
        <v>190</v>
      </c>
      <c r="I14" s="23" t="s">
        <v>191</v>
      </c>
      <c r="J14" s="21" t="s">
        <v>35</v>
      </c>
      <c r="K14" s="23" t="s">
        <v>191</v>
      </c>
      <c r="L14" s="152">
        <v>-29.422999999999998</v>
      </c>
      <c r="M14" s="154">
        <v>1</v>
      </c>
      <c r="N14" s="154">
        <v>-29.422999999999998</v>
      </c>
      <c r="O14" s="23"/>
      <c r="P14" s="21" t="s">
        <v>37</v>
      </c>
      <c r="Q14" s="169">
        <v>1.25473908840115</v>
      </c>
      <c r="R14" s="169">
        <v>-3.3105245644637497E-4</v>
      </c>
    </row>
    <row r="15" spans="1:18" x14ac:dyDescent="0.2">
      <c r="A15" s="23" t="s">
        <v>52</v>
      </c>
      <c r="B15" s="23">
        <v>9942</v>
      </c>
      <c r="C15" s="30" t="s">
        <v>192</v>
      </c>
      <c r="D15" s="23" t="s">
        <v>193</v>
      </c>
      <c r="E15" s="30" t="s">
        <v>194</v>
      </c>
      <c r="F15" s="21"/>
      <c r="G15" s="21" t="s">
        <v>31</v>
      </c>
      <c r="H15" s="23" t="s">
        <v>190</v>
      </c>
      <c r="I15" s="23" t="s">
        <v>191</v>
      </c>
      <c r="J15" s="21" t="s">
        <v>35</v>
      </c>
      <c r="K15" s="23" t="s">
        <v>191</v>
      </c>
      <c r="L15" s="152">
        <v>-6.7000000000000004E-2</v>
      </c>
      <c r="M15" s="154">
        <v>1</v>
      </c>
      <c r="N15" s="154">
        <v>-6.7000000000000004E-2</v>
      </c>
      <c r="O15" s="23"/>
      <c r="P15" s="21" t="s">
        <v>37</v>
      </c>
      <c r="Q15" s="169">
        <v>2.8384848393096002E-3</v>
      </c>
      <c r="R15" s="169">
        <v>-7.4891058015625798E-7</v>
      </c>
    </row>
    <row r="16" spans="1:18" x14ac:dyDescent="0.2">
      <c r="A16" s="23" t="s">
        <v>52</v>
      </c>
      <c r="B16" s="23">
        <v>9942</v>
      </c>
      <c r="C16" s="30" t="s">
        <v>195</v>
      </c>
      <c r="D16" s="23" t="s">
        <v>196</v>
      </c>
      <c r="E16" s="30" t="s">
        <v>189</v>
      </c>
      <c r="F16" s="21"/>
      <c r="G16" s="21" t="s">
        <v>31</v>
      </c>
      <c r="H16" s="23" t="s">
        <v>190</v>
      </c>
      <c r="I16" s="23" t="s">
        <v>191</v>
      </c>
      <c r="J16" s="21" t="s">
        <v>35</v>
      </c>
      <c r="K16" s="23" t="s">
        <v>191</v>
      </c>
      <c r="L16" s="152">
        <v>6.04</v>
      </c>
      <c r="M16" s="154">
        <v>1</v>
      </c>
      <c r="N16" s="154">
        <v>6.04</v>
      </c>
      <c r="O16" s="23"/>
      <c r="P16" s="21" t="s">
        <v>37</v>
      </c>
      <c r="Q16" s="169">
        <v>-0.25757757324045699</v>
      </c>
      <c r="R16" s="169">
        <v>6.7959697067704195E-5</v>
      </c>
    </row>
    <row r="17" spans="1:18" x14ac:dyDescent="0.2">
      <c r="A17" s="23" t="s">
        <v>52</v>
      </c>
      <c r="B17" s="23">
        <v>9943</v>
      </c>
      <c r="C17" s="30" t="s">
        <v>187</v>
      </c>
      <c r="D17" s="23" t="s">
        <v>188</v>
      </c>
      <c r="E17" s="30" t="s">
        <v>189</v>
      </c>
      <c r="F17" s="21"/>
      <c r="G17" s="21" t="s">
        <v>31</v>
      </c>
      <c r="H17" s="23" t="s">
        <v>190</v>
      </c>
      <c r="I17" s="23" t="s">
        <v>191</v>
      </c>
      <c r="J17" s="21" t="s">
        <v>35</v>
      </c>
      <c r="K17" s="23" t="s">
        <v>191</v>
      </c>
      <c r="L17" s="152">
        <v>-599.726</v>
      </c>
      <c r="M17" s="154">
        <v>1</v>
      </c>
      <c r="N17" s="154">
        <v>-599.726</v>
      </c>
      <c r="O17" s="23"/>
      <c r="P17" s="21" t="s">
        <v>37</v>
      </c>
      <c r="Q17" s="169">
        <v>1.18574410894344</v>
      </c>
      <c r="R17" s="169">
        <v>-3.3131085004405698E-4</v>
      </c>
    </row>
    <row r="18" spans="1:18" x14ac:dyDescent="0.2">
      <c r="A18" s="23" t="s">
        <v>52</v>
      </c>
      <c r="B18" s="23">
        <v>9943</v>
      </c>
      <c r="C18" s="30" t="s">
        <v>192</v>
      </c>
      <c r="D18" s="23" t="s">
        <v>193</v>
      </c>
      <c r="E18" s="30" t="s">
        <v>194</v>
      </c>
      <c r="F18" s="21"/>
      <c r="G18" s="21" t="s">
        <v>31</v>
      </c>
      <c r="H18" s="23" t="s">
        <v>190</v>
      </c>
      <c r="I18" s="23" t="s">
        <v>191</v>
      </c>
      <c r="J18" s="21" t="s">
        <v>35</v>
      </c>
      <c r="K18" s="23" t="s">
        <v>191</v>
      </c>
      <c r="L18" s="152">
        <v>-62.877000000000002</v>
      </c>
      <c r="M18" s="154">
        <v>1</v>
      </c>
      <c r="N18" s="154">
        <v>-62.877000000000002</v>
      </c>
      <c r="O18" s="23"/>
      <c r="P18" s="21" t="s">
        <v>37</v>
      </c>
      <c r="Q18" s="169">
        <v>0.124316165455574</v>
      </c>
      <c r="R18" s="169">
        <v>-3.4735398759858797E-5</v>
      </c>
    </row>
    <row r="19" spans="1:18" x14ac:dyDescent="0.2">
      <c r="A19" s="23" t="s">
        <v>52</v>
      </c>
      <c r="B19" s="23">
        <v>9943</v>
      </c>
      <c r="C19" s="30" t="s">
        <v>195</v>
      </c>
      <c r="D19" s="23" t="s">
        <v>196</v>
      </c>
      <c r="E19" s="30" t="s">
        <v>189</v>
      </c>
      <c r="F19" s="21"/>
      <c r="G19" s="21" t="s">
        <v>31</v>
      </c>
      <c r="H19" s="23" t="s">
        <v>190</v>
      </c>
      <c r="I19" s="23" t="s">
        <v>191</v>
      </c>
      <c r="J19" s="21" t="s">
        <v>35</v>
      </c>
      <c r="K19" s="23" t="s">
        <v>191</v>
      </c>
      <c r="L19" s="152">
        <v>156.822</v>
      </c>
      <c r="M19" s="154">
        <v>1</v>
      </c>
      <c r="N19" s="154">
        <v>156.822</v>
      </c>
      <c r="O19" s="23"/>
      <c r="P19" s="21" t="s">
        <v>37</v>
      </c>
      <c r="Q19" s="169">
        <v>-0.31006027439901601</v>
      </c>
      <c r="R19" s="169">
        <v>8.6634487408557197E-5</v>
      </c>
    </row>
    <row r="20" spans="1:18" x14ac:dyDescent="0.2">
      <c r="A20" s="2" t="s">
        <v>52</v>
      </c>
      <c r="B20" s="2">
        <v>12468</v>
      </c>
      <c r="C20" s="2" t="s">
        <v>187</v>
      </c>
      <c r="D20" s="2" t="s">
        <v>188</v>
      </c>
      <c r="E20" s="30" t="s">
        <v>189</v>
      </c>
      <c r="F20" s="21"/>
      <c r="G20" s="21" t="s">
        <v>31</v>
      </c>
      <c r="H20" s="23" t="s">
        <v>190</v>
      </c>
      <c r="I20" s="2" t="s">
        <v>191</v>
      </c>
      <c r="J20" s="2" t="s">
        <v>35</v>
      </c>
      <c r="K20" s="2" t="s">
        <v>191</v>
      </c>
      <c r="L20" s="152">
        <v>-4.3330000000000002</v>
      </c>
      <c r="M20" s="152">
        <v>1</v>
      </c>
      <c r="N20" s="152">
        <v>-4.3330000000000002</v>
      </c>
      <c r="P20" s="21" t="s">
        <v>37</v>
      </c>
      <c r="Q20" s="165">
        <v>1.21790965914201</v>
      </c>
      <c r="R20" s="165">
        <v>-3.1460371314344799E-4</v>
      </c>
    </row>
    <row r="21" spans="1:18" x14ac:dyDescent="0.2">
      <c r="A21" s="2" t="s">
        <v>52</v>
      </c>
      <c r="B21" s="2">
        <v>12468</v>
      </c>
      <c r="C21" s="2" t="s">
        <v>192</v>
      </c>
      <c r="D21" s="2" t="s">
        <v>193</v>
      </c>
      <c r="E21" s="2" t="s">
        <v>194</v>
      </c>
      <c r="G21" s="2" t="s">
        <v>31</v>
      </c>
      <c r="H21" s="2" t="s">
        <v>190</v>
      </c>
      <c r="I21" s="2" t="s">
        <v>191</v>
      </c>
      <c r="J21" s="2" t="s">
        <v>35</v>
      </c>
      <c r="K21" s="2" t="s">
        <v>191</v>
      </c>
      <c r="L21" s="152">
        <v>1E-3</v>
      </c>
      <c r="M21" s="152">
        <v>1</v>
      </c>
      <c r="N21" s="152">
        <v>1E-3</v>
      </c>
      <c r="P21" s="2" t="s">
        <v>37</v>
      </c>
      <c r="Q21" s="165">
        <v>-1.8268279521539699E-4</v>
      </c>
      <c r="R21" s="165">
        <v>4.7189613179253698E-8</v>
      </c>
    </row>
    <row r="22" spans="1:18" x14ac:dyDescent="0.2">
      <c r="A22" s="2" t="s">
        <v>52</v>
      </c>
      <c r="B22" s="2">
        <v>12468</v>
      </c>
      <c r="C22" s="2" t="s">
        <v>195</v>
      </c>
      <c r="D22" s="2" t="s">
        <v>196</v>
      </c>
      <c r="E22" s="2" t="s">
        <v>189</v>
      </c>
      <c r="G22" s="2" t="s">
        <v>31</v>
      </c>
      <c r="H22" s="2" t="s">
        <v>190</v>
      </c>
      <c r="I22" s="2" t="s">
        <v>191</v>
      </c>
      <c r="J22" s="2" t="s">
        <v>35</v>
      </c>
      <c r="K22" s="2" t="s">
        <v>191</v>
      </c>
      <c r="L22" s="152">
        <v>0.77500000000000002</v>
      </c>
      <c r="M22" s="152">
        <v>1</v>
      </c>
      <c r="N22" s="152">
        <v>0.77500000000000002</v>
      </c>
      <c r="P22" s="2" t="s">
        <v>37</v>
      </c>
      <c r="Q22" s="165">
        <v>-0.217726976346794</v>
      </c>
      <c r="R22" s="165">
        <v>5.6242032975132297E-5</v>
      </c>
    </row>
  </sheetData>
  <sheetProtection formatColumns="0"/>
  <customSheetViews>
    <customSheetView guid="{AE318230-F718-49FC-82EB-7CAC3DCD05F1}" showGridLines="0" hiddenRows="1">
      <selection activeCell="K2" sqref="K2"/>
      <pageMargins left="0.7" right="0.7" top="0.75" bottom="0.75" header="0.3" footer="0.3"/>
      <pageSetup orientation="portrait"/>
    </customSheetView>
  </customSheetViews>
  <dataValidations count="5">
    <dataValidation type="list" allowBlank="1" showInputMessage="1" showErrorMessage="1" sqref="F2:F20" xr:uid="{00000000-0002-0000-1C00-000000000000}">
      <formula1>israel_abroad</formula1>
    </dataValidation>
    <dataValidation type="list" allowBlank="1" showInputMessage="1" showErrorMessage="1" sqref="H2:H20" xr:uid="{00000000-0002-0000-1C00-000001000000}">
      <formula1>Holding_interest</formula1>
    </dataValidation>
    <dataValidation type="list" allowBlank="1" showInputMessage="1" showErrorMessage="1" sqref="P2:P20" xr:uid="{00000000-0002-0000-1C00-000002000000}">
      <formula1>In_the_books</formula1>
    </dataValidation>
    <dataValidation type="list" allowBlank="1" showInputMessage="1" showErrorMessage="1" sqref="G2:G20" xr:uid="{00000000-0002-0000-1C00-000003000000}">
      <formula1>Country_list</formula1>
    </dataValidation>
    <dataValidation type="list" allowBlank="1" showInputMessage="1" showErrorMessage="1" sqref="E2:E20" xr:uid="{00000000-0002-0000-1C00-000004000000}">
      <formula1>other_investments</formula1>
    </dataValidation>
  </dataValidations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Q54"/>
  <sheetViews>
    <sheetView rightToLeft="1" zoomScale="70" zoomScaleNormal="70" workbookViewId="0"/>
  </sheetViews>
  <sheetFormatPr defaultColWidth="9" defaultRowHeight="14.25" x14ac:dyDescent="0.2"/>
  <cols>
    <col min="1" max="4" width="11.625" style="2" customWidth="1"/>
    <col min="5" max="5" width="11.625" style="4" customWidth="1"/>
    <col min="6" max="13" width="11.625" style="2" customWidth="1"/>
    <col min="14" max="14" width="11.625" style="148" customWidth="1"/>
    <col min="15" max="18" width="11.625" style="2" customWidth="1"/>
    <col min="19" max="19" width="9" style="2" customWidth="1"/>
    <col min="20" max="16384" width="9" style="2"/>
  </cols>
  <sheetData>
    <row r="1" spans="1:17" s="3" customFormat="1" ht="66.75" customHeight="1" x14ac:dyDescent="0.2">
      <c r="A1" s="22" t="s">
        <v>0</v>
      </c>
      <c r="B1" s="22" t="s">
        <v>1</v>
      </c>
      <c r="C1" s="22" t="s">
        <v>226</v>
      </c>
      <c r="D1" s="22" t="s">
        <v>227</v>
      </c>
      <c r="E1" s="22" t="s">
        <v>228</v>
      </c>
      <c r="F1" s="22" t="s">
        <v>5</v>
      </c>
      <c r="G1" s="22" t="s">
        <v>6</v>
      </c>
      <c r="H1" s="22" t="s">
        <v>176</v>
      </c>
      <c r="I1" s="22" t="s">
        <v>230</v>
      </c>
      <c r="J1" s="22" t="s">
        <v>10</v>
      </c>
      <c r="K1" s="22" t="s">
        <v>11</v>
      </c>
      <c r="L1" s="22" t="s">
        <v>186</v>
      </c>
      <c r="M1" s="22" t="s">
        <v>18</v>
      </c>
      <c r="N1" s="160" t="s">
        <v>14</v>
      </c>
      <c r="O1" s="22" t="s">
        <v>20</v>
      </c>
      <c r="P1" s="164" t="s">
        <v>24</v>
      </c>
      <c r="Q1" s="164" t="s">
        <v>25</v>
      </c>
    </row>
    <row r="2" spans="1:17" x14ac:dyDescent="0.2">
      <c r="A2" s="2" t="s">
        <v>26</v>
      </c>
      <c r="B2" s="2">
        <v>14077</v>
      </c>
      <c r="C2" s="2" t="s">
        <v>1239</v>
      </c>
      <c r="D2" s="2" t="s">
        <v>1240</v>
      </c>
      <c r="E2" s="4" t="s">
        <v>382</v>
      </c>
      <c r="F2" s="2" t="s">
        <v>1017</v>
      </c>
      <c r="G2" s="2" t="s">
        <v>31</v>
      </c>
      <c r="H2" s="2" t="s">
        <v>190</v>
      </c>
      <c r="I2" s="2" t="s">
        <v>1241</v>
      </c>
      <c r="J2" s="2" t="s">
        <v>478</v>
      </c>
      <c r="K2" s="2" t="s">
        <v>97</v>
      </c>
      <c r="L2" s="15">
        <v>7.117</v>
      </c>
      <c r="M2" s="152">
        <v>3.7589999999999999</v>
      </c>
      <c r="N2" s="161">
        <v>0</v>
      </c>
      <c r="O2" s="152">
        <v>26.754000000000001</v>
      </c>
      <c r="P2" s="165">
        <v>5.31865260185726E-2</v>
      </c>
      <c r="Q2" s="165">
        <v>2.6988464660799298E-3</v>
      </c>
    </row>
    <row r="3" spans="1:17" x14ac:dyDescent="0.2">
      <c r="A3" s="2" t="s">
        <v>26</v>
      </c>
      <c r="B3" s="2">
        <v>14077</v>
      </c>
      <c r="C3" s="2" t="s">
        <v>1239</v>
      </c>
      <c r="D3" s="2" t="s">
        <v>1240</v>
      </c>
      <c r="E3" s="21" t="s">
        <v>382</v>
      </c>
      <c r="F3" s="2" t="s">
        <v>1017</v>
      </c>
      <c r="G3" s="2" t="s">
        <v>31</v>
      </c>
      <c r="H3" s="2" t="s">
        <v>190</v>
      </c>
      <c r="I3" s="2" t="s">
        <v>1241</v>
      </c>
      <c r="J3" s="2" t="s">
        <v>478</v>
      </c>
      <c r="K3" s="2" t="s">
        <v>1242</v>
      </c>
      <c r="L3" s="152">
        <v>1.45</v>
      </c>
      <c r="M3" s="152">
        <v>4.0199999999999996</v>
      </c>
      <c r="N3" s="162">
        <v>0</v>
      </c>
      <c r="O3" s="152">
        <v>5.8280000000000003</v>
      </c>
      <c r="P3" s="165">
        <v>1.15857522043E-2</v>
      </c>
      <c r="Q3" s="165">
        <v>5.8789638530882898E-4</v>
      </c>
    </row>
    <row r="4" spans="1:17" x14ac:dyDescent="0.2">
      <c r="A4" s="2" t="s">
        <v>26</v>
      </c>
      <c r="B4" s="2">
        <v>14077</v>
      </c>
      <c r="C4" s="2" t="s">
        <v>1239</v>
      </c>
      <c r="D4" s="2" t="s">
        <v>1240</v>
      </c>
      <c r="E4" s="21" t="s">
        <v>382</v>
      </c>
      <c r="F4" s="2" t="s">
        <v>1015</v>
      </c>
      <c r="G4" s="2" t="s">
        <v>31</v>
      </c>
      <c r="H4" s="2" t="s">
        <v>190</v>
      </c>
      <c r="I4" s="2" t="s">
        <v>1241</v>
      </c>
      <c r="J4" s="2" t="s">
        <v>478</v>
      </c>
      <c r="K4" s="2" t="s">
        <v>35</v>
      </c>
      <c r="L4" s="152">
        <v>0</v>
      </c>
      <c r="M4" s="152">
        <v>1</v>
      </c>
      <c r="N4" s="162">
        <v>3.7999999999999999E-2</v>
      </c>
      <c r="O4" s="152">
        <v>470.44</v>
      </c>
      <c r="P4" s="165">
        <v>0.93522752297848399</v>
      </c>
      <c r="Q4" s="165">
        <v>4.7456295500288598E-2</v>
      </c>
    </row>
    <row r="5" spans="1:17" x14ac:dyDescent="0.2">
      <c r="A5" s="2" t="s">
        <v>26</v>
      </c>
      <c r="B5" s="2">
        <v>14078</v>
      </c>
      <c r="C5" s="2" t="s">
        <v>1239</v>
      </c>
      <c r="D5" s="2" t="s">
        <v>1240</v>
      </c>
      <c r="E5" s="21" t="s">
        <v>382</v>
      </c>
      <c r="F5" s="2" t="s">
        <v>1017</v>
      </c>
      <c r="G5" s="2" t="s">
        <v>31</v>
      </c>
      <c r="H5" s="2" t="s">
        <v>190</v>
      </c>
      <c r="I5" s="2" t="s">
        <v>1241</v>
      </c>
      <c r="J5" s="2" t="s">
        <v>478</v>
      </c>
      <c r="K5" s="2" t="s">
        <v>97</v>
      </c>
      <c r="L5" s="152">
        <v>0.17199999999999999</v>
      </c>
      <c r="M5" s="152">
        <v>3.7589999999999999</v>
      </c>
      <c r="N5" s="162">
        <v>0</v>
      </c>
      <c r="O5" s="152">
        <v>0.64600000000000002</v>
      </c>
      <c r="P5" s="165">
        <v>7.5332214131794799E-3</v>
      </c>
      <c r="Q5" s="165">
        <v>5.6070089165465096E-4</v>
      </c>
    </row>
    <row r="6" spans="1:17" x14ac:dyDescent="0.2">
      <c r="A6" s="2" t="s">
        <v>26</v>
      </c>
      <c r="B6" s="2">
        <v>14078</v>
      </c>
      <c r="C6" s="2" t="s">
        <v>1239</v>
      </c>
      <c r="D6" s="2" t="s">
        <v>1240</v>
      </c>
      <c r="E6" s="21" t="s">
        <v>382</v>
      </c>
      <c r="F6" s="2" t="s">
        <v>1017</v>
      </c>
      <c r="G6" s="2" t="s">
        <v>31</v>
      </c>
      <c r="H6" s="2" t="s">
        <v>190</v>
      </c>
      <c r="I6" s="2" t="s">
        <v>1241</v>
      </c>
      <c r="J6" s="2" t="s">
        <v>478</v>
      </c>
      <c r="K6" s="2" t="s">
        <v>1242</v>
      </c>
      <c r="L6" s="152">
        <v>2.9000000000000001E-2</v>
      </c>
      <c r="M6" s="152">
        <v>4.0199999999999996</v>
      </c>
      <c r="N6" s="162">
        <v>0</v>
      </c>
      <c r="O6" s="152">
        <v>0.11600000000000001</v>
      </c>
      <c r="P6" s="165">
        <v>1.3557452668302001E-3</v>
      </c>
      <c r="Q6" s="165">
        <v>1.00908700046748E-4</v>
      </c>
    </row>
    <row r="7" spans="1:17" x14ac:dyDescent="0.2">
      <c r="A7" s="2" t="s">
        <v>26</v>
      </c>
      <c r="B7" s="2">
        <v>14078</v>
      </c>
      <c r="C7" s="2" t="s">
        <v>1239</v>
      </c>
      <c r="D7" s="2" t="s">
        <v>1240</v>
      </c>
      <c r="E7" s="21" t="s">
        <v>382</v>
      </c>
      <c r="F7" s="2" t="s">
        <v>1015</v>
      </c>
      <c r="G7" s="2" t="s">
        <v>31</v>
      </c>
      <c r="H7" s="2" t="s">
        <v>190</v>
      </c>
      <c r="I7" s="2" t="s">
        <v>1241</v>
      </c>
      <c r="J7" s="2" t="s">
        <v>478</v>
      </c>
      <c r="K7" s="2" t="s">
        <v>35</v>
      </c>
      <c r="L7" s="152">
        <v>0</v>
      </c>
      <c r="M7" s="152">
        <v>1</v>
      </c>
      <c r="N7" s="162">
        <v>3.7999999999999999E-2</v>
      </c>
      <c r="O7" s="152">
        <v>85.024000000000001</v>
      </c>
      <c r="P7" s="165">
        <v>0.99111103331998995</v>
      </c>
      <c r="Q7" s="165">
        <v>7.3768818096736993E-2</v>
      </c>
    </row>
    <row r="8" spans="1:17" x14ac:dyDescent="0.2">
      <c r="A8" s="2" t="s">
        <v>26</v>
      </c>
      <c r="B8" s="2">
        <v>14079</v>
      </c>
      <c r="C8" s="2" t="s">
        <v>1239</v>
      </c>
      <c r="D8" s="2" t="s">
        <v>1240</v>
      </c>
      <c r="E8" s="21" t="s">
        <v>382</v>
      </c>
      <c r="F8" s="2" t="s">
        <v>1017</v>
      </c>
      <c r="G8" s="2" t="s">
        <v>31</v>
      </c>
      <c r="H8" s="2" t="s">
        <v>190</v>
      </c>
      <c r="I8" s="2" t="s">
        <v>1241</v>
      </c>
      <c r="J8" s="2" t="s">
        <v>478</v>
      </c>
      <c r="K8" s="2" t="s">
        <v>97</v>
      </c>
      <c r="L8" s="152">
        <v>0.28199999999999997</v>
      </c>
      <c r="M8" s="152">
        <v>3.7589999999999999</v>
      </c>
      <c r="N8" s="162">
        <v>0</v>
      </c>
      <c r="O8" s="152">
        <v>1.06</v>
      </c>
      <c r="P8" s="165">
        <v>4.13357775967905E-3</v>
      </c>
      <c r="Q8" s="165">
        <v>4.0108597587515198E-4</v>
      </c>
    </row>
    <row r="9" spans="1:17" x14ac:dyDescent="0.2">
      <c r="A9" s="2" t="s">
        <v>26</v>
      </c>
      <c r="B9" s="2">
        <v>14079</v>
      </c>
      <c r="C9" s="2" t="s">
        <v>1239</v>
      </c>
      <c r="D9" s="2" t="s">
        <v>1240</v>
      </c>
      <c r="E9" s="21" t="s">
        <v>382</v>
      </c>
      <c r="F9" s="2" t="s">
        <v>1017</v>
      </c>
      <c r="G9" s="2" t="s">
        <v>31</v>
      </c>
      <c r="H9" s="2" t="s">
        <v>190</v>
      </c>
      <c r="I9" s="2" t="s">
        <v>1241</v>
      </c>
      <c r="J9" s="2" t="s">
        <v>478</v>
      </c>
      <c r="K9" s="2" t="s">
        <v>1242</v>
      </c>
      <c r="L9" s="152">
        <v>9.4E-2</v>
      </c>
      <c r="M9" s="152">
        <v>4.0199999999999996</v>
      </c>
      <c r="N9" s="162">
        <v>0</v>
      </c>
      <c r="O9" s="152">
        <v>0.379</v>
      </c>
      <c r="P9" s="165">
        <v>1.47956034262968E-3</v>
      </c>
      <c r="Q9" s="165">
        <v>1.43563503190485E-4</v>
      </c>
    </row>
    <row r="10" spans="1:17" x14ac:dyDescent="0.2">
      <c r="A10" s="2" t="s">
        <v>26</v>
      </c>
      <c r="B10" s="2">
        <v>14079</v>
      </c>
      <c r="C10" s="2" t="s">
        <v>1239</v>
      </c>
      <c r="D10" s="2" t="s">
        <v>1240</v>
      </c>
      <c r="E10" s="21" t="s">
        <v>382</v>
      </c>
      <c r="F10" s="2" t="s">
        <v>1015</v>
      </c>
      <c r="G10" s="2" t="s">
        <v>31</v>
      </c>
      <c r="H10" s="2" t="s">
        <v>190</v>
      </c>
      <c r="I10" s="2" t="s">
        <v>1241</v>
      </c>
      <c r="J10" s="2" t="s">
        <v>478</v>
      </c>
      <c r="K10" s="2" t="s">
        <v>35</v>
      </c>
      <c r="L10" s="152">
        <v>0</v>
      </c>
      <c r="M10" s="152">
        <v>1</v>
      </c>
      <c r="N10" s="162">
        <v>3.7999999999999999E-2</v>
      </c>
      <c r="O10" s="152">
        <v>254.952</v>
      </c>
      <c r="P10" s="165">
        <v>0.99438682289477398</v>
      </c>
      <c r="Q10" s="165">
        <v>9.6486538404713496E-2</v>
      </c>
    </row>
    <row r="11" spans="1:17" x14ac:dyDescent="0.2">
      <c r="A11" s="2" t="s">
        <v>52</v>
      </c>
      <c r="B11" s="2">
        <v>1434</v>
      </c>
      <c r="C11" s="2" t="s">
        <v>1239</v>
      </c>
      <c r="D11" s="2" t="s">
        <v>1240</v>
      </c>
      <c r="E11" s="21" t="s">
        <v>382</v>
      </c>
      <c r="F11" s="2" t="s">
        <v>1017</v>
      </c>
      <c r="G11" s="2" t="s">
        <v>31</v>
      </c>
      <c r="H11" s="2" t="s">
        <v>190</v>
      </c>
      <c r="I11" s="2" t="s">
        <v>1241</v>
      </c>
      <c r="J11" s="2" t="s">
        <v>478</v>
      </c>
      <c r="K11" s="2" t="s">
        <v>97</v>
      </c>
      <c r="L11" s="152">
        <v>34.692</v>
      </c>
      <c r="M11" s="152">
        <v>3.7589999999999999</v>
      </c>
      <c r="N11" s="162">
        <v>0</v>
      </c>
      <c r="O11" s="152">
        <v>130.40899999999999</v>
      </c>
      <c r="P11" s="165">
        <v>6.5044852953672905E-2</v>
      </c>
      <c r="Q11" s="165">
        <v>5.7927101619889999E-3</v>
      </c>
    </row>
    <row r="12" spans="1:17" x14ac:dyDescent="0.2">
      <c r="A12" s="2" t="s">
        <v>52</v>
      </c>
      <c r="B12" s="2">
        <v>1434</v>
      </c>
      <c r="C12" s="2" t="s">
        <v>1239</v>
      </c>
      <c r="D12" s="2" t="s">
        <v>1240</v>
      </c>
      <c r="E12" s="21" t="s">
        <v>382</v>
      </c>
      <c r="F12" s="2" t="s">
        <v>1017</v>
      </c>
      <c r="G12" s="2" t="s">
        <v>31</v>
      </c>
      <c r="H12" s="2" t="s">
        <v>190</v>
      </c>
      <c r="I12" s="2" t="s">
        <v>1241</v>
      </c>
      <c r="J12" s="2" t="s">
        <v>478</v>
      </c>
      <c r="K12" s="2" t="s">
        <v>1242</v>
      </c>
      <c r="L12" s="152">
        <v>9.7780000000000005</v>
      </c>
      <c r="M12" s="152">
        <v>4.0199999999999996</v>
      </c>
      <c r="N12" s="162">
        <v>0</v>
      </c>
      <c r="O12" s="152">
        <v>39.311</v>
      </c>
      <c r="P12" s="165">
        <v>1.9607340146006201E-2</v>
      </c>
      <c r="Q12" s="165">
        <v>1.7461741145643E-3</v>
      </c>
    </row>
    <row r="13" spans="1:17" x14ac:dyDescent="0.2">
      <c r="A13" s="2" t="s">
        <v>52</v>
      </c>
      <c r="B13" s="2">
        <v>1434</v>
      </c>
      <c r="C13" s="2" t="s">
        <v>1239</v>
      </c>
      <c r="D13" s="2" t="s">
        <v>1240</v>
      </c>
      <c r="E13" s="21" t="s">
        <v>382</v>
      </c>
      <c r="F13" s="2" t="s">
        <v>1015</v>
      </c>
      <c r="G13" s="2" t="s">
        <v>31</v>
      </c>
      <c r="H13" s="2" t="s">
        <v>190</v>
      </c>
      <c r="I13" s="2" t="s">
        <v>1241</v>
      </c>
      <c r="J13" s="2" t="s">
        <v>478</v>
      </c>
      <c r="K13" s="2" t="s">
        <v>35</v>
      </c>
      <c r="L13" s="152">
        <v>0</v>
      </c>
      <c r="M13" s="152">
        <v>1</v>
      </c>
      <c r="N13" s="162">
        <v>3.7999999999999999E-2</v>
      </c>
      <c r="O13" s="152">
        <v>1835.1869999999999</v>
      </c>
      <c r="P13" s="165">
        <v>0.91534787174125198</v>
      </c>
      <c r="Q13" s="165">
        <v>8.1518285884465899E-2</v>
      </c>
    </row>
    <row r="14" spans="1:17" x14ac:dyDescent="0.2">
      <c r="A14" s="2" t="s">
        <v>52</v>
      </c>
      <c r="B14" s="2">
        <v>9938</v>
      </c>
      <c r="C14" s="2" t="s">
        <v>1239</v>
      </c>
      <c r="D14" s="2" t="s">
        <v>1240</v>
      </c>
      <c r="E14" s="21" t="s">
        <v>382</v>
      </c>
      <c r="F14" s="2" t="s">
        <v>1017</v>
      </c>
      <c r="G14" s="2" t="s">
        <v>31</v>
      </c>
      <c r="H14" s="2" t="s">
        <v>190</v>
      </c>
      <c r="I14" s="2" t="s">
        <v>1241</v>
      </c>
      <c r="J14" s="2" t="s">
        <v>478</v>
      </c>
      <c r="K14" s="2" t="s">
        <v>97</v>
      </c>
      <c r="L14" s="152">
        <v>1246.8969999999999</v>
      </c>
      <c r="M14" s="152">
        <v>3.7589999999999999</v>
      </c>
      <c r="N14" s="162">
        <v>0</v>
      </c>
      <c r="O14" s="152">
        <v>4700.3919999999998</v>
      </c>
      <c r="P14" s="165">
        <v>0.408316750402761</v>
      </c>
      <c r="Q14" s="165">
        <v>7.7943337580724997E-2</v>
      </c>
    </row>
    <row r="15" spans="1:17" x14ac:dyDescent="0.2">
      <c r="A15" s="2" t="s">
        <v>52</v>
      </c>
      <c r="B15" s="2">
        <v>9938</v>
      </c>
      <c r="C15" s="2" t="s">
        <v>1239</v>
      </c>
      <c r="D15" s="2" t="s">
        <v>1240</v>
      </c>
      <c r="E15" s="21" t="s">
        <v>382</v>
      </c>
      <c r="F15" s="2" t="s">
        <v>1017</v>
      </c>
      <c r="G15" s="2" t="s">
        <v>31</v>
      </c>
      <c r="H15" s="2" t="s">
        <v>190</v>
      </c>
      <c r="I15" s="2" t="s">
        <v>1241</v>
      </c>
      <c r="J15" s="2" t="s">
        <v>478</v>
      </c>
      <c r="K15" s="2" t="s">
        <v>1243</v>
      </c>
      <c r="L15" s="152">
        <v>5</v>
      </c>
      <c r="M15" s="152">
        <v>0.48199999999999998</v>
      </c>
      <c r="N15" s="162">
        <v>0</v>
      </c>
      <c r="O15" s="152">
        <v>2.4119999999999999</v>
      </c>
      <c r="P15" s="165">
        <v>2.0952721557934801E-4</v>
      </c>
      <c r="Q15" s="165">
        <v>3.9996523483647097E-5</v>
      </c>
    </row>
    <row r="16" spans="1:17" x14ac:dyDescent="0.2">
      <c r="A16" s="2" t="s">
        <v>52</v>
      </c>
      <c r="B16" s="2">
        <v>9938</v>
      </c>
      <c r="C16" s="2" t="s">
        <v>1239</v>
      </c>
      <c r="D16" s="2" t="s">
        <v>1240</v>
      </c>
      <c r="E16" s="21" t="s">
        <v>382</v>
      </c>
      <c r="F16" s="2" t="s">
        <v>1017</v>
      </c>
      <c r="G16" s="2" t="s">
        <v>31</v>
      </c>
      <c r="H16" s="2" t="s">
        <v>190</v>
      </c>
      <c r="I16" s="2" t="s">
        <v>1241</v>
      </c>
      <c r="J16" s="2" t="s">
        <v>478</v>
      </c>
      <c r="K16" s="2" t="s">
        <v>1244</v>
      </c>
      <c r="L16" s="152">
        <v>0.98199999999999998</v>
      </c>
      <c r="M16" s="152">
        <v>2.7690000000000001</v>
      </c>
      <c r="N16" s="162">
        <v>0</v>
      </c>
      <c r="O16" s="152">
        <v>2.718</v>
      </c>
      <c r="P16" s="165">
        <v>2.3609285113162999E-4</v>
      </c>
      <c r="Q16" s="165">
        <v>4.50676215903389E-5</v>
      </c>
    </row>
    <row r="17" spans="1:17" x14ac:dyDescent="0.2">
      <c r="A17" s="2" t="s">
        <v>52</v>
      </c>
      <c r="B17" s="2">
        <v>9938</v>
      </c>
      <c r="C17" s="2" t="s">
        <v>1239</v>
      </c>
      <c r="D17" s="2" t="s">
        <v>1240</v>
      </c>
      <c r="E17" s="21" t="s">
        <v>382</v>
      </c>
      <c r="F17" s="2" t="s">
        <v>1017</v>
      </c>
      <c r="G17" s="2" t="s">
        <v>31</v>
      </c>
      <c r="H17" s="2" t="s">
        <v>190</v>
      </c>
      <c r="I17" s="2" t="s">
        <v>1241</v>
      </c>
      <c r="J17" s="2" t="s">
        <v>478</v>
      </c>
      <c r="K17" s="2" t="s">
        <v>1242</v>
      </c>
      <c r="L17" s="152">
        <v>187.60400000000001</v>
      </c>
      <c r="M17" s="152">
        <v>4.0199999999999996</v>
      </c>
      <c r="N17" s="162">
        <v>0</v>
      </c>
      <c r="O17" s="152">
        <v>754.20699999999999</v>
      </c>
      <c r="P17" s="165">
        <v>6.5516926592921895E-2</v>
      </c>
      <c r="Q17" s="165">
        <v>1.2506486500116799E-2</v>
      </c>
    </row>
    <row r="18" spans="1:17" x14ac:dyDescent="0.2">
      <c r="A18" s="2" t="s">
        <v>52</v>
      </c>
      <c r="B18" s="2">
        <v>9938</v>
      </c>
      <c r="C18" s="2" t="s">
        <v>1239</v>
      </c>
      <c r="D18" s="2" t="s">
        <v>1240</v>
      </c>
      <c r="E18" s="21" t="s">
        <v>382</v>
      </c>
      <c r="F18" s="2" t="s">
        <v>1017</v>
      </c>
      <c r="G18" s="2" t="s">
        <v>31</v>
      </c>
      <c r="H18" s="2" t="s">
        <v>190</v>
      </c>
      <c r="I18" s="2" t="s">
        <v>1241</v>
      </c>
      <c r="J18" s="2" t="s">
        <v>478</v>
      </c>
      <c r="K18" s="2" t="s">
        <v>1245</v>
      </c>
      <c r="L18" s="152">
        <v>3.3130000000000002</v>
      </c>
      <c r="M18" s="152">
        <v>0.53900000000000003</v>
      </c>
      <c r="N18" s="162">
        <v>0</v>
      </c>
      <c r="O18" s="152">
        <v>1.786</v>
      </c>
      <c r="P18" s="165">
        <v>1.5512338457944699E-4</v>
      </c>
      <c r="Q18" s="165">
        <v>2.9611409081342299E-5</v>
      </c>
    </row>
    <row r="19" spans="1:17" x14ac:dyDescent="0.2">
      <c r="A19" s="2" t="s">
        <v>52</v>
      </c>
      <c r="B19" s="2">
        <v>9938</v>
      </c>
      <c r="C19" s="2" t="s">
        <v>1239</v>
      </c>
      <c r="D19" s="2" t="s">
        <v>1240</v>
      </c>
      <c r="E19" s="21" t="s">
        <v>382</v>
      </c>
      <c r="F19" s="2" t="s">
        <v>1015</v>
      </c>
      <c r="G19" s="2" t="s">
        <v>31</v>
      </c>
      <c r="H19" s="2" t="s">
        <v>190</v>
      </c>
      <c r="I19" s="2" t="s">
        <v>1241</v>
      </c>
      <c r="J19" s="2" t="s">
        <v>478</v>
      </c>
      <c r="K19" s="2" t="s">
        <v>35</v>
      </c>
      <c r="L19" s="152">
        <v>0</v>
      </c>
      <c r="M19" s="152">
        <v>1</v>
      </c>
      <c r="N19" s="162">
        <v>3.7999999999999999E-2</v>
      </c>
      <c r="O19" s="152">
        <v>5851.1360000000004</v>
      </c>
      <c r="P19" s="165">
        <v>0.50828035629733803</v>
      </c>
      <c r="Q19" s="165">
        <v>9.7025329863290197E-2</v>
      </c>
    </row>
    <row r="20" spans="1:17" x14ac:dyDescent="0.2">
      <c r="A20" s="2" t="s">
        <v>52</v>
      </c>
      <c r="B20" s="2">
        <v>9938</v>
      </c>
      <c r="C20" s="2" t="s">
        <v>1239</v>
      </c>
      <c r="D20" s="2" t="s">
        <v>1240</v>
      </c>
      <c r="E20" s="21" t="s">
        <v>382</v>
      </c>
      <c r="F20" s="2" t="s">
        <v>1017</v>
      </c>
      <c r="G20" s="2" t="s">
        <v>31</v>
      </c>
      <c r="H20" s="2" t="s">
        <v>190</v>
      </c>
      <c r="I20" s="2" t="s">
        <v>1241</v>
      </c>
      <c r="J20" s="2" t="s">
        <v>478</v>
      </c>
      <c r="K20" s="2" t="s">
        <v>1246</v>
      </c>
      <c r="L20" s="152">
        <v>47.615000000000002</v>
      </c>
      <c r="M20" s="152">
        <v>4.1790000000000003</v>
      </c>
      <c r="N20" s="162">
        <v>0</v>
      </c>
      <c r="O20" s="152">
        <v>198.98099999999999</v>
      </c>
      <c r="P20" s="165">
        <v>1.7285227597384399E-2</v>
      </c>
      <c r="Q20" s="165">
        <v>3.2995666439195998E-3</v>
      </c>
    </row>
    <row r="21" spans="1:17" x14ac:dyDescent="0.2">
      <c r="A21" s="2" t="s">
        <v>52</v>
      </c>
      <c r="B21" s="2">
        <v>9938</v>
      </c>
      <c r="C21" s="2" t="s">
        <v>1239</v>
      </c>
      <c r="D21" s="2" t="s">
        <v>1240</v>
      </c>
      <c r="E21" s="4" t="s">
        <v>382</v>
      </c>
      <c r="F21" s="2" t="s">
        <v>1015</v>
      </c>
      <c r="G21" s="2" t="s">
        <v>31</v>
      </c>
      <c r="H21" s="2" t="s">
        <v>190</v>
      </c>
      <c r="I21" s="2" t="s">
        <v>1241</v>
      </c>
      <c r="J21" s="2" t="s">
        <v>478</v>
      </c>
      <c r="K21" s="2" t="s">
        <v>35</v>
      </c>
      <c r="L21" s="152">
        <v>0</v>
      </c>
      <c r="M21" s="152">
        <v>1</v>
      </c>
      <c r="N21" s="163">
        <v>0</v>
      </c>
      <c r="O21" s="152">
        <v>0</v>
      </c>
      <c r="P21" s="165">
        <v>1.73737326351035E-12</v>
      </c>
      <c r="Q21" s="165">
        <v>3.3164613170519995E-13</v>
      </c>
    </row>
    <row r="22" spans="1:17" x14ac:dyDescent="0.2">
      <c r="A22" s="2" t="s">
        <v>52</v>
      </c>
      <c r="B22" s="2">
        <v>9942</v>
      </c>
      <c r="C22" s="2" t="s">
        <v>1239</v>
      </c>
      <c r="D22" s="2" t="s">
        <v>1240</v>
      </c>
      <c r="E22" s="4" t="s">
        <v>382</v>
      </c>
      <c r="F22" s="2" t="s">
        <v>1017</v>
      </c>
      <c r="G22" s="2" t="s">
        <v>31</v>
      </c>
      <c r="H22" s="2" t="s">
        <v>190</v>
      </c>
      <c r="I22" s="2" t="s">
        <v>1241</v>
      </c>
      <c r="J22" s="2" t="s">
        <v>478</v>
      </c>
      <c r="K22" s="2" t="s">
        <v>97</v>
      </c>
      <c r="L22" s="152">
        <v>1222.2719999999999</v>
      </c>
      <c r="M22" s="152">
        <v>3.7589999999999999</v>
      </c>
      <c r="N22" s="163">
        <v>0</v>
      </c>
      <c r="O22" s="152">
        <v>4607.8270000000002</v>
      </c>
      <c r="P22" s="165">
        <v>0.28899597727293302</v>
      </c>
      <c r="Q22" s="165">
        <v>5.1845703595426701E-2</v>
      </c>
    </row>
    <row r="23" spans="1:17" x14ac:dyDescent="0.2">
      <c r="A23" s="2" t="s">
        <v>52</v>
      </c>
      <c r="B23" s="2">
        <v>9942</v>
      </c>
      <c r="C23" s="2" t="s">
        <v>1239</v>
      </c>
      <c r="D23" s="2" t="s">
        <v>1240</v>
      </c>
      <c r="E23" s="4" t="s">
        <v>382</v>
      </c>
      <c r="F23" s="2" t="s">
        <v>1017</v>
      </c>
      <c r="G23" s="2" t="s">
        <v>31</v>
      </c>
      <c r="H23" s="2" t="s">
        <v>190</v>
      </c>
      <c r="I23" s="2" t="s">
        <v>1241</v>
      </c>
      <c r="J23" s="2" t="s">
        <v>478</v>
      </c>
      <c r="K23" s="2" t="s">
        <v>1243</v>
      </c>
      <c r="L23" s="152">
        <v>8.35</v>
      </c>
      <c r="M23" s="152">
        <v>0.48199999999999998</v>
      </c>
      <c r="N23" s="163">
        <v>0</v>
      </c>
      <c r="O23" s="152">
        <v>4.0279999999999996</v>
      </c>
      <c r="P23" s="165">
        <v>2.5263263527673403E-4</v>
      </c>
      <c r="Q23" s="165">
        <v>4.5322142026631799E-5</v>
      </c>
    </row>
    <row r="24" spans="1:17" x14ac:dyDescent="0.2">
      <c r="A24" s="2" t="s">
        <v>52</v>
      </c>
      <c r="B24" s="2">
        <v>9942</v>
      </c>
      <c r="C24" s="2" t="s">
        <v>1239</v>
      </c>
      <c r="D24" s="2" t="s">
        <v>1240</v>
      </c>
      <c r="E24" s="4" t="s">
        <v>382</v>
      </c>
      <c r="F24" s="2" t="s">
        <v>1017</v>
      </c>
      <c r="G24" s="2" t="s">
        <v>31</v>
      </c>
      <c r="H24" s="2" t="s">
        <v>190</v>
      </c>
      <c r="I24" s="2" t="s">
        <v>1241</v>
      </c>
      <c r="J24" s="2" t="s">
        <v>478</v>
      </c>
      <c r="K24" s="2" t="s">
        <v>1244</v>
      </c>
      <c r="L24" s="152">
        <v>1.9330000000000001</v>
      </c>
      <c r="M24" s="152">
        <v>2.7690000000000001</v>
      </c>
      <c r="N24" s="163">
        <v>0</v>
      </c>
      <c r="O24" s="152">
        <v>5.3529999999999998</v>
      </c>
      <c r="P24" s="165">
        <v>3.3570979254555702E-4</v>
      </c>
      <c r="Q24" s="165">
        <v>6.0226133812103097E-5</v>
      </c>
    </row>
    <row r="25" spans="1:17" x14ac:dyDescent="0.2">
      <c r="A25" s="2" t="s">
        <v>52</v>
      </c>
      <c r="B25" s="2">
        <v>9942</v>
      </c>
      <c r="C25" s="2" t="s">
        <v>1239</v>
      </c>
      <c r="D25" s="2" t="s">
        <v>1240</v>
      </c>
      <c r="E25" s="4" t="s">
        <v>382</v>
      </c>
      <c r="F25" s="2" t="s">
        <v>1017</v>
      </c>
      <c r="G25" s="2" t="s">
        <v>31</v>
      </c>
      <c r="H25" s="2" t="s">
        <v>190</v>
      </c>
      <c r="I25" s="2" t="s">
        <v>1241</v>
      </c>
      <c r="J25" s="2" t="s">
        <v>478</v>
      </c>
      <c r="K25" s="2" t="s">
        <v>1242</v>
      </c>
      <c r="L25" s="152">
        <v>195.57900000000001</v>
      </c>
      <c r="M25" s="152">
        <v>4.0199999999999996</v>
      </c>
      <c r="N25" s="163">
        <v>0</v>
      </c>
      <c r="O25" s="152">
        <v>786.26599999999996</v>
      </c>
      <c r="P25" s="165">
        <v>4.9313401348839603E-2</v>
      </c>
      <c r="Q25" s="165">
        <v>8.8467943870363108E-3</v>
      </c>
    </row>
    <row r="26" spans="1:17" x14ac:dyDescent="0.2">
      <c r="A26" s="2" t="s">
        <v>52</v>
      </c>
      <c r="B26" s="2">
        <v>9942</v>
      </c>
      <c r="C26" s="2" t="s">
        <v>1239</v>
      </c>
      <c r="D26" s="2" t="s">
        <v>1240</v>
      </c>
      <c r="E26" s="4" t="s">
        <v>382</v>
      </c>
      <c r="F26" s="2" t="s">
        <v>1017</v>
      </c>
      <c r="G26" s="2" t="s">
        <v>31</v>
      </c>
      <c r="H26" s="2" t="s">
        <v>190</v>
      </c>
      <c r="I26" s="2" t="s">
        <v>1241</v>
      </c>
      <c r="J26" s="2" t="s">
        <v>478</v>
      </c>
      <c r="K26" s="2" t="s">
        <v>1245</v>
      </c>
      <c r="L26" s="152">
        <v>6.91</v>
      </c>
      <c r="M26" s="152">
        <v>0.53900000000000003</v>
      </c>
      <c r="N26" s="163">
        <v>0</v>
      </c>
      <c r="O26" s="152">
        <v>3.7250000000000001</v>
      </c>
      <c r="P26" s="165">
        <v>2.3360930827837499E-4</v>
      </c>
      <c r="Q26" s="165">
        <v>4.1909368664654002E-5</v>
      </c>
    </row>
    <row r="27" spans="1:17" x14ac:dyDescent="0.2">
      <c r="A27" s="2" t="s">
        <v>52</v>
      </c>
      <c r="B27" s="2">
        <v>9942</v>
      </c>
      <c r="C27" s="2" t="s">
        <v>1239</v>
      </c>
      <c r="D27" s="2" t="s">
        <v>1240</v>
      </c>
      <c r="E27" s="4" t="s">
        <v>382</v>
      </c>
      <c r="F27" s="2" t="s">
        <v>1017</v>
      </c>
      <c r="G27" s="2" t="s">
        <v>31</v>
      </c>
      <c r="H27" s="2" t="s">
        <v>190</v>
      </c>
      <c r="I27" s="2" t="s">
        <v>1241</v>
      </c>
      <c r="J27" s="2" t="s">
        <v>478</v>
      </c>
      <c r="K27" s="2" t="s">
        <v>1247</v>
      </c>
      <c r="L27" s="152">
        <v>10.419</v>
      </c>
      <c r="M27" s="152">
        <v>4.75</v>
      </c>
      <c r="N27" s="163">
        <v>0</v>
      </c>
      <c r="O27" s="152">
        <v>49.496000000000002</v>
      </c>
      <c r="P27" s="165">
        <v>3.1042929993175899E-3</v>
      </c>
      <c r="Q27" s="165">
        <v>5.5690828721805896E-4</v>
      </c>
    </row>
    <row r="28" spans="1:17" x14ac:dyDescent="0.2">
      <c r="A28" s="2" t="s">
        <v>52</v>
      </c>
      <c r="B28" s="2">
        <v>9942</v>
      </c>
      <c r="C28" s="2" t="s">
        <v>1239</v>
      </c>
      <c r="D28" s="2" t="s">
        <v>1240</v>
      </c>
      <c r="E28" s="4" t="s">
        <v>382</v>
      </c>
      <c r="F28" s="2" t="s">
        <v>1015</v>
      </c>
      <c r="G28" s="2" t="s">
        <v>31</v>
      </c>
      <c r="H28" s="2" t="s">
        <v>190</v>
      </c>
      <c r="I28" s="2" t="s">
        <v>1241</v>
      </c>
      <c r="J28" s="2" t="s">
        <v>478</v>
      </c>
      <c r="K28" s="2" t="s">
        <v>35</v>
      </c>
      <c r="L28" s="152">
        <v>0</v>
      </c>
      <c r="M28" s="152">
        <v>1</v>
      </c>
      <c r="N28" s="163">
        <v>3.7999999999999999E-2</v>
      </c>
      <c r="O28" s="152">
        <v>10309.817999999999</v>
      </c>
      <c r="P28" s="165">
        <v>0.64661633142073105</v>
      </c>
      <c r="Q28" s="165">
        <v>0.11600257891181801</v>
      </c>
    </row>
    <row r="29" spans="1:17" x14ac:dyDescent="0.2">
      <c r="A29" s="2" t="s">
        <v>52</v>
      </c>
      <c r="B29" s="2">
        <v>9942</v>
      </c>
      <c r="C29" s="2" t="s">
        <v>1239</v>
      </c>
      <c r="D29" s="2" t="s">
        <v>1240</v>
      </c>
      <c r="E29" s="4" t="s">
        <v>382</v>
      </c>
      <c r="F29" s="2" t="s">
        <v>1017</v>
      </c>
      <c r="G29" s="2" t="s">
        <v>31</v>
      </c>
      <c r="H29" s="2" t="s">
        <v>190</v>
      </c>
      <c r="I29" s="2" t="s">
        <v>1241</v>
      </c>
      <c r="J29" s="2" t="s">
        <v>478</v>
      </c>
      <c r="K29" s="2" t="s">
        <v>1246</v>
      </c>
      <c r="L29" s="152">
        <v>42.533000000000001</v>
      </c>
      <c r="M29" s="152">
        <v>4.1790000000000003</v>
      </c>
      <c r="N29" s="163">
        <v>0</v>
      </c>
      <c r="O29" s="152">
        <v>177.74700000000001</v>
      </c>
      <c r="P29" s="165">
        <v>1.1148051493927899E-2</v>
      </c>
      <c r="Q29" s="165">
        <v>1.9999536978844799E-3</v>
      </c>
    </row>
    <row r="30" spans="1:17" x14ac:dyDescent="0.2">
      <c r="A30" s="2" t="s">
        <v>52</v>
      </c>
      <c r="B30" s="2">
        <v>9943</v>
      </c>
      <c r="C30" s="2" t="s">
        <v>1239</v>
      </c>
      <c r="D30" s="2" t="s">
        <v>1240</v>
      </c>
      <c r="E30" s="4" t="s">
        <v>382</v>
      </c>
      <c r="F30" s="2" t="s">
        <v>1015</v>
      </c>
      <c r="G30" s="2" t="s">
        <v>31</v>
      </c>
      <c r="H30" s="2" t="s">
        <v>190</v>
      </c>
      <c r="I30" s="2" t="s">
        <v>1241</v>
      </c>
      <c r="J30" s="2" t="s">
        <v>478</v>
      </c>
      <c r="K30" s="2" t="s">
        <v>35</v>
      </c>
      <c r="L30" s="152">
        <v>0</v>
      </c>
      <c r="M30" s="152">
        <v>1</v>
      </c>
      <c r="N30" s="163">
        <v>3.7999999999999999E-2</v>
      </c>
      <c r="O30" s="152">
        <v>-1E-3</v>
      </c>
      <c r="P30" s="165">
        <v>-8.6987533685591807E-9</v>
      </c>
      <c r="Q30" s="165">
        <v>-5.6901019746682797E-10</v>
      </c>
    </row>
    <row r="31" spans="1:17" x14ac:dyDescent="0.2">
      <c r="A31" s="2" t="s">
        <v>52</v>
      </c>
      <c r="B31" s="2">
        <v>9943</v>
      </c>
      <c r="C31" s="2" t="s">
        <v>1239</v>
      </c>
      <c r="D31" s="2" t="s">
        <v>1240</v>
      </c>
      <c r="E31" s="4" t="s">
        <v>382</v>
      </c>
      <c r="F31" s="2" t="s">
        <v>1017</v>
      </c>
      <c r="G31" s="2" t="s">
        <v>31</v>
      </c>
      <c r="H31" s="2" t="s">
        <v>190</v>
      </c>
      <c r="I31" s="2" t="s">
        <v>1241</v>
      </c>
      <c r="J31" s="2" t="s">
        <v>478</v>
      </c>
      <c r="K31" s="2" t="s">
        <v>97</v>
      </c>
      <c r="L31" s="152">
        <v>1185.8440000000001</v>
      </c>
      <c r="M31" s="152">
        <v>3.7589999999999999</v>
      </c>
      <c r="N31" s="163">
        <v>0</v>
      </c>
      <c r="O31" s="152">
        <v>4457.5870000000004</v>
      </c>
      <c r="P31" s="165">
        <v>3.7646065309403197E-2</v>
      </c>
      <c r="Q31" s="165">
        <v>2.4625361989198099E-3</v>
      </c>
    </row>
    <row r="32" spans="1:17" x14ac:dyDescent="0.2">
      <c r="A32" s="2" t="s">
        <v>52</v>
      </c>
      <c r="B32" s="2">
        <v>9943</v>
      </c>
      <c r="C32" s="2" t="s">
        <v>1239</v>
      </c>
      <c r="D32" s="2" t="s">
        <v>1240</v>
      </c>
      <c r="E32" s="4" t="s">
        <v>382</v>
      </c>
      <c r="F32" s="2" t="s">
        <v>1017</v>
      </c>
      <c r="G32" s="2" t="s">
        <v>31</v>
      </c>
      <c r="H32" s="2" t="s">
        <v>190</v>
      </c>
      <c r="I32" s="2" t="s">
        <v>1241</v>
      </c>
      <c r="J32" s="2" t="s">
        <v>478</v>
      </c>
      <c r="K32" s="2" t="s">
        <v>1243</v>
      </c>
      <c r="L32" s="152">
        <v>1E-3</v>
      </c>
      <c r="M32" s="152">
        <v>0.48199999999999998</v>
      </c>
      <c r="N32" s="163">
        <v>0</v>
      </c>
      <c r="O32" s="152">
        <v>0</v>
      </c>
      <c r="P32" s="165">
        <v>2.5259152888307101E-9</v>
      </c>
      <c r="Q32" s="165">
        <v>1.65227302854329E-10</v>
      </c>
    </row>
    <row r="33" spans="1:17" x14ac:dyDescent="0.2">
      <c r="A33" s="2" t="s">
        <v>52</v>
      </c>
      <c r="B33" s="2">
        <v>9943</v>
      </c>
      <c r="C33" s="2" t="s">
        <v>1239</v>
      </c>
      <c r="D33" s="2" t="s">
        <v>1240</v>
      </c>
      <c r="E33" s="4" t="s">
        <v>382</v>
      </c>
      <c r="F33" s="2" t="s">
        <v>1017</v>
      </c>
      <c r="G33" s="2" t="s">
        <v>31</v>
      </c>
      <c r="H33" s="2" t="s">
        <v>190</v>
      </c>
      <c r="I33" s="2" t="s">
        <v>1241</v>
      </c>
      <c r="J33" s="2" t="s">
        <v>478</v>
      </c>
      <c r="K33" s="2" t="s">
        <v>1242</v>
      </c>
      <c r="L33" s="152">
        <v>108.15900000000001</v>
      </c>
      <c r="M33" s="152">
        <v>4.0199999999999996</v>
      </c>
      <c r="N33" s="163">
        <v>0</v>
      </c>
      <c r="O33" s="152">
        <v>434.82</v>
      </c>
      <c r="P33" s="165">
        <v>3.67222728685721E-3</v>
      </c>
      <c r="Q33" s="165">
        <v>2.4021083080595399E-4</v>
      </c>
    </row>
    <row r="34" spans="1:17" x14ac:dyDescent="0.2">
      <c r="A34" s="2" t="s">
        <v>52</v>
      </c>
      <c r="B34" s="2">
        <v>9943</v>
      </c>
      <c r="C34" s="2" t="s">
        <v>1239</v>
      </c>
      <c r="D34" s="2" t="s">
        <v>1240</v>
      </c>
      <c r="E34" s="4" t="s">
        <v>382</v>
      </c>
      <c r="F34" s="2" t="s">
        <v>1015</v>
      </c>
      <c r="G34" s="2" t="s">
        <v>31</v>
      </c>
      <c r="H34" s="2" t="s">
        <v>190</v>
      </c>
      <c r="I34" s="2" t="s">
        <v>1241</v>
      </c>
      <c r="J34" s="2" t="s">
        <v>478</v>
      </c>
      <c r="K34" s="2" t="s">
        <v>35</v>
      </c>
      <c r="L34" s="152">
        <v>0</v>
      </c>
      <c r="M34" s="152">
        <v>1</v>
      </c>
      <c r="N34" s="163">
        <v>3.7999999999999999E-2</v>
      </c>
      <c r="O34" s="152">
        <v>4326.6400000000003</v>
      </c>
      <c r="P34" s="165">
        <v>3.6540168438500102E-2</v>
      </c>
      <c r="Q34" s="165">
        <v>2.3901963393756901E-3</v>
      </c>
    </row>
    <row r="35" spans="1:17" x14ac:dyDescent="0.2">
      <c r="A35" s="2" t="s">
        <v>52</v>
      </c>
      <c r="B35" s="2">
        <v>9943</v>
      </c>
      <c r="C35" s="2" t="s">
        <v>1239</v>
      </c>
      <c r="D35" s="2" t="s">
        <v>1240</v>
      </c>
      <c r="E35" s="4" t="s">
        <v>382</v>
      </c>
      <c r="F35" s="2" t="s">
        <v>1017</v>
      </c>
      <c r="G35" s="2" t="s">
        <v>31</v>
      </c>
      <c r="H35" s="2" t="s">
        <v>190</v>
      </c>
      <c r="I35" s="2" t="s">
        <v>1241</v>
      </c>
      <c r="J35" s="2" t="s">
        <v>478</v>
      </c>
      <c r="K35" s="2" t="s">
        <v>97</v>
      </c>
      <c r="L35" s="152">
        <v>131.56</v>
      </c>
      <c r="M35" s="152">
        <v>3.7589999999999999</v>
      </c>
      <c r="N35" s="163">
        <v>0</v>
      </c>
      <c r="O35" s="152">
        <v>494.536</v>
      </c>
      <c r="P35" s="165">
        <v>4.17654633569198E-3</v>
      </c>
      <c r="Q35" s="165">
        <v>2.7319977409534101E-4</v>
      </c>
    </row>
    <row r="36" spans="1:17" x14ac:dyDescent="0.2">
      <c r="A36" s="2" t="s">
        <v>52</v>
      </c>
      <c r="B36" s="2">
        <v>9943</v>
      </c>
      <c r="C36" s="2" t="s">
        <v>1239</v>
      </c>
      <c r="D36" s="2" t="s">
        <v>1240</v>
      </c>
      <c r="E36" s="4" t="s">
        <v>382</v>
      </c>
      <c r="F36" s="2" t="s">
        <v>1017</v>
      </c>
      <c r="G36" s="2" t="s">
        <v>31</v>
      </c>
      <c r="H36" s="2" t="s">
        <v>190</v>
      </c>
      <c r="I36" s="2" t="s">
        <v>1241</v>
      </c>
      <c r="J36" s="2" t="s">
        <v>478</v>
      </c>
      <c r="K36" s="2" t="s">
        <v>1244</v>
      </c>
      <c r="L36" s="152">
        <v>1E-3</v>
      </c>
      <c r="M36" s="152">
        <v>2.7690000000000001</v>
      </c>
      <c r="N36" s="163">
        <v>0</v>
      </c>
      <c r="O36" s="152">
        <v>3.0000000000000001E-3</v>
      </c>
      <c r="P36" s="165">
        <v>2.2916755959378101E-8</v>
      </c>
      <c r="Q36" s="165">
        <v>1.4990501835442502E-9</v>
      </c>
    </row>
    <row r="37" spans="1:17" x14ac:dyDescent="0.2">
      <c r="A37" s="2" t="s">
        <v>52</v>
      </c>
      <c r="B37" s="2">
        <v>9943</v>
      </c>
      <c r="C37" s="2" t="s">
        <v>1239</v>
      </c>
      <c r="D37" s="2" t="s">
        <v>1240</v>
      </c>
      <c r="E37" s="4" t="s">
        <v>382</v>
      </c>
      <c r="F37" s="2" t="s">
        <v>1017</v>
      </c>
      <c r="G37" s="2" t="s">
        <v>31</v>
      </c>
      <c r="H37" s="2" t="s">
        <v>190</v>
      </c>
      <c r="I37" s="2" t="s">
        <v>1241</v>
      </c>
      <c r="J37" s="2" t="s">
        <v>478</v>
      </c>
      <c r="K37" s="2" t="s">
        <v>1245</v>
      </c>
      <c r="L37" s="152">
        <v>0.50700000000000001</v>
      </c>
      <c r="M37" s="152">
        <v>0.53900000000000003</v>
      </c>
      <c r="N37" s="163">
        <v>0</v>
      </c>
      <c r="O37" s="152">
        <v>0.27300000000000002</v>
      </c>
      <c r="P37" s="165">
        <v>2.3094907272905302E-6</v>
      </c>
      <c r="Q37" s="165">
        <v>1.5107035676320801E-7</v>
      </c>
    </row>
    <row r="38" spans="1:17" x14ac:dyDescent="0.2">
      <c r="A38" s="2" t="s">
        <v>52</v>
      </c>
      <c r="B38" s="2">
        <v>9943</v>
      </c>
      <c r="C38" s="2" t="s">
        <v>1239</v>
      </c>
      <c r="D38" s="2" t="s">
        <v>1240</v>
      </c>
      <c r="E38" s="4" t="s">
        <v>382</v>
      </c>
      <c r="F38" s="2" t="s">
        <v>1015</v>
      </c>
      <c r="G38" s="2" t="s">
        <v>31</v>
      </c>
      <c r="H38" s="2" t="s">
        <v>190</v>
      </c>
      <c r="I38" s="2" t="s">
        <v>1241</v>
      </c>
      <c r="J38" s="2" t="s">
        <v>478</v>
      </c>
      <c r="K38" s="2" t="s">
        <v>35</v>
      </c>
      <c r="L38" s="152">
        <v>0</v>
      </c>
      <c r="M38" s="152">
        <v>1</v>
      </c>
      <c r="N38" s="163">
        <v>3.7999999999999999E-2</v>
      </c>
      <c r="O38" s="152">
        <v>12027.806</v>
      </c>
      <c r="P38" s="165">
        <v>0.101579531069916</v>
      </c>
      <c r="Q38" s="165">
        <v>6.6446060238461897E-3</v>
      </c>
    </row>
    <row r="39" spans="1:17" x14ac:dyDescent="0.2">
      <c r="A39" s="2" t="s">
        <v>52</v>
      </c>
      <c r="B39" s="2">
        <v>9943</v>
      </c>
      <c r="C39" s="2" t="s">
        <v>1239</v>
      </c>
      <c r="D39" s="2" t="s">
        <v>1240</v>
      </c>
      <c r="E39" s="4" t="s">
        <v>382</v>
      </c>
      <c r="F39" s="2" t="s">
        <v>1017</v>
      </c>
      <c r="G39" s="2" t="s">
        <v>31</v>
      </c>
      <c r="H39" s="2" t="s">
        <v>190</v>
      </c>
      <c r="I39" s="2" t="s">
        <v>1241</v>
      </c>
      <c r="J39" s="2" t="s">
        <v>478</v>
      </c>
      <c r="K39" s="2" t="s">
        <v>97</v>
      </c>
      <c r="L39" s="152">
        <v>5858.2330000000002</v>
      </c>
      <c r="M39" s="152">
        <v>3.7589999999999999</v>
      </c>
      <c r="N39" s="163">
        <v>0</v>
      </c>
      <c r="O39" s="152">
        <v>22127.554</v>
      </c>
      <c r="P39" s="165">
        <v>0.18687585852963001</v>
      </c>
      <c r="Q39" s="165">
        <v>1.22240813894164E-2</v>
      </c>
    </row>
    <row r="40" spans="1:17" x14ac:dyDescent="0.2">
      <c r="A40" s="2" t="s">
        <v>52</v>
      </c>
      <c r="B40" s="2">
        <v>9943</v>
      </c>
      <c r="C40" s="2" t="s">
        <v>1239</v>
      </c>
      <c r="D40" s="2" t="s">
        <v>1240</v>
      </c>
      <c r="E40" s="4" t="s">
        <v>382</v>
      </c>
      <c r="F40" s="2" t="s">
        <v>1017</v>
      </c>
      <c r="G40" s="2" t="s">
        <v>31</v>
      </c>
      <c r="H40" s="2" t="s">
        <v>190</v>
      </c>
      <c r="I40" s="2" t="s">
        <v>1241</v>
      </c>
      <c r="J40" s="2" t="s">
        <v>478</v>
      </c>
      <c r="K40" s="2" t="s">
        <v>1243</v>
      </c>
      <c r="L40" s="152">
        <v>24.158000000000001</v>
      </c>
      <c r="M40" s="152">
        <v>0.48199999999999998</v>
      </c>
      <c r="N40" s="163">
        <v>0</v>
      </c>
      <c r="O40" s="152">
        <v>11.654</v>
      </c>
      <c r="P40" s="165">
        <v>9.8422411450995996E-5</v>
      </c>
      <c r="Q40" s="165">
        <v>6.4380898505884097E-6</v>
      </c>
    </row>
    <row r="41" spans="1:17" x14ac:dyDescent="0.2">
      <c r="A41" s="2" t="s">
        <v>52</v>
      </c>
      <c r="B41" s="2">
        <v>9943</v>
      </c>
      <c r="C41" s="2" t="s">
        <v>1239</v>
      </c>
      <c r="D41" s="2" t="s">
        <v>1240</v>
      </c>
      <c r="E41" s="4" t="s">
        <v>382</v>
      </c>
      <c r="F41" s="2" t="s">
        <v>1017</v>
      </c>
      <c r="G41" s="2" t="s">
        <v>31</v>
      </c>
      <c r="H41" s="2" t="s">
        <v>190</v>
      </c>
      <c r="I41" s="2" t="s">
        <v>1241</v>
      </c>
      <c r="J41" s="2" t="s">
        <v>478</v>
      </c>
      <c r="K41" s="2" t="s">
        <v>1244</v>
      </c>
      <c r="L41" s="152">
        <v>1.8979999999999999</v>
      </c>
      <c r="M41" s="152">
        <v>2.7690000000000001</v>
      </c>
      <c r="N41" s="163">
        <v>0</v>
      </c>
      <c r="O41" s="152">
        <v>5.2549999999999999</v>
      </c>
      <c r="P41" s="165">
        <v>4.4383676337652697E-5</v>
      </c>
      <c r="Q41" s="165">
        <v>2.9032624983336699E-6</v>
      </c>
    </row>
    <row r="42" spans="1:17" x14ac:dyDescent="0.2">
      <c r="A42" s="2" t="s">
        <v>52</v>
      </c>
      <c r="B42" s="2">
        <v>9943</v>
      </c>
      <c r="C42" s="2" t="s">
        <v>1239</v>
      </c>
      <c r="D42" s="2" t="s">
        <v>1240</v>
      </c>
      <c r="E42" s="4" t="s">
        <v>382</v>
      </c>
      <c r="F42" s="2" t="s">
        <v>1017</v>
      </c>
      <c r="G42" s="2" t="s">
        <v>31</v>
      </c>
      <c r="H42" s="2" t="s">
        <v>190</v>
      </c>
      <c r="I42" s="2" t="s">
        <v>1241</v>
      </c>
      <c r="J42" s="2" t="s">
        <v>478</v>
      </c>
      <c r="K42" s="2" t="s">
        <v>1242</v>
      </c>
      <c r="L42" s="152">
        <v>898.16499999999996</v>
      </c>
      <c r="M42" s="152">
        <v>4.0199999999999996</v>
      </c>
      <c r="N42" s="163">
        <v>0</v>
      </c>
      <c r="O42" s="152">
        <v>3610.8009999999999</v>
      </c>
      <c r="P42" s="165">
        <v>3.0494632608907699E-2</v>
      </c>
      <c r="Q42" s="165">
        <v>1.9947406469976699E-3</v>
      </c>
    </row>
    <row r="43" spans="1:17" x14ac:dyDescent="0.2">
      <c r="A43" s="2" t="s">
        <v>52</v>
      </c>
      <c r="B43" s="2">
        <v>9943</v>
      </c>
      <c r="C43" s="2" t="s">
        <v>1239</v>
      </c>
      <c r="D43" s="2" t="s">
        <v>1240</v>
      </c>
      <c r="E43" s="4" t="s">
        <v>382</v>
      </c>
      <c r="F43" s="2" t="s">
        <v>1017</v>
      </c>
      <c r="G43" s="2" t="s">
        <v>31</v>
      </c>
      <c r="H43" s="2" t="s">
        <v>190</v>
      </c>
      <c r="I43" s="2" t="s">
        <v>1241</v>
      </c>
      <c r="J43" s="2" t="s">
        <v>478</v>
      </c>
      <c r="K43" s="2" t="s">
        <v>1245</v>
      </c>
      <c r="L43" s="152">
        <v>0.32900000000000001</v>
      </c>
      <c r="M43" s="152">
        <v>0.53900000000000003</v>
      </c>
      <c r="N43" s="163">
        <v>0</v>
      </c>
      <c r="O43" s="152">
        <v>0.17699999999999999</v>
      </c>
      <c r="P43" s="165">
        <v>1.49544474963928E-6</v>
      </c>
      <c r="Q43" s="165">
        <v>9.78212941832052E-8</v>
      </c>
    </row>
    <row r="44" spans="1:17" x14ac:dyDescent="0.2">
      <c r="A44" s="2" t="s">
        <v>52</v>
      </c>
      <c r="B44" s="2">
        <v>9943</v>
      </c>
      <c r="C44" s="2" t="s">
        <v>1239</v>
      </c>
      <c r="D44" s="2" t="s">
        <v>1240</v>
      </c>
      <c r="E44" s="4" t="s">
        <v>382</v>
      </c>
      <c r="F44" s="2" t="s">
        <v>1017</v>
      </c>
      <c r="G44" s="2" t="s">
        <v>31</v>
      </c>
      <c r="H44" s="2" t="s">
        <v>190</v>
      </c>
      <c r="I44" s="2" t="s">
        <v>1241</v>
      </c>
      <c r="J44" s="2" t="s">
        <v>478</v>
      </c>
      <c r="K44" s="2" t="s">
        <v>1247</v>
      </c>
      <c r="L44" s="152">
        <v>23.916</v>
      </c>
      <c r="M44" s="152">
        <v>4.75</v>
      </c>
      <c r="N44" s="163">
        <v>0</v>
      </c>
      <c r="O44" s="152">
        <v>113.614</v>
      </c>
      <c r="P44" s="165">
        <v>9.5951474977534496E-4</v>
      </c>
      <c r="Q44" s="165">
        <v>6.2764588684094999E-5</v>
      </c>
    </row>
    <row r="45" spans="1:17" x14ac:dyDescent="0.2">
      <c r="A45" s="2" t="s">
        <v>52</v>
      </c>
      <c r="B45" s="2">
        <v>9943</v>
      </c>
      <c r="C45" s="2" t="s">
        <v>1239</v>
      </c>
      <c r="D45" s="2" t="s">
        <v>1240</v>
      </c>
      <c r="E45" s="4" t="s">
        <v>382</v>
      </c>
      <c r="F45" s="2" t="s">
        <v>1015</v>
      </c>
      <c r="G45" s="2" t="s">
        <v>31</v>
      </c>
      <c r="H45" s="2" t="s">
        <v>190</v>
      </c>
      <c r="I45" s="2" t="s">
        <v>1241</v>
      </c>
      <c r="J45" s="2" t="s">
        <v>478</v>
      </c>
      <c r="K45" s="2" t="s">
        <v>35</v>
      </c>
      <c r="L45" s="152">
        <v>0</v>
      </c>
      <c r="M45" s="152">
        <v>1</v>
      </c>
      <c r="N45" s="163">
        <v>3.7999999999999999E-2</v>
      </c>
      <c r="O45" s="152">
        <v>49294.031000000003</v>
      </c>
      <c r="P45" s="165">
        <v>0.416307398517268</v>
      </c>
      <c r="Q45" s="165">
        <v>2.7231850933192799E-2</v>
      </c>
    </row>
    <row r="46" spans="1:17" x14ac:dyDescent="0.2">
      <c r="A46" s="2" t="s">
        <v>52</v>
      </c>
      <c r="B46" s="2">
        <v>9943</v>
      </c>
      <c r="C46" s="2" t="s">
        <v>1239</v>
      </c>
      <c r="D46" s="2" t="s">
        <v>1240</v>
      </c>
      <c r="E46" s="4" t="s">
        <v>382</v>
      </c>
      <c r="F46" s="2" t="s">
        <v>1017</v>
      </c>
      <c r="G46" s="2" t="s">
        <v>31</v>
      </c>
      <c r="H46" s="2" t="s">
        <v>190</v>
      </c>
      <c r="I46" s="2" t="s">
        <v>1241</v>
      </c>
      <c r="J46" s="2" t="s">
        <v>478</v>
      </c>
      <c r="K46" s="2" t="s">
        <v>1246</v>
      </c>
      <c r="L46" s="152">
        <v>4.2220000000000004</v>
      </c>
      <c r="M46" s="152">
        <v>4.1790000000000003</v>
      </c>
      <c r="N46" s="163">
        <v>0</v>
      </c>
      <c r="O46" s="152">
        <v>17.643000000000001</v>
      </c>
      <c r="P46" s="165">
        <v>1.4900510065373401E-4</v>
      </c>
      <c r="Q46" s="165">
        <v>9.7468474106869906E-6</v>
      </c>
    </row>
    <row r="47" spans="1:17" x14ac:dyDescent="0.2">
      <c r="A47" s="2" t="s">
        <v>52</v>
      </c>
      <c r="B47" s="2">
        <v>9943</v>
      </c>
      <c r="C47" s="2" t="s">
        <v>1239</v>
      </c>
      <c r="D47" s="2" t="s">
        <v>1240</v>
      </c>
      <c r="E47" s="4" t="s">
        <v>382</v>
      </c>
      <c r="F47" s="2" t="s">
        <v>1017</v>
      </c>
      <c r="G47" s="2" t="s">
        <v>31</v>
      </c>
      <c r="H47" s="2" t="s">
        <v>190</v>
      </c>
      <c r="I47" s="2" t="s">
        <v>1241</v>
      </c>
      <c r="J47" s="2" t="s">
        <v>478</v>
      </c>
      <c r="K47" s="2" t="s">
        <v>97</v>
      </c>
      <c r="L47" s="152">
        <v>2952.5720000000001</v>
      </c>
      <c r="M47" s="152">
        <v>3.7589999999999999</v>
      </c>
      <c r="N47" s="163">
        <v>0</v>
      </c>
      <c r="O47" s="152">
        <v>11098.718000000001</v>
      </c>
      <c r="P47" s="165">
        <v>9.3733023144194794E-2</v>
      </c>
      <c r="Q47" s="165">
        <v>6.1313436246181602E-3</v>
      </c>
    </row>
    <row r="48" spans="1:17" x14ac:dyDescent="0.2">
      <c r="A48" s="2" t="s">
        <v>52</v>
      </c>
      <c r="B48" s="2">
        <v>9943</v>
      </c>
      <c r="C48" s="2" t="s">
        <v>1239</v>
      </c>
      <c r="D48" s="2" t="s">
        <v>1240</v>
      </c>
      <c r="E48" s="4" t="s">
        <v>382</v>
      </c>
      <c r="F48" s="2" t="s">
        <v>1017</v>
      </c>
      <c r="G48" s="2" t="s">
        <v>31</v>
      </c>
      <c r="H48" s="2" t="s">
        <v>190</v>
      </c>
      <c r="I48" s="2" t="s">
        <v>1241</v>
      </c>
      <c r="J48" s="2" t="s">
        <v>478</v>
      </c>
      <c r="K48" s="2" t="s">
        <v>1242</v>
      </c>
      <c r="L48" s="152">
        <v>948.548</v>
      </c>
      <c r="M48" s="152">
        <v>4.0199999999999996</v>
      </c>
      <c r="N48" s="163">
        <v>0</v>
      </c>
      <c r="O48" s="152">
        <v>3813.3539999999998</v>
      </c>
      <c r="P48" s="165">
        <v>3.2205264828312499E-2</v>
      </c>
      <c r="Q48" s="165">
        <v>2.1066379655806798E-3</v>
      </c>
    </row>
    <row r="49" spans="1:17" x14ac:dyDescent="0.2">
      <c r="A49" s="2" t="s">
        <v>52</v>
      </c>
      <c r="B49" s="2">
        <v>9943</v>
      </c>
      <c r="C49" s="2" t="s">
        <v>1239</v>
      </c>
      <c r="D49" s="2" t="s">
        <v>1240</v>
      </c>
      <c r="E49" s="4" t="s">
        <v>382</v>
      </c>
      <c r="F49" s="2" t="s">
        <v>1015</v>
      </c>
      <c r="G49" s="2" t="s">
        <v>31</v>
      </c>
      <c r="H49" s="2" t="s">
        <v>190</v>
      </c>
      <c r="I49" s="2" t="s">
        <v>1241</v>
      </c>
      <c r="J49" s="2" t="s">
        <v>478</v>
      </c>
      <c r="K49" s="2" t="s">
        <v>35</v>
      </c>
      <c r="L49" s="152">
        <v>0</v>
      </c>
      <c r="M49" s="152">
        <v>1</v>
      </c>
      <c r="N49" s="163">
        <v>3.7999999999999999E-2</v>
      </c>
      <c r="O49" s="152">
        <v>6573.3050000000003</v>
      </c>
      <c r="P49" s="165">
        <v>5.5514135638074898E-2</v>
      </c>
      <c r="Q49" s="165">
        <v>3.6313374966800999E-3</v>
      </c>
    </row>
    <row r="50" spans="1:17" x14ac:dyDescent="0.2">
      <c r="A50" s="2" t="s">
        <v>52</v>
      </c>
      <c r="B50" s="2">
        <v>12468</v>
      </c>
      <c r="C50" s="2" t="s">
        <v>1239</v>
      </c>
      <c r="D50" s="2" t="s">
        <v>1240</v>
      </c>
      <c r="E50" s="4" t="s">
        <v>382</v>
      </c>
      <c r="F50" s="2" t="s">
        <v>1017</v>
      </c>
      <c r="G50" s="2" t="s">
        <v>31</v>
      </c>
      <c r="H50" s="2" t="s">
        <v>190</v>
      </c>
      <c r="I50" s="2" t="s">
        <v>1241</v>
      </c>
      <c r="J50" s="2" t="s">
        <v>478</v>
      </c>
      <c r="K50" s="2" t="s">
        <v>97</v>
      </c>
      <c r="L50" s="152">
        <v>136.49299999999999</v>
      </c>
      <c r="M50" s="152">
        <v>3.7589999999999999</v>
      </c>
      <c r="N50" s="163">
        <v>0</v>
      </c>
      <c r="O50" s="152">
        <v>513.07600000000002</v>
      </c>
      <c r="P50" s="165">
        <v>0.22096586451388001</v>
      </c>
      <c r="Q50" s="165">
        <v>3.7249043859197598E-2</v>
      </c>
    </row>
    <row r="51" spans="1:17" x14ac:dyDescent="0.2">
      <c r="A51" s="2" t="s">
        <v>52</v>
      </c>
      <c r="B51" s="2">
        <v>12468</v>
      </c>
      <c r="C51" s="2" t="s">
        <v>1239</v>
      </c>
      <c r="D51" s="2" t="s">
        <v>1240</v>
      </c>
      <c r="E51" s="4" t="s">
        <v>382</v>
      </c>
      <c r="F51" s="2" t="s">
        <v>1017</v>
      </c>
      <c r="G51" s="2" t="s">
        <v>31</v>
      </c>
      <c r="H51" s="2" t="s">
        <v>190</v>
      </c>
      <c r="I51" s="2" t="s">
        <v>1241</v>
      </c>
      <c r="J51" s="2" t="s">
        <v>478</v>
      </c>
      <c r="K51" s="2" t="s">
        <v>1242</v>
      </c>
      <c r="L51" s="152">
        <v>87.899000000000001</v>
      </c>
      <c r="M51" s="152">
        <v>4.0199999999999996</v>
      </c>
      <c r="N51" s="163">
        <v>0</v>
      </c>
      <c r="O51" s="152">
        <v>353.37299999999999</v>
      </c>
      <c r="P51" s="165">
        <v>0.152186713446399</v>
      </c>
      <c r="Q51" s="165">
        <v>2.5654684611233099E-2</v>
      </c>
    </row>
    <row r="52" spans="1:17" x14ac:dyDescent="0.2">
      <c r="A52" s="2" t="s">
        <v>52</v>
      </c>
      <c r="B52" s="2">
        <v>12468</v>
      </c>
      <c r="C52" s="2" t="s">
        <v>1239</v>
      </c>
      <c r="D52" s="2" t="s">
        <v>1240</v>
      </c>
      <c r="E52" s="4" t="s">
        <v>382</v>
      </c>
      <c r="F52" s="2" t="s">
        <v>1017</v>
      </c>
      <c r="G52" s="2" t="s">
        <v>31</v>
      </c>
      <c r="H52" s="2" t="s">
        <v>190</v>
      </c>
      <c r="I52" s="2" t="s">
        <v>1241</v>
      </c>
      <c r="J52" s="2" t="s">
        <v>478</v>
      </c>
      <c r="K52" s="2" t="s">
        <v>1247</v>
      </c>
      <c r="L52" s="152">
        <v>0.20300000000000001</v>
      </c>
      <c r="M52" s="152">
        <v>4.75</v>
      </c>
      <c r="N52" s="163">
        <v>0</v>
      </c>
      <c r="O52" s="152">
        <v>0.96299999999999997</v>
      </c>
      <c r="P52" s="165">
        <v>4.1459976307634601E-4</v>
      </c>
      <c r="Q52" s="165">
        <v>6.9890635790369594E-5</v>
      </c>
    </row>
    <row r="53" spans="1:17" x14ac:dyDescent="0.2">
      <c r="A53" s="2" t="s">
        <v>52</v>
      </c>
      <c r="B53" s="2">
        <v>12468</v>
      </c>
      <c r="C53" s="2" t="s">
        <v>1239</v>
      </c>
      <c r="D53" s="2" t="s">
        <v>1240</v>
      </c>
      <c r="E53" s="4" t="s">
        <v>382</v>
      </c>
      <c r="F53" s="2" t="s">
        <v>1015</v>
      </c>
      <c r="G53" s="2" t="s">
        <v>31</v>
      </c>
      <c r="H53" s="2" t="s">
        <v>190</v>
      </c>
      <c r="I53" s="2" t="s">
        <v>1241</v>
      </c>
      <c r="J53" s="2" t="s">
        <v>478</v>
      </c>
      <c r="K53" s="2" t="s">
        <v>35</v>
      </c>
      <c r="L53" s="152">
        <v>0</v>
      </c>
      <c r="M53" s="152">
        <v>1</v>
      </c>
      <c r="N53" s="163">
        <v>3.7999999999999999E-2</v>
      </c>
      <c r="O53" s="152">
        <v>1393.278</v>
      </c>
      <c r="P53" s="165">
        <v>0.60004113861547004</v>
      </c>
      <c r="Q53" s="165">
        <v>0.101151183413701</v>
      </c>
    </row>
    <row r="54" spans="1:17" x14ac:dyDescent="0.2">
      <c r="A54" s="2" t="s">
        <v>52</v>
      </c>
      <c r="B54" s="2">
        <v>12468</v>
      </c>
      <c r="C54" s="2" t="s">
        <v>1239</v>
      </c>
      <c r="D54" s="2" t="s">
        <v>1240</v>
      </c>
      <c r="E54" s="4" t="s">
        <v>382</v>
      </c>
      <c r="F54" s="2" t="s">
        <v>1017</v>
      </c>
      <c r="G54" s="2" t="s">
        <v>31</v>
      </c>
      <c r="H54" s="2" t="s">
        <v>190</v>
      </c>
      <c r="I54" s="2" t="s">
        <v>1241</v>
      </c>
      <c r="J54" s="2" t="s">
        <v>478</v>
      </c>
      <c r="K54" s="2" t="s">
        <v>1246</v>
      </c>
      <c r="L54" s="152">
        <v>14.664</v>
      </c>
      <c r="M54" s="152">
        <v>4.1790000000000003</v>
      </c>
      <c r="N54" s="163">
        <v>0</v>
      </c>
      <c r="O54" s="152">
        <v>61.280999999999999</v>
      </c>
      <c r="P54" s="165">
        <v>2.6391843008523899E-2</v>
      </c>
      <c r="Q54" s="165">
        <v>4.4489718803956196E-3</v>
      </c>
    </row>
  </sheetData>
  <sheetProtection formatColumns="0"/>
  <customSheetViews>
    <customSheetView guid="{AE318230-F718-49FC-82EB-7CAC3DCD05F1}" showGridLines="0">
      <selection activeCell="K3" sqref="K3"/>
      <pageMargins left="0.7" right="0.7" top="0.75" bottom="0.75" header="0.3" footer="0.3"/>
      <pageSetup paperSize="9" orientation="portrait" verticalDpi="0"/>
    </customSheetView>
  </customSheetViews>
  <dataValidations count="4">
    <dataValidation type="list" allowBlank="1" showInputMessage="1" showErrorMessage="1" sqref="G2:G20" xr:uid="{00000000-0002-0000-0200-000000000000}">
      <formula1>israel_abroad</formula1>
    </dataValidation>
    <dataValidation type="list" allowBlank="1" showInputMessage="1" showErrorMessage="1" sqref="H2:H20" xr:uid="{00000000-0002-0000-0200-000001000000}">
      <formula1>Holding_interest</formula1>
    </dataValidation>
    <dataValidation type="list" allowBlank="1" showInputMessage="1" showErrorMessage="1" sqref="J2:J21" xr:uid="{00000000-0002-0000-0200-000002000000}">
      <formula1>Rating_Agency</formula1>
    </dataValidation>
    <dataValidation type="list" allowBlank="1" showInputMessage="1" showErrorMessage="1" sqref="E2:E20" xr:uid="{00000000-0002-0000-0200-000003000000}">
      <formula1>Issuer_Number_Banks</formula1>
    </dataValidation>
  </dataValidations>
  <pageMargins left="0.7" right="0.7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4000000}">
          <x14:formula1>
            <xm:f>'אפשרויות בחירה'!$C$853:$C$861</xm:f>
          </x14:formula1>
          <xm:sqref>F2:F20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0"/>
  <dimension ref="A1:V22"/>
  <sheetViews>
    <sheetView rightToLeft="1" zoomScale="70" zoomScaleNormal="70" workbookViewId="0">
      <selection activeCell="A2" sqref="A2"/>
    </sheetView>
  </sheetViews>
  <sheetFormatPr defaultColWidth="11.625" defaultRowHeight="14.1" customHeight="1" x14ac:dyDescent="0.2"/>
  <cols>
    <col min="1" max="15" width="11.625" style="2" customWidth="1"/>
    <col min="16" max="16" width="11.625" style="148" customWidth="1"/>
    <col min="17" max="20" width="11.625" style="2" customWidth="1"/>
    <col min="21" max="16384" width="11.625" style="2"/>
  </cols>
  <sheetData>
    <row r="1" spans="1:22" ht="66.75" customHeight="1" x14ac:dyDescent="0.2">
      <c r="A1" s="22" t="s">
        <v>0</v>
      </c>
      <c r="B1" s="22" t="s">
        <v>1</v>
      </c>
      <c r="C1" s="22" t="s">
        <v>171</v>
      </c>
      <c r="D1" s="22" t="s">
        <v>172</v>
      </c>
      <c r="E1" s="22" t="s">
        <v>173</v>
      </c>
      <c r="F1" s="22" t="s">
        <v>174</v>
      </c>
      <c r="G1" s="22" t="s">
        <v>175</v>
      </c>
      <c r="H1" s="22" t="s">
        <v>6</v>
      </c>
      <c r="I1" s="22" t="s">
        <v>7</v>
      </c>
      <c r="J1" s="22" t="s">
        <v>176</v>
      </c>
      <c r="K1" s="22" t="s">
        <v>9</v>
      </c>
      <c r="L1" s="22" t="s">
        <v>10</v>
      </c>
      <c r="M1" s="22" t="s">
        <v>177</v>
      </c>
      <c r="N1" s="22" t="s">
        <v>11</v>
      </c>
      <c r="O1" s="22" t="s">
        <v>18</v>
      </c>
      <c r="P1" s="146" t="s">
        <v>14</v>
      </c>
      <c r="Q1" s="22" t="s">
        <v>178</v>
      </c>
      <c r="R1" s="22" t="s">
        <v>179</v>
      </c>
      <c r="S1" s="22" t="s">
        <v>180</v>
      </c>
      <c r="T1" s="22" t="s">
        <v>181</v>
      </c>
      <c r="U1" s="11"/>
      <c r="V1" s="11"/>
    </row>
    <row r="2" spans="1:22" ht="14.1" customHeight="1" x14ac:dyDescent="0.2">
      <c r="D2" s="23"/>
      <c r="G2" s="21"/>
      <c r="H2" s="21"/>
      <c r="I2" s="21"/>
      <c r="J2" s="23"/>
      <c r="K2" s="23"/>
      <c r="L2" s="23"/>
      <c r="M2" s="23"/>
      <c r="P2" s="147"/>
      <c r="Q2" s="23"/>
      <c r="R2" s="21"/>
      <c r="S2" s="21"/>
      <c r="T2" s="21"/>
    </row>
    <row r="3" spans="1:22" ht="14.1" customHeight="1" x14ac:dyDescent="0.2">
      <c r="D3" s="23"/>
      <c r="H3" s="21"/>
      <c r="I3" s="21"/>
      <c r="J3" s="23"/>
      <c r="K3" s="23"/>
      <c r="L3" s="23"/>
      <c r="M3" s="23"/>
      <c r="Q3" s="23"/>
    </row>
    <row r="4" spans="1:22" ht="14.1" customHeight="1" x14ac:dyDescent="0.2">
      <c r="D4" s="23"/>
      <c r="H4" s="21"/>
      <c r="I4" s="21"/>
      <c r="J4" s="23"/>
      <c r="K4" s="23"/>
      <c r="L4" s="23"/>
      <c r="M4" s="23"/>
      <c r="Q4" s="23"/>
    </row>
    <row r="5" spans="1:22" ht="14.1" customHeight="1" x14ac:dyDescent="0.2">
      <c r="D5" s="23"/>
      <c r="H5" s="21"/>
      <c r="I5" s="21"/>
      <c r="J5" s="23"/>
      <c r="K5" s="23"/>
      <c r="L5" s="23"/>
      <c r="M5" s="23"/>
      <c r="O5" s="11"/>
      <c r="Q5" s="23"/>
    </row>
    <row r="6" spans="1:22" ht="14.1" customHeight="1" x14ac:dyDescent="0.2">
      <c r="D6" s="23"/>
      <c r="H6" s="21"/>
      <c r="I6" s="21"/>
      <c r="J6" s="23"/>
      <c r="K6" s="23"/>
      <c r="L6" s="23"/>
      <c r="M6" s="23"/>
      <c r="O6" s="11"/>
      <c r="Q6" s="23"/>
    </row>
    <row r="7" spans="1:22" ht="14.1" customHeight="1" x14ac:dyDescent="0.2">
      <c r="D7" s="23"/>
      <c r="H7" s="21"/>
      <c r="I7" s="21"/>
      <c r="J7" s="23"/>
      <c r="K7" s="23"/>
      <c r="L7" s="23"/>
      <c r="M7" s="23"/>
      <c r="Q7" s="23"/>
    </row>
    <row r="8" spans="1:22" ht="14.1" customHeight="1" x14ac:dyDescent="0.2">
      <c r="D8" s="23"/>
      <c r="H8" s="21"/>
      <c r="I8" s="21"/>
      <c r="J8" s="23"/>
      <c r="K8" s="23"/>
      <c r="L8" s="23"/>
      <c r="M8" s="23"/>
      <c r="N8" s="11"/>
      <c r="Q8" s="23"/>
    </row>
    <row r="9" spans="1:22" ht="14.1" customHeight="1" x14ac:dyDescent="0.2">
      <c r="D9" s="23"/>
      <c r="H9" s="21"/>
      <c r="I9" s="21"/>
      <c r="J9" s="23"/>
      <c r="K9" s="23"/>
      <c r="L9" s="23"/>
      <c r="M9" s="23"/>
      <c r="Q9" s="23"/>
    </row>
    <row r="10" spans="1:22" ht="13.5" customHeight="1" x14ac:dyDescent="0.2">
      <c r="D10" s="23"/>
      <c r="H10" s="21"/>
      <c r="I10" s="21"/>
      <c r="J10" s="23"/>
      <c r="K10" s="23"/>
      <c r="L10" s="23"/>
      <c r="M10" s="23"/>
      <c r="Q10" s="23"/>
    </row>
    <row r="11" spans="1:22" ht="13.5" customHeight="1" x14ac:dyDescent="0.2">
      <c r="D11" s="23"/>
      <c r="H11" s="21"/>
      <c r="I11" s="21"/>
      <c r="J11" s="23"/>
      <c r="K11" s="23"/>
      <c r="L11" s="23"/>
      <c r="M11" s="23"/>
      <c r="Q11" s="23"/>
    </row>
    <row r="12" spans="1:22" ht="14.1" customHeight="1" x14ac:dyDescent="0.2">
      <c r="D12" s="23"/>
      <c r="H12" s="21"/>
      <c r="I12" s="21"/>
      <c r="J12" s="23"/>
      <c r="K12" s="23"/>
      <c r="L12" s="23"/>
      <c r="M12" s="23"/>
      <c r="Q12" s="23"/>
    </row>
    <row r="13" spans="1:22" ht="14.1" customHeight="1" x14ac:dyDescent="0.2">
      <c r="D13" s="23"/>
      <c r="H13" s="21"/>
      <c r="I13" s="21"/>
      <c r="J13" s="23"/>
      <c r="K13" s="23"/>
      <c r="L13" s="23"/>
      <c r="M13" s="23"/>
      <c r="Q13" s="23"/>
    </row>
    <row r="14" spans="1:22" ht="14.1" customHeight="1" x14ac:dyDescent="0.2">
      <c r="D14" s="23"/>
      <c r="H14" s="21"/>
      <c r="I14" s="21"/>
      <c r="J14" s="23"/>
      <c r="K14" s="23"/>
      <c r="L14" s="23"/>
      <c r="M14" s="23"/>
      <c r="Q14" s="23"/>
    </row>
    <row r="15" spans="1:22" ht="14.1" customHeight="1" x14ac:dyDescent="0.2">
      <c r="D15" s="23"/>
      <c r="H15" s="21"/>
      <c r="I15" s="21"/>
      <c r="J15" s="23"/>
      <c r="K15" s="23"/>
      <c r="L15" s="23"/>
      <c r="M15" s="23"/>
      <c r="Q15" s="23"/>
    </row>
    <row r="16" spans="1:22" ht="14.1" customHeight="1" x14ac:dyDescent="0.2">
      <c r="D16" s="23"/>
      <c r="H16" s="21"/>
      <c r="I16" s="21"/>
      <c r="J16" s="23"/>
      <c r="K16" s="23"/>
      <c r="L16" s="23"/>
      <c r="M16" s="23"/>
      <c r="Q16" s="23"/>
    </row>
    <row r="17" spans="4:17" ht="14.1" customHeight="1" x14ac:dyDescent="0.2">
      <c r="D17" s="23"/>
      <c r="H17" s="21"/>
      <c r="I17" s="21"/>
      <c r="J17" s="23"/>
      <c r="K17" s="23"/>
      <c r="L17" s="23"/>
      <c r="M17" s="23"/>
      <c r="Q17" s="23"/>
    </row>
    <row r="18" spans="4:17" ht="14.1" customHeight="1" x14ac:dyDescent="0.2">
      <c r="D18" s="23"/>
      <c r="H18" s="21"/>
      <c r="I18" s="21"/>
      <c r="J18" s="23"/>
      <c r="K18" s="23"/>
      <c r="L18" s="23"/>
      <c r="M18" s="23"/>
      <c r="Q18" s="23"/>
    </row>
    <row r="19" spans="4:17" ht="14.1" customHeight="1" x14ac:dyDescent="0.2">
      <c r="D19" s="23"/>
      <c r="H19" s="21"/>
      <c r="I19" s="21"/>
      <c r="J19" s="23"/>
      <c r="K19" s="23"/>
      <c r="L19" s="23"/>
      <c r="M19" s="23"/>
      <c r="Q19" s="23"/>
    </row>
    <row r="20" spans="4:17" ht="14.1" customHeight="1" x14ac:dyDescent="0.2">
      <c r="D20" s="23"/>
      <c r="H20" s="21"/>
      <c r="I20" s="21"/>
      <c r="J20" s="23"/>
      <c r="L20" s="23"/>
      <c r="M20" s="23"/>
      <c r="Q20" s="23"/>
    </row>
    <row r="21" spans="4:17" ht="14.1" customHeight="1" x14ac:dyDescent="0.2">
      <c r="D21" s="4"/>
    </row>
    <row r="22" spans="4:17" ht="14.1" customHeight="1" x14ac:dyDescent="0.2">
      <c r="D22" s="4"/>
    </row>
  </sheetData>
  <sheetProtection formatColumns="0"/>
  <dataConsolidate/>
  <customSheetViews>
    <customSheetView guid="{AE318230-F718-49FC-82EB-7CAC3DCD05F1}" showGridLines="0" hiddenRows="1">
      <selection activeCell="F2" sqref="F2"/>
      <pageMargins left="0.7" right="0.7" top="0.75" bottom="0.75" header="0.3" footer="0.3"/>
    </customSheetView>
  </customSheetViews>
  <dataValidations count="8">
    <dataValidation type="list" allowBlank="1" showInputMessage="1" showErrorMessage="1" sqref="H2:H20" xr:uid="{00000000-0002-0000-1D00-000000000000}">
      <formula1>israel_abroad</formula1>
    </dataValidation>
    <dataValidation type="list" allowBlank="1" showInputMessage="1" showErrorMessage="1" sqref="I2:I20" xr:uid="{00000000-0002-0000-1D00-000001000000}">
      <formula1>Country_list</formula1>
    </dataValidation>
    <dataValidation type="list" allowBlank="1" showInputMessage="1" showErrorMessage="1" sqref="C8" xr:uid="{00000000-0002-0000-1D00-000002000000}">
      <formula1>#REF!</formula1>
    </dataValidation>
    <dataValidation type="list" allowBlank="1" showInputMessage="1" showErrorMessage="1" sqref="D2:D20" xr:uid="{00000000-0002-0000-1D00-000003000000}">
      <formula1>issuer_number_loan</formula1>
    </dataValidation>
    <dataValidation type="list" allowBlank="1" showInputMessage="1" showErrorMessage="1" sqref="L2:L20" xr:uid="{00000000-0002-0000-1D00-000004000000}">
      <formula1>Rating_Agency</formula1>
    </dataValidation>
    <dataValidation type="list" allowBlank="1" showInputMessage="1" showErrorMessage="1" sqref="Q2:Q20" xr:uid="{00000000-0002-0000-1D00-000005000000}">
      <formula1>Type_of_Interest_Rate</formula1>
    </dataValidation>
    <dataValidation type="list" allowBlank="1" showInputMessage="1" showErrorMessage="1" sqref="J2:J20" xr:uid="{00000000-0002-0000-1D00-000006000000}">
      <formula1>Holding_interest</formula1>
    </dataValidation>
    <dataValidation type="list" allowBlank="1" showInputMessage="1" showErrorMessage="1" sqref="M2:M20" xr:uid="{00000000-0002-0000-1D00-000007000000}">
      <formula1>what_is_rated_loans</formula1>
    </dataValidation>
  </dataValidations>
  <pageMargins left="0.7" right="0.7" top="0.75" bottom="0.75" header="0.3" footer="0.3"/>
  <pageSetup paperSize="9" orientation="portrait" verticalDpi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4"/>
  <dimension ref="A1:V64"/>
  <sheetViews>
    <sheetView rightToLeft="1" topLeftCell="A34" zoomScale="70" zoomScaleNormal="70" workbookViewId="0">
      <selection activeCell="A2" sqref="A2:Q64"/>
    </sheetView>
  </sheetViews>
  <sheetFormatPr defaultColWidth="11.625" defaultRowHeight="14.1" customHeight="1" x14ac:dyDescent="0.2"/>
  <cols>
    <col min="1" max="8" width="11.625" style="2" customWidth="1"/>
    <col min="9" max="9" width="12.625" style="2" customWidth="1"/>
    <col min="10" max="11" width="11.625" style="2" customWidth="1"/>
    <col min="12" max="12" width="18.75" style="2" bestFit="1" customWidth="1"/>
    <col min="13" max="13" width="11.625" style="2" customWidth="1"/>
    <col min="14" max="14" width="18.75" style="2" bestFit="1" customWidth="1"/>
    <col min="15" max="23" width="11.625" style="2" customWidth="1"/>
    <col min="24" max="16384" width="11.625" style="2"/>
  </cols>
  <sheetData>
    <row r="1" spans="1:22" ht="66.75" customHeight="1" x14ac:dyDescent="0.2">
      <c r="A1" s="22" t="s">
        <v>0</v>
      </c>
      <c r="B1" s="22" t="s">
        <v>1</v>
      </c>
      <c r="C1" s="22" t="s">
        <v>5</v>
      </c>
      <c r="D1" s="22" t="s">
        <v>259</v>
      </c>
      <c r="E1" s="22" t="s">
        <v>260</v>
      </c>
      <c r="F1" s="22" t="s">
        <v>261</v>
      </c>
      <c r="G1" s="22" t="s">
        <v>262</v>
      </c>
      <c r="H1" s="22" t="s">
        <v>263</v>
      </c>
      <c r="I1" s="22" t="s">
        <v>264</v>
      </c>
      <c r="J1" s="22" t="s">
        <v>11</v>
      </c>
      <c r="K1" s="22" t="s">
        <v>265</v>
      </c>
      <c r="L1" s="22" t="s">
        <v>266</v>
      </c>
      <c r="M1" s="22" t="s">
        <v>267</v>
      </c>
      <c r="N1" s="22" t="s">
        <v>268</v>
      </c>
      <c r="O1" s="22" t="s">
        <v>269</v>
      </c>
      <c r="P1" s="22" t="s">
        <v>270</v>
      </c>
      <c r="Q1" s="22" t="s">
        <v>271</v>
      </c>
    </row>
    <row r="2" spans="1:22" ht="14.1" customHeight="1" x14ac:dyDescent="0.2">
      <c r="A2" s="11">
        <v>161</v>
      </c>
      <c r="B2" s="11">
        <v>9938</v>
      </c>
      <c r="C2" s="11" t="s">
        <v>1094</v>
      </c>
      <c r="D2" s="11" t="s">
        <v>3020</v>
      </c>
      <c r="E2" s="11">
        <v>107746</v>
      </c>
      <c r="F2" s="30" t="s">
        <v>381</v>
      </c>
      <c r="G2" s="11" t="s">
        <v>3022</v>
      </c>
      <c r="H2" s="11">
        <v>27970027</v>
      </c>
      <c r="I2" s="30" t="s">
        <v>34</v>
      </c>
      <c r="J2" s="11" t="s">
        <v>97</v>
      </c>
      <c r="K2" s="175">
        <v>44427</v>
      </c>
      <c r="L2" s="176">
        <v>50000</v>
      </c>
      <c r="M2" s="176">
        <v>187.95</v>
      </c>
      <c r="N2" s="176">
        <v>14000</v>
      </c>
      <c r="O2" s="176">
        <v>52.625999999999998</v>
      </c>
      <c r="P2" s="177">
        <v>0.28000000000000003</v>
      </c>
      <c r="Q2" s="178">
        <v>46023</v>
      </c>
      <c r="R2" s="11"/>
      <c r="V2" s="21"/>
    </row>
    <row r="3" spans="1:22" ht="14.1" customHeight="1" x14ac:dyDescent="0.2">
      <c r="A3" s="11">
        <v>161</v>
      </c>
      <c r="B3" s="11">
        <v>9938</v>
      </c>
      <c r="C3" s="11" t="s">
        <v>1092</v>
      </c>
      <c r="D3" s="11" t="s">
        <v>3025</v>
      </c>
      <c r="E3" s="11">
        <v>3935</v>
      </c>
      <c r="F3" s="30" t="s">
        <v>381</v>
      </c>
      <c r="G3" s="11" t="s">
        <v>3027</v>
      </c>
      <c r="H3" s="11">
        <v>27970029</v>
      </c>
      <c r="I3" s="30" t="s">
        <v>34</v>
      </c>
      <c r="J3" s="11" t="s">
        <v>97</v>
      </c>
      <c r="K3" s="175">
        <v>44441</v>
      </c>
      <c r="L3" s="176">
        <v>100000</v>
      </c>
      <c r="M3" s="176">
        <v>375.9</v>
      </c>
      <c r="N3" s="176">
        <v>44612</v>
      </c>
      <c r="O3" s="176">
        <v>167.69650799999999</v>
      </c>
      <c r="P3" s="177">
        <v>0.44612000000000002</v>
      </c>
      <c r="Q3" s="178">
        <v>45987</v>
      </c>
      <c r="V3" s="21"/>
    </row>
    <row r="4" spans="1:22" ht="13.5" customHeight="1" x14ac:dyDescent="0.2">
      <c r="A4" s="11">
        <v>161</v>
      </c>
      <c r="B4" s="11">
        <v>9943</v>
      </c>
      <c r="C4" s="11" t="s">
        <v>1094</v>
      </c>
      <c r="D4" s="11" t="s">
        <v>3050</v>
      </c>
      <c r="E4" s="11" t="s">
        <v>3422</v>
      </c>
      <c r="F4" s="30" t="s">
        <v>380</v>
      </c>
      <c r="G4" s="11" t="s">
        <v>3052</v>
      </c>
      <c r="H4" s="11">
        <v>27971038</v>
      </c>
      <c r="I4" s="30" t="s">
        <v>34</v>
      </c>
      <c r="J4" s="11" t="s">
        <v>35</v>
      </c>
      <c r="K4" s="175">
        <v>45040</v>
      </c>
      <c r="L4" s="176">
        <v>2600000</v>
      </c>
      <c r="M4" s="176">
        <v>2600</v>
      </c>
      <c r="N4" s="176">
        <v>1820000</v>
      </c>
      <c r="O4" s="176">
        <v>1820</v>
      </c>
      <c r="P4" s="177">
        <v>0.7</v>
      </c>
      <c r="Q4" s="178">
        <v>47923</v>
      </c>
      <c r="V4" s="21"/>
    </row>
    <row r="5" spans="1:22" ht="13.5" customHeight="1" x14ac:dyDescent="0.2">
      <c r="A5" s="11">
        <v>161</v>
      </c>
      <c r="B5" s="11">
        <v>9943</v>
      </c>
      <c r="C5" s="11" t="s">
        <v>1089</v>
      </c>
      <c r="D5" s="11" t="s">
        <v>3055</v>
      </c>
      <c r="E5" s="11" t="s">
        <v>3423</v>
      </c>
      <c r="F5" s="30" t="s">
        <v>381</v>
      </c>
      <c r="G5" s="11" t="s">
        <v>3057</v>
      </c>
      <c r="H5" s="11">
        <v>27970018</v>
      </c>
      <c r="I5" s="30" t="s">
        <v>34</v>
      </c>
      <c r="J5" s="11" t="s">
        <v>97</v>
      </c>
      <c r="K5" s="175">
        <v>44327</v>
      </c>
      <c r="L5" s="176">
        <v>300000</v>
      </c>
      <c r="M5" s="176">
        <v>1127.7</v>
      </c>
      <c r="N5" s="176">
        <v>78000</v>
      </c>
      <c r="O5" s="176">
        <v>293.202</v>
      </c>
      <c r="P5" s="177">
        <v>0.26</v>
      </c>
      <c r="Q5" s="178">
        <v>45775</v>
      </c>
      <c r="V5" s="21"/>
    </row>
    <row r="6" spans="1:22" ht="14.1" customHeight="1" x14ac:dyDescent="0.2">
      <c r="A6" s="11">
        <v>161</v>
      </c>
      <c r="B6" s="11">
        <v>9943</v>
      </c>
      <c r="C6" s="11" t="s">
        <v>1092</v>
      </c>
      <c r="D6" s="11" t="s">
        <v>3060</v>
      </c>
      <c r="E6" s="11">
        <v>516445962</v>
      </c>
      <c r="F6" s="30" t="s">
        <v>379</v>
      </c>
      <c r="G6" s="11" t="s">
        <v>3062</v>
      </c>
      <c r="H6" s="11">
        <v>27970031</v>
      </c>
      <c r="I6" s="30" t="s">
        <v>34</v>
      </c>
      <c r="J6" s="11" t="s">
        <v>35</v>
      </c>
      <c r="K6" s="175">
        <v>44598</v>
      </c>
      <c r="L6" s="176">
        <v>763289</v>
      </c>
      <c r="M6" s="176">
        <v>763.28899999999999</v>
      </c>
      <c r="N6" s="176">
        <v>479408</v>
      </c>
      <c r="O6" s="176">
        <v>479.40800000000002</v>
      </c>
      <c r="P6" s="177">
        <v>0.62808189296583605</v>
      </c>
      <c r="Q6" s="178">
        <v>48963</v>
      </c>
      <c r="V6" s="21"/>
    </row>
    <row r="7" spans="1:22" ht="14.1" customHeight="1" x14ac:dyDescent="0.2">
      <c r="A7" s="11">
        <v>161</v>
      </c>
      <c r="B7" s="11">
        <v>9943</v>
      </c>
      <c r="C7" s="11" t="s">
        <v>1094</v>
      </c>
      <c r="D7" s="11" t="s">
        <v>3134</v>
      </c>
      <c r="E7" s="11" t="s">
        <v>3424</v>
      </c>
      <c r="F7" s="30" t="s">
        <v>381</v>
      </c>
      <c r="G7" s="11" t="s">
        <v>3172</v>
      </c>
      <c r="H7" s="11">
        <v>27970043</v>
      </c>
      <c r="I7" s="30" t="s">
        <v>34</v>
      </c>
      <c r="J7" s="11" t="s">
        <v>97</v>
      </c>
      <c r="K7" s="175">
        <v>45099</v>
      </c>
      <c r="L7" s="176">
        <v>1000000</v>
      </c>
      <c r="M7" s="176">
        <v>3759</v>
      </c>
      <c r="N7" s="176">
        <v>810000</v>
      </c>
      <c r="O7" s="176">
        <v>3044.79</v>
      </c>
      <c r="P7" s="177">
        <v>0.81</v>
      </c>
      <c r="Q7" s="178">
        <v>46607</v>
      </c>
      <c r="V7" s="21"/>
    </row>
    <row r="8" spans="1:22" ht="14.1" customHeight="1" x14ac:dyDescent="0.2">
      <c r="A8" s="11">
        <v>161</v>
      </c>
      <c r="B8" s="11">
        <v>9943</v>
      </c>
      <c r="C8" s="11" t="s">
        <v>1094</v>
      </c>
      <c r="D8" s="11" t="s">
        <v>3029</v>
      </c>
      <c r="E8" s="11">
        <v>6408600</v>
      </c>
      <c r="F8" s="30" t="s">
        <v>381</v>
      </c>
      <c r="G8" s="11" t="s">
        <v>3176</v>
      </c>
      <c r="H8" s="11">
        <v>27970042</v>
      </c>
      <c r="I8" s="30" t="s">
        <v>34</v>
      </c>
      <c r="J8" s="11" t="s">
        <v>97</v>
      </c>
      <c r="K8" s="175">
        <v>45084</v>
      </c>
      <c r="L8" s="176">
        <v>850000</v>
      </c>
      <c r="M8" s="176">
        <v>3195.15</v>
      </c>
      <c r="N8" s="176">
        <v>524234</v>
      </c>
      <c r="O8" s="176">
        <v>1970.5956059999999</v>
      </c>
      <c r="P8" s="177">
        <v>0.61674588235294114</v>
      </c>
      <c r="Q8" s="178">
        <v>46934</v>
      </c>
      <c r="V8" s="21"/>
    </row>
    <row r="9" spans="1:22" ht="14.1" customHeight="1" x14ac:dyDescent="0.2">
      <c r="A9" s="11">
        <v>161</v>
      </c>
      <c r="B9" s="11">
        <v>9943</v>
      </c>
      <c r="C9" s="11" t="s">
        <v>1093</v>
      </c>
      <c r="D9" s="11" t="s">
        <v>3179</v>
      </c>
      <c r="E9" s="11" t="s">
        <v>3425</v>
      </c>
      <c r="F9" s="30" t="s">
        <v>381</v>
      </c>
      <c r="G9" s="11" t="s">
        <v>3181</v>
      </c>
      <c r="H9" s="11">
        <v>27970032</v>
      </c>
      <c r="I9" s="30" t="s">
        <v>34</v>
      </c>
      <c r="J9" s="11" t="s">
        <v>97</v>
      </c>
      <c r="K9" s="175">
        <v>44635</v>
      </c>
      <c r="L9" s="176">
        <v>3000000</v>
      </c>
      <c r="M9" s="176">
        <v>11277</v>
      </c>
      <c r="N9" s="176">
        <v>1254100</v>
      </c>
      <c r="O9" s="176">
        <v>4714.1618999999992</v>
      </c>
      <c r="P9" s="177">
        <v>0.41803333333333331</v>
      </c>
      <c r="Q9" s="178" t="s">
        <v>3426</v>
      </c>
      <c r="V9" s="21"/>
    </row>
    <row r="10" spans="1:22" ht="14.1" customHeight="1" x14ac:dyDescent="0.2">
      <c r="A10" s="11">
        <v>161</v>
      </c>
      <c r="B10" s="11">
        <v>9943</v>
      </c>
      <c r="C10" s="11" t="s">
        <v>1092</v>
      </c>
      <c r="D10" s="11" t="s">
        <v>3184</v>
      </c>
      <c r="E10" s="11">
        <v>4404526</v>
      </c>
      <c r="F10" s="30" t="s">
        <v>381</v>
      </c>
      <c r="G10" s="11" t="s">
        <v>3186</v>
      </c>
      <c r="H10" s="11">
        <v>27970020</v>
      </c>
      <c r="I10" s="30" t="s">
        <v>34</v>
      </c>
      <c r="J10" s="11" t="s">
        <v>97</v>
      </c>
      <c r="K10" s="175">
        <v>44355</v>
      </c>
      <c r="L10" s="176">
        <v>300000</v>
      </c>
      <c r="M10" s="176">
        <v>1127.7</v>
      </c>
      <c r="N10" s="176">
        <v>0</v>
      </c>
      <c r="O10" s="176">
        <v>0</v>
      </c>
      <c r="P10" s="177">
        <v>0</v>
      </c>
      <c r="Q10" s="178"/>
      <c r="V10" s="21"/>
    </row>
    <row r="11" spans="1:22" ht="14.1" customHeight="1" x14ac:dyDescent="0.2">
      <c r="A11" s="11">
        <v>161</v>
      </c>
      <c r="B11" s="11">
        <v>9943</v>
      </c>
      <c r="C11" s="11" t="s">
        <v>1089</v>
      </c>
      <c r="D11" s="11" t="s">
        <v>3188</v>
      </c>
      <c r="E11" s="11">
        <v>104909</v>
      </c>
      <c r="F11" s="30" t="s">
        <v>381</v>
      </c>
      <c r="G11" s="11" t="s">
        <v>3190</v>
      </c>
      <c r="H11" s="11">
        <v>27970025</v>
      </c>
      <c r="I11" s="30" t="s">
        <v>34</v>
      </c>
      <c r="J11" s="11" t="s">
        <v>97</v>
      </c>
      <c r="K11" s="175">
        <v>44399</v>
      </c>
      <c r="L11" s="176">
        <v>300000</v>
      </c>
      <c r="M11" s="176">
        <v>1127.7</v>
      </c>
      <c r="N11" s="176">
        <v>60000</v>
      </c>
      <c r="O11" s="176">
        <v>225.54</v>
      </c>
      <c r="P11" s="177">
        <v>0.2</v>
      </c>
      <c r="Q11" s="178">
        <v>46948</v>
      </c>
    </row>
    <row r="12" spans="1:22" ht="14.1" customHeight="1" x14ac:dyDescent="0.2">
      <c r="A12" s="11">
        <v>161</v>
      </c>
      <c r="B12" s="11">
        <v>9943</v>
      </c>
      <c r="C12" s="11" t="s">
        <v>1092</v>
      </c>
      <c r="D12" s="11" t="s">
        <v>3193</v>
      </c>
      <c r="E12" s="11">
        <v>6589505</v>
      </c>
      <c r="F12" s="30" t="s">
        <v>381</v>
      </c>
      <c r="G12" s="11" t="s">
        <v>3195</v>
      </c>
      <c r="H12" s="11">
        <v>27970036</v>
      </c>
      <c r="I12" s="30" t="s">
        <v>34</v>
      </c>
      <c r="J12" s="11" t="s">
        <v>97</v>
      </c>
      <c r="K12" s="175">
        <v>44887</v>
      </c>
      <c r="L12" s="176">
        <v>850000</v>
      </c>
      <c r="M12" s="176">
        <v>3195.15</v>
      </c>
      <c r="N12" s="176">
        <v>399115.01</v>
      </c>
      <c r="O12" s="176">
        <v>1500.2733225899999</v>
      </c>
      <c r="P12" s="177">
        <v>0.4695470705882353</v>
      </c>
      <c r="Q12" s="178">
        <v>46608</v>
      </c>
    </row>
    <row r="13" spans="1:22" ht="14.1" customHeight="1" x14ac:dyDescent="0.2">
      <c r="A13" s="11">
        <v>161</v>
      </c>
      <c r="B13" s="11">
        <v>9943</v>
      </c>
      <c r="C13" s="11" t="s">
        <v>1093</v>
      </c>
      <c r="D13" s="11" t="s">
        <v>3197</v>
      </c>
      <c r="E13" s="11">
        <v>6858778</v>
      </c>
      <c r="F13" s="30" t="s">
        <v>381</v>
      </c>
      <c r="G13" s="11" t="s">
        <v>3199</v>
      </c>
      <c r="H13" s="11">
        <v>27970041</v>
      </c>
      <c r="I13" s="30" t="s">
        <v>34</v>
      </c>
      <c r="J13" s="11" t="s">
        <v>97</v>
      </c>
      <c r="K13" s="175">
        <v>45062</v>
      </c>
      <c r="L13" s="176">
        <v>1500000</v>
      </c>
      <c r="M13" s="176">
        <v>5638.5</v>
      </c>
      <c r="N13" s="176">
        <v>1262502.06</v>
      </c>
      <c r="O13" s="176">
        <v>4745.74524354</v>
      </c>
      <c r="P13" s="177">
        <v>0.84166804000000006</v>
      </c>
      <c r="Q13" s="178">
        <v>45747</v>
      </c>
    </row>
    <row r="14" spans="1:22" ht="14.1" customHeight="1" x14ac:dyDescent="0.2">
      <c r="A14" s="11">
        <v>161</v>
      </c>
      <c r="B14" s="11">
        <v>9943</v>
      </c>
      <c r="C14" s="11" t="s">
        <v>1093</v>
      </c>
      <c r="D14" s="11" t="s">
        <v>3202</v>
      </c>
      <c r="E14" s="11">
        <v>4926301</v>
      </c>
      <c r="F14" s="30" t="s">
        <v>381</v>
      </c>
      <c r="G14" s="11" t="s">
        <v>3204</v>
      </c>
      <c r="H14" s="11">
        <v>27970021</v>
      </c>
      <c r="I14" s="30" t="s">
        <v>34</v>
      </c>
      <c r="J14" s="11" t="s">
        <v>97</v>
      </c>
      <c r="K14" s="175">
        <v>44378</v>
      </c>
      <c r="L14" s="176">
        <v>500000</v>
      </c>
      <c r="M14" s="176">
        <v>1879.5</v>
      </c>
      <c r="N14" s="176">
        <v>0</v>
      </c>
      <c r="O14" s="176">
        <v>0</v>
      </c>
      <c r="P14" s="177">
        <v>0</v>
      </c>
      <c r="Q14" s="178"/>
    </row>
    <row r="15" spans="1:22" ht="14.1" customHeight="1" x14ac:dyDescent="0.2">
      <c r="A15" s="11">
        <v>161</v>
      </c>
      <c r="B15" s="11">
        <v>9943</v>
      </c>
      <c r="C15" s="11" t="s">
        <v>1090</v>
      </c>
      <c r="D15" s="11" t="s">
        <v>3175</v>
      </c>
      <c r="E15" s="11" t="s">
        <v>3427</v>
      </c>
      <c r="F15" s="30" t="s">
        <v>381</v>
      </c>
      <c r="G15" s="11" t="s">
        <v>3206</v>
      </c>
      <c r="H15" s="11">
        <v>27970044</v>
      </c>
      <c r="I15" s="30" t="s">
        <v>34</v>
      </c>
      <c r="J15" s="11" t="s">
        <v>97</v>
      </c>
      <c r="K15" s="175">
        <v>45089</v>
      </c>
      <c r="L15" s="176">
        <v>1500000</v>
      </c>
      <c r="M15" s="176">
        <v>5638.5</v>
      </c>
      <c r="N15" s="176">
        <v>705018</v>
      </c>
      <c r="O15" s="176">
        <v>2650.1626620000002</v>
      </c>
      <c r="P15" s="177">
        <v>0.47001199999999999</v>
      </c>
      <c r="Q15" s="178">
        <v>46310</v>
      </c>
    </row>
    <row r="16" spans="1:22" ht="14.1" customHeight="1" x14ac:dyDescent="0.2">
      <c r="A16" s="11">
        <v>161</v>
      </c>
      <c r="B16" s="11">
        <v>9943</v>
      </c>
      <c r="C16" s="11" t="s">
        <v>1094</v>
      </c>
      <c r="D16" s="11" t="s">
        <v>3209</v>
      </c>
      <c r="E16" s="11">
        <v>540297413</v>
      </c>
      <c r="F16" s="30" t="s">
        <v>380</v>
      </c>
      <c r="G16" s="11" t="s">
        <v>3211</v>
      </c>
      <c r="H16" s="11">
        <v>27970022</v>
      </c>
      <c r="I16" s="30" t="s">
        <v>34</v>
      </c>
      <c r="J16" s="11" t="s">
        <v>97</v>
      </c>
      <c r="K16" s="175">
        <v>44385</v>
      </c>
      <c r="L16" s="176">
        <v>300000</v>
      </c>
      <c r="M16" s="176">
        <v>1127.7</v>
      </c>
      <c r="N16" s="176">
        <v>90210</v>
      </c>
      <c r="O16" s="176">
        <v>339.09939000000003</v>
      </c>
      <c r="P16" s="177">
        <v>0.30070000000000002</v>
      </c>
      <c r="Q16" s="178">
        <v>45549</v>
      </c>
    </row>
    <row r="17" spans="1:17" ht="14.1" customHeight="1" x14ac:dyDescent="0.2">
      <c r="A17" s="11">
        <v>161</v>
      </c>
      <c r="B17" s="11">
        <v>9943</v>
      </c>
      <c r="C17" s="11" t="s">
        <v>1093</v>
      </c>
      <c r="D17" s="11" t="s">
        <v>3213</v>
      </c>
      <c r="E17" s="11" t="s">
        <v>3428</v>
      </c>
      <c r="F17" s="30" t="s">
        <v>381</v>
      </c>
      <c r="G17" s="11" t="s">
        <v>3215</v>
      </c>
      <c r="H17" s="11">
        <v>27970037</v>
      </c>
      <c r="I17" s="30" t="s">
        <v>34</v>
      </c>
      <c r="J17" s="11" t="s">
        <v>1247</v>
      </c>
      <c r="K17" s="175">
        <v>44950</v>
      </c>
      <c r="L17" s="176">
        <v>600000</v>
      </c>
      <c r="M17" s="176">
        <v>2850.3</v>
      </c>
      <c r="N17" s="176">
        <v>482080.93</v>
      </c>
      <c r="O17" s="176">
        <v>2290.1254579649994</v>
      </c>
      <c r="P17" s="177">
        <v>0.80346821666666668</v>
      </c>
      <c r="Q17" s="178">
        <v>45939</v>
      </c>
    </row>
    <row r="18" spans="1:17" ht="14.1" customHeight="1" x14ac:dyDescent="0.2">
      <c r="A18" s="11">
        <v>161</v>
      </c>
      <c r="B18" s="11">
        <v>9943</v>
      </c>
      <c r="C18" s="11" t="s">
        <v>1094</v>
      </c>
      <c r="D18" s="11" t="s">
        <v>3217</v>
      </c>
      <c r="E18" s="11" t="s">
        <v>3429</v>
      </c>
      <c r="F18" s="30" t="s">
        <v>381</v>
      </c>
      <c r="G18" s="11" t="s">
        <v>3219</v>
      </c>
      <c r="H18" s="11">
        <v>27970030</v>
      </c>
      <c r="I18" s="30" t="s">
        <v>34</v>
      </c>
      <c r="J18" s="11" t="s">
        <v>1242</v>
      </c>
      <c r="K18" s="175">
        <v>44508</v>
      </c>
      <c r="L18" s="176">
        <v>200000</v>
      </c>
      <c r="M18" s="176">
        <v>804.04</v>
      </c>
      <c r="N18" s="176">
        <v>54970.06</v>
      </c>
      <c r="O18" s="176">
        <v>220.990635212</v>
      </c>
      <c r="P18" s="177">
        <v>0.27485029999999999</v>
      </c>
      <c r="Q18" s="178">
        <v>47066</v>
      </c>
    </row>
    <row r="19" spans="1:17" ht="14.1" customHeight="1" x14ac:dyDescent="0.2">
      <c r="A19" s="11">
        <v>161</v>
      </c>
      <c r="B19" s="11">
        <v>9943</v>
      </c>
      <c r="C19" s="11" t="s">
        <v>1094</v>
      </c>
      <c r="D19" s="11" t="s">
        <v>3222</v>
      </c>
      <c r="E19" s="11">
        <v>540327830</v>
      </c>
      <c r="F19" s="30" t="s">
        <v>379</v>
      </c>
      <c r="G19" s="11" t="s">
        <v>3224</v>
      </c>
      <c r="H19" s="11">
        <v>27970035</v>
      </c>
      <c r="I19" s="30" t="s">
        <v>34</v>
      </c>
      <c r="J19" s="11" t="s">
        <v>97</v>
      </c>
      <c r="K19" s="175">
        <v>44858</v>
      </c>
      <c r="L19" s="176">
        <v>189498</v>
      </c>
      <c r="M19" s="176">
        <v>712.32298199999991</v>
      </c>
      <c r="N19" s="176">
        <v>127866</v>
      </c>
      <c r="O19" s="176">
        <v>480.64829400000002</v>
      </c>
      <c r="P19" s="177">
        <v>0.67476173891017321</v>
      </c>
      <c r="Q19" s="178">
        <v>47026</v>
      </c>
    </row>
    <row r="20" spans="1:17" ht="14.1" customHeight="1" x14ac:dyDescent="0.2">
      <c r="A20" s="11">
        <v>161</v>
      </c>
      <c r="B20" s="11">
        <v>9943</v>
      </c>
      <c r="C20" s="11" t="s">
        <v>1094</v>
      </c>
      <c r="D20" s="11" t="s">
        <v>3020</v>
      </c>
      <c r="E20" s="11">
        <v>107746</v>
      </c>
      <c r="F20" s="30" t="s">
        <v>381</v>
      </c>
      <c r="G20" s="11" t="s">
        <v>3022</v>
      </c>
      <c r="H20" s="11">
        <v>27970027</v>
      </c>
      <c r="I20" s="30" t="s">
        <v>34</v>
      </c>
      <c r="J20" s="11" t="s">
        <v>97</v>
      </c>
      <c r="K20" s="178">
        <v>44427</v>
      </c>
      <c r="L20" s="176">
        <v>300000</v>
      </c>
      <c r="M20" s="176">
        <v>1127.7</v>
      </c>
      <c r="N20" s="176">
        <v>84000</v>
      </c>
      <c r="O20" s="176">
        <v>315.75599999999997</v>
      </c>
      <c r="P20" s="177">
        <v>0.28000000000000003</v>
      </c>
      <c r="Q20" s="178">
        <v>46023</v>
      </c>
    </row>
    <row r="21" spans="1:17" ht="14.1" customHeight="1" x14ac:dyDescent="0.2">
      <c r="A21" s="11">
        <v>161</v>
      </c>
      <c r="B21" s="11">
        <v>9943</v>
      </c>
      <c r="C21" s="11" t="s">
        <v>1092</v>
      </c>
      <c r="D21" s="11" t="s">
        <v>3025</v>
      </c>
      <c r="E21" s="11">
        <v>3935</v>
      </c>
      <c r="F21" s="11" t="s">
        <v>381</v>
      </c>
      <c r="G21" s="11" t="s">
        <v>3027</v>
      </c>
      <c r="H21" s="11">
        <v>27970029</v>
      </c>
      <c r="I21" s="11" t="s">
        <v>34</v>
      </c>
      <c r="J21" s="11" t="s">
        <v>97</v>
      </c>
      <c r="K21" s="178">
        <v>44441</v>
      </c>
      <c r="L21" s="176">
        <v>800000</v>
      </c>
      <c r="M21" s="176">
        <v>3007.2</v>
      </c>
      <c r="N21" s="176">
        <v>356889.13</v>
      </c>
      <c r="O21" s="176">
        <v>1341.54623967</v>
      </c>
      <c r="P21" s="177">
        <v>0.44611141250000003</v>
      </c>
      <c r="Q21" s="178">
        <v>45987</v>
      </c>
    </row>
    <row r="22" spans="1:17" ht="14.1" customHeight="1" x14ac:dyDescent="0.2">
      <c r="A22" s="11">
        <v>161</v>
      </c>
      <c r="B22" s="11">
        <v>9943</v>
      </c>
      <c r="C22" s="11" t="s">
        <v>1090</v>
      </c>
      <c r="D22" s="11" t="s">
        <v>3430</v>
      </c>
      <c r="E22" s="11">
        <v>1987624</v>
      </c>
      <c r="F22" s="11" t="s">
        <v>381</v>
      </c>
      <c r="G22" s="11" t="s">
        <v>3431</v>
      </c>
      <c r="H22" s="11">
        <v>7016384</v>
      </c>
      <c r="I22" s="11" t="s">
        <v>34</v>
      </c>
      <c r="J22" s="11" t="s">
        <v>97</v>
      </c>
      <c r="K22" s="178">
        <v>45107</v>
      </c>
      <c r="L22" s="176">
        <v>1000000</v>
      </c>
      <c r="M22" s="176">
        <v>3759</v>
      </c>
      <c r="N22" s="176">
        <v>1000000</v>
      </c>
      <c r="O22" s="176">
        <v>3759</v>
      </c>
      <c r="P22" s="177">
        <v>1</v>
      </c>
      <c r="Q22" s="178">
        <v>47299</v>
      </c>
    </row>
    <row r="23" spans="1:17" ht="14.1" customHeight="1" x14ac:dyDescent="0.2">
      <c r="A23" s="11">
        <v>161</v>
      </c>
      <c r="B23" s="11">
        <v>9942</v>
      </c>
      <c r="C23" s="11" t="s">
        <v>1092</v>
      </c>
      <c r="D23" s="11" t="s">
        <v>3025</v>
      </c>
      <c r="E23" s="11">
        <v>3935</v>
      </c>
      <c r="F23" s="11" t="s">
        <v>381</v>
      </c>
      <c r="G23" s="11" t="s">
        <v>3027</v>
      </c>
      <c r="H23" s="11">
        <v>27970029</v>
      </c>
      <c r="I23" s="11" t="s">
        <v>34</v>
      </c>
      <c r="J23" s="11" t="s">
        <v>97</v>
      </c>
      <c r="K23" s="178">
        <v>44441</v>
      </c>
      <c r="L23" s="176">
        <v>100000</v>
      </c>
      <c r="M23" s="176">
        <v>375.9</v>
      </c>
      <c r="N23" s="176">
        <v>44612</v>
      </c>
      <c r="O23" s="176">
        <v>167.69650799999999</v>
      </c>
      <c r="P23" s="177">
        <v>0.44612000000000002</v>
      </c>
      <c r="Q23" s="178">
        <v>45987</v>
      </c>
    </row>
    <row r="24" spans="1:17" ht="14.1" customHeight="1" x14ac:dyDescent="0.2">
      <c r="A24" s="11">
        <v>161</v>
      </c>
      <c r="B24" s="11">
        <v>9943</v>
      </c>
      <c r="C24" s="11" t="s">
        <v>1093</v>
      </c>
      <c r="D24" s="11" t="s">
        <v>3231</v>
      </c>
      <c r="E24" s="11">
        <v>27092</v>
      </c>
      <c r="F24" s="30" t="s">
        <v>34</v>
      </c>
      <c r="G24" s="179" t="s">
        <v>3231</v>
      </c>
      <c r="H24">
        <v>60390077</v>
      </c>
      <c r="I24" s="30" t="s">
        <v>34</v>
      </c>
      <c r="J24" t="s">
        <v>97</v>
      </c>
      <c r="K24" s="175">
        <v>42155</v>
      </c>
      <c r="L24" s="180">
        <v>1500000</v>
      </c>
      <c r="M24" s="181">
        <v>5521.5</v>
      </c>
      <c r="N24" s="176">
        <v>0</v>
      </c>
      <c r="O24" s="176">
        <v>0</v>
      </c>
      <c r="P24" s="182">
        <v>0</v>
      </c>
      <c r="Q24" s="178">
        <v>45869</v>
      </c>
    </row>
    <row r="25" spans="1:17" ht="14.1" customHeight="1" x14ac:dyDescent="0.2">
      <c r="A25" s="11">
        <v>161</v>
      </c>
      <c r="B25" s="11">
        <v>9943</v>
      </c>
      <c r="C25" s="11" t="s">
        <v>1093</v>
      </c>
      <c r="D25" s="11" t="s">
        <v>3226</v>
      </c>
      <c r="E25" s="11">
        <v>27092</v>
      </c>
      <c r="F25" s="30" t="s">
        <v>34</v>
      </c>
      <c r="G25" s="179" t="s">
        <v>3432</v>
      </c>
      <c r="H25">
        <v>62000074</v>
      </c>
      <c r="I25" s="30" t="s">
        <v>34</v>
      </c>
      <c r="J25" t="s">
        <v>97</v>
      </c>
      <c r="K25" s="175">
        <v>42733</v>
      </c>
      <c r="L25" s="180">
        <v>1250000</v>
      </c>
      <c r="M25" s="181">
        <v>4601.25</v>
      </c>
      <c r="N25" s="176">
        <v>0</v>
      </c>
      <c r="O25" s="176">
        <v>0</v>
      </c>
      <c r="P25" s="182">
        <v>0</v>
      </c>
      <c r="Q25" s="178">
        <v>45655</v>
      </c>
    </row>
    <row r="26" spans="1:17" ht="14.1" customHeight="1" x14ac:dyDescent="0.2">
      <c r="A26" s="11">
        <v>161</v>
      </c>
      <c r="B26" s="11">
        <v>9943</v>
      </c>
      <c r="C26" s="11" t="s">
        <v>1089</v>
      </c>
      <c r="D26" s="11" t="s">
        <v>3234</v>
      </c>
      <c r="E26" s="11">
        <v>512712548</v>
      </c>
      <c r="F26" s="30" t="s">
        <v>34</v>
      </c>
      <c r="G26" s="179" t="s">
        <v>3234</v>
      </c>
      <c r="H26">
        <v>60398484</v>
      </c>
      <c r="I26" s="30" t="s">
        <v>34</v>
      </c>
      <c r="J26" t="s">
        <v>97</v>
      </c>
      <c r="K26" s="175">
        <v>41969</v>
      </c>
      <c r="L26" s="180">
        <v>2050000</v>
      </c>
      <c r="M26" s="181">
        <v>7546.05</v>
      </c>
      <c r="N26" s="176">
        <v>503054.61</v>
      </c>
      <c r="O26" s="176">
        <v>1890.9822789899997</v>
      </c>
      <c r="P26" s="182">
        <v>0.25059233360367339</v>
      </c>
      <c r="Q26" s="178">
        <v>45986</v>
      </c>
    </row>
    <row r="27" spans="1:17" ht="14.1" customHeight="1" x14ac:dyDescent="0.2">
      <c r="A27" s="11">
        <v>161</v>
      </c>
      <c r="B27" s="11">
        <v>9943</v>
      </c>
      <c r="C27" s="11" t="s">
        <v>1093</v>
      </c>
      <c r="D27" s="11" t="s">
        <v>3245</v>
      </c>
      <c r="E27" s="11" t="s">
        <v>3246</v>
      </c>
      <c r="F27" s="30" t="s">
        <v>381</v>
      </c>
      <c r="G27" s="179" t="s">
        <v>3433</v>
      </c>
      <c r="H27">
        <v>60408978</v>
      </c>
      <c r="I27" s="30" t="s">
        <v>34</v>
      </c>
      <c r="J27" t="s">
        <v>97</v>
      </c>
      <c r="K27" s="175">
        <v>42543</v>
      </c>
      <c r="L27" s="180">
        <v>4000000</v>
      </c>
      <c r="M27" s="181">
        <v>14724</v>
      </c>
      <c r="N27" s="176">
        <v>0</v>
      </c>
      <c r="O27" s="176">
        <v>0</v>
      </c>
      <c r="P27" s="182">
        <v>0</v>
      </c>
      <c r="Q27" s="178">
        <v>45809</v>
      </c>
    </row>
    <row r="28" spans="1:17" ht="14.1" customHeight="1" x14ac:dyDescent="0.2">
      <c r="A28" s="11">
        <v>161</v>
      </c>
      <c r="B28" s="11">
        <v>9943</v>
      </c>
      <c r="C28" s="11" t="s">
        <v>1093</v>
      </c>
      <c r="D28" s="11" t="s">
        <v>3249</v>
      </c>
      <c r="E28" s="11" t="s">
        <v>3250</v>
      </c>
      <c r="F28" s="30" t="s">
        <v>236</v>
      </c>
      <c r="G28" s="179" t="s">
        <v>3434</v>
      </c>
      <c r="H28">
        <v>98405711</v>
      </c>
      <c r="I28" s="30" t="s">
        <v>34</v>
      </c>
      <c r="J28" t="s">
        <v>97</v>
      </c>
      <c r="K28" s="175">
        <v>39142</v>
      </c>
      <c r="L28" s="180">
        <v>1500000</v>
      </c>
      <c r="M28" s="181">
        <v>5521.5</v>
      </c>
      <c r="N28" s="176">
        <v>92412</v>
      </c>
      <c r="O28" s="176">
        <v>347.37670800000001</v>
      </c>
      <c r="P28" s="182">
        <v>6.2913466992665035E-2</v>
      </c>
      <c r="Q28" s="178">
        <v>45736</v>
      </c>
    </row>
    <row r="29" spans="1:17" ht="14.1" customHeight="1" x14ac:dyDescent="0.2">
      <c r="A29" s="11">
        <v>161</v>
      </c>
      <c r="B29" s="11">
        <v>9943</v>
      </c>
      <c r="C29" s="11" t="s">
        <v>1089</v>
      </c>
      <c r="D29" s="11" t="s">
        <v>3106</v>
      </c>
      <c r="E29" s="11">
        <v>540279767</v>
      </c>
      <c r="F29" s="30" t="s">
        <v>1377</v>
      </c>
      <c r="G29" s="179" t="s">
        <v>3435</v>
      </c>
      <c r="H29">
        <v>604008921</v>
      </c>
      <c r="I29" s="30" t="s">
        <v>34</v>
      </c>
      <c r="J29" t="s">
        <v>97</v>
      </c>
      <c r="K29" s="175">
        <v>42552</v>
      </c>
      <c r="L29" s="180">
        <v>1675000</v>
      </c>
      <c r="M29" s="181">
        <v>6165.6750000000002</v>
      </c>
      <c r="N29" s="176">
        <v>179685</v>
      </c>
      <c r="O29" s="176">
        <v>675.43591500000002</v>
      </c>
      <c r="P29" s="182">
        <v>0.10954776484326534</v>
      </c>
      <c r="Q29" s="178">
        <v>46204</v>
      </c>
    </row>
    <row r="30" spans="1:17" ht="14.1" customHeight="1" x14ac:dyDescent="0.2">
      <c r="A30" s="11">
        <v>161</v>
      </c>
      <c r="B30" s="11">
        <v>9943</v>
      </c>
      <c r="C30" s="11" t="s">
        <v>1089</v>
      </c>
      <c r="D30" s="11" t="s">
        <v>3258</v>
      </c>
      <c r="E30" s="11" t="s">
        <v>3259</v>
      </c>
      <c r="F30" s="30" t="s">
        <v>381</v>
      </c>
      <c r="G30" s="179" t="s">
        <v>3436</v>
      </c>
      <c r="H30">
        <v>62012828</v>
      </c>
      <c r="I30" s="30" t="s">
        <v>34</v>
      </c>
      <c r="J30" t="s">
        <v>97</v>
      </c>
      <c r="K30" s="175">
        <v>43266</v>
      </c>
      <c r="L30" s="180">
        <v>2700000</v>
      </c>
      <c r="M30" s="181">
        <v>9938.7000000000007</v>
      </c>
      <c r="N30" s="176">
        <v>591101</v>
      </c>
      <c r="O30" s="176">
        <v>2221.9486590000001</v>
      </c>
      <c r="P30" s="182">
        <v>0.2235653213196897</v>
      </c>
      <c r="Q30" s="178">
        <v>46188</v>
      </c>
    </row>
    <row r="31" spans="1:17" ht="14.1" customHeight="1" x14ac:dyDescent="0.2">
      <c r="A31" s="11">
        <v>161</v>
      </c>
      <c r="B31" s="11">
        <v>9943</v>
      </c>
      <c r="C31" s="11" t="s">
        <v>1089</v>
      </c>
      <c r="D31" s="11" t="s">
        <v>3263</v>
      </c>
      <c r="E31" s="11">
        <v>27330</v>
      </c>
      <c r="F31" s="30" t="s">
        <v>34</v>
      </c>
      <c r="G31" s="179" t="s">
        <v>3437</v>
      </c>
      <c r="H31">
        <v>27970005</v>
      </c>
      <c r="I31" s="30" t="s">
        <v>34</v>
      </c>
      <c r="J31" t="s">
        <v>97</v>
      </c>
      <c r="K31" s="175">
        <v>43831</v>
      </c>
      <c r="L31" s="180">
        <v>2700000</v>
      </c>
      <c r="M31" s="181">
        <v>9938.7000000000007</v>
      </c>
      <c r="N31" s="176">
        <v>621000</v>
      </c>
      <c r="O31" s="176">
        <v>2334.3389999999999</v>
      </c>
      <c r="P31" s="182">
        <v>0.23487367563162184</v>
      </c>
      <c r="Q31" s="178">
        <v>47484</v>
      </c>
    </row>
    <row r="32" spans="1:17" ht="14.1" customHeight="1" x14ac:dyDescent="0.2">
      <c r="A32" s="11">
        <v>161</v>
      </c>
      <c r="B32" s="11">
        <v>9943</v>
      </c>
      <c r="C32" s="11" t="s">
        <v>1089</v>
      </c>
      <c r="D32" s="11" t="s">
        <v>3277</v>
      </c>
      <c r="E32" s="11" t="s">
        <v>3278</v>
      </c>
      <c r="F32" s="30" t="s">
        <v>381</v>
      </c>
      <c r="G32" s="179" t="s">
        <v>3438</v>
      </c>
      <c r="H32">
        <v>62007091</v>
      </c>
      <c r="I32" s="30" t="s">
        <v>34</v>
      </c>
      <c r="J32" t="s">
        <v>97</v>
      </c>
      <c r="K32" s="175">
        <v>43221</v>
      </c>
      <c r="L32" s="180">
        <v>4350000</v>
      </c>
      <c r="M32" s="181">
        <v>16012.35</v>
      </c>
      <c r="N32" s="176">
        <v>737325</v>
      </c>
      <c r="O32" s="176">
        <v>2771.6046749999996</v>
      </c>
      <c r="P32" s="182">
        <v>0.17309168704156477</v>
      </c>
      <c r="Q32" s="178">
        <v>46874</v>
      </c>
    </row>
    <row r="33" spans="1:17" ht="14.1" customHeight="1" x14ac:dyDescent="0.2">
      <c r="A33" s="11">
        <v>161</v>
      </c>
      <c r="B33" s="11">
        <v>9943</v>
      </c>
      <c r="C33" s="11" t="s">
        <v>1089</v>
      </c>
      <c r="D33" s="11" t="s">
        <v>3086</v>
      </c>
      <c r="E33" s="11">
        <v>7836236</v>
      </c>
      <c r="F33" s="30" t="s">
        <v>381</v>
      </c>
      <c r="G33" s="179" t="s">
        <v>3282</v>
      </c>
      <c r="H33">
        <v>27970004</v>
      </c>
      <c r="I33" s="30" t="s">
        <v>34</v>
      </c>
      <c r="J33" t="s">
        <v>97</v>
      </c>
      <c r="K33" s="175">
        <v>43831</v>
      </c>
      <c r="L33" s="180">
        <v>250000</v>
      </c>
      <c r="M33" s="181">
        <v>920.25</v>
      </c>
      <c r="N33" s="176">
        <v>76250</v>
      </c>
      <c r="O33" s="176">
        <v>286.62374999999997</v>
      </c>
      <c r="P33" s="182">
        <v>0.31146291768541157</v>
      </c>
      <c r="Q33" s="178">
        <v>47484</v>
      </c>
    </row>
    <row r="34" spans="1:17" ht="14.1" customHeight="1" x14ac:dyDescent="0.2">
      <c r="A34" s="11">
        <v>161</v>
      </c>
      <c r="B34" s="11">
        <v>9943</v>
      </c>
      <c r="C34" s="11" t="s">
        <v>1089</v>
      </c>
      <c r="D34" s="11" t="s">
        <v>3086</v>
      </c>
      <c r="E34" s="11">
        <v>7836236</v>
      </c>
      <c r="F34" s="30" t="s">
        <v>381</v>
      </c>
      <c r="G34" s="179" t="s">
        <v>3439</v>
      </c>
      <c r="H34">
        <v>604066001</v>
      </c>
      <c r="I34" s="30" t="s">
        <v>34</v>
      </c>
      <c r="J34" t="s">
        <v>97</v>
      </c>
      <c r="K34" s="175">
        <v>42491</v>
      </c>
      <c r="L34" s="180">
        <v>1500000</v>
      </c>
      <c r="M34" s="181">
        <v>5521.5</v>
      </c>
      <c r="N34" s="176">
        <v>105000</v>
      </c>
      <c r="O34" s="176">
        <v>394.69499999999999</v>
      </c>
      <c r="P34" s="182">
        <v>7.1483292583537084E-2</v>
      </c>
      <c r="Q34" s="178">
        <v>46296</v>
      </c>
    </row>
    <row r="35" spans="1:17" ht="14.1" customHeight="1" x14ac:dyDescent="0.2">
      <c r="A35" s="11">
        <v>161</v>
      </c>
      <c r="B35" s="11">
        <v>9943</v>
      </c>
      <c r="C35" s="11" t="s">
        <v>1089</v>
      </c>
      <c r="D35" s="11" t="s">
        <v>3086</v>
      </c>
      <c r="E35" s="11">
        <v>7836236</v>
      </c>
      <c r="F35" s="30" t="s">
        <v>381</v>
      </c>
      <c r="G35" s="179" t="s">
        <v>3440</v>
      </c>
      <c r="H35">
        <v>62007406</v>
      </c>
      <c r="I35" s="30" t="s">
        <v>34</v>
      </c>
      <c r="J35" t="s">
        <v>97</v>
      </c>
      <c r="K35" s="175">
        <v>43221</v>
      </c>
      <c r="L35" s="180">
        <v>375000</v>
      </c>
      <c r="M35" s="181">
        <v>1380.375</v>
      </c>
      <c r="N35" s="176">
        <v>37500</v>
      </c>
      <c r="O35" s="176">
        <v>140.96250000000001</v>
      </c>
      <c r="P35" s="182">
        <v>0.10211898940505297</v>
      </c>
      <c r="Q35" s="178">
        <v>46874</v>
      </c>
    </row>
    <row r="36" spans="1:17" ht="14.1" customHeight="1" x14ac:dyDescent="0.2">
      <c r="A36" s="11">
        <v>161</v>
      </c>
      <c r="B36" s="11">
        <v>9943</v>
      </c>
      <c r="C36" s="11" t="s">
        <v>1093</v>
      </c>
      <c r="D36" s="11" t="s">
        <v>3254</v>
      </c>
      <c r="E36" s="11">
        <v>510607328</v>
      </c>
      <c r="F36" s="30" t="s">
        <v>1377</v>
      </c>
      <c r="G36" s="179" t="s">
        <v>3441</v>
      </c>
      <c r="H36">
        <v>62012539</v>
      </c>
      <c r="I36" s="30" t="s">
        <v>34</v>
      </c>
      <c r="J36" t="s">
        <v>97</v>
      </c>
      <c r="K36" s="175">
        <v>43405</v>
      </c>
      <c r="L36" s="180">
        <v>2700000</v>
      </c>
      <c r="M36" s="181">
        <v>9938.7000000000007</v>
      </c>
      <c r="N36" s="176">
        <v>0</v>
      </c>
      <c r="O36" s="176">
        <v>0</v>
      </c>
      <c r="P36" s="182">
        <v>0</v>
      </c>
      <c r="Q36" s="178">
        <v>45962</v>
      </c>
    </row>
    <row r="37" spans="1:17" ht="14.1" customHeight="1" x14ac:dyDescent="0.2">
      <c r="A37" s="11">
        <v>161</v>
      </c>
      <c r="B37" s="11">
        <v>9943</v>
      </c>
      <c r="C37" s="11" t="s">
        <v>1089</v>
      </c>
      <c r="D37" s="11" t="s">
        <v>3116</v>
      </c>
      <c r="E37" s="11">
        <v>540294725</v>
      </c>
      <c r="F37" s="30" t="s">
        <v>1377</v>
      </c>
      <c r="G37" s="179" t="s">
        <v>3116</v>
      </c>
      <c r="H37">
        <v>34785</v>
      </c>
      <c r="I37" s="30" t="s">
        <v>34</v>
      </c>
      <c r="J37" t="s">
        <v>35</v>
      </c>
      <c r="K37" s="175">
        <v>40681</v>
      </c>
      <c r="L37" s="180">
        <v>6000000</v>
      </c>
      <c r="M37" s="181">
        <v>6000</v>
      </c>
      <c r="N37" s="176">
        <v>242792</v>
      </c>
      <c r="O37" s="176">
        <v>242.792</v>
      </c>
      <c r="P37" s="182">
        <v>4.0465333333333332E-2</v>
      </c>
      <c r="Q37" s="178">
        <v>44682</v>
      </c>
    </row>
    <row r="38" spans="1:17" ht="14.1" customHeight="1" x14ac:dyDescent="0.2">
      <c r="A38" s="11">
        <v>161</v>
      </c>
      <c r="B38" s="11">
        <v>9943</v>
      </c>
      <c r="C38" s="11" t="s">
        <v>1089</v>
      </c>
      <c r="D38" s="11" t="s">
        <v>3120</v>
      </c>
      <c r="E38" s="11">
        <v>550257596</v>
      </c>
      <c r="F38" s="30" t="s">
        <v>380</v>
      </c>
      <c r="G38" s="179" t="s">
        <v>3442</v>
      </c>
      <c r="H38">
        <v>47845</v>
      </c>
      <c r="I38" s="30" t="s">
        <v>34</v>
      </c>
      <c r="J38" s="11" t="s">
        <v>35</v>
      </c>
      <c r="K38" s="175">
        <v>42323</v>
      </c>
      <c r="L38" s="180">
        <v>7439532</v>
      </c>
      <c r="M38" s="181">
        <v>7439.5320000000002</v>
      </c>
      <c r="N38" s="176">
        <v>746719</v>
      </c>
      <c r="O38" s="176">
        <v>746.71900000000005</v>
      </c>
      <c r="P38" s="182">
        <v>0.10037177069740408</v>
      </c>
      <c r="Q38" s="178">
        <v>45976</v>
      </c>
    </row>
    <row r="39" spans="1:17" ht="14.1" customHeight="1" x14ac:dyDescent="0.2">
      <c r="A39" s="11">
        <v>161</v>
      </c>
      <c r="B39" s="11">
        <v>9943</v>
      </c>
      <c r="C39" s="11" t="s">
        <v>1089</v>
      </c>
      <c r="D39" s="11" t="s">
        <v>3070</v>
      </c>
      <c r="E39" s="11">
        <v>530278498</v>
      </c>
      <c r="F39" s="30" t="s">
        <v>380</v>
      </c>
      <c r="G39" s="179" t="s">
        <v>3443</v>
      </c>
      <c r="H39">
        <v>9840783</v>
      </c>
      <c r="I39" s="30" t="s">
        <v>34</v>
      </c>
      <c r="J39" t="s">
        <v>97</v>
      </c>
      <c r="K39" s="175">
        <v>39753</v>
      </c>
      <c r="L39" s="180">
        <v>833000</v>
      </c>
      <c r="M39" s="181">
        <v>3066.2730000000001</v>
      </c>
      <c r="N39" s="176">
        <v>49970</v>
      </c>
      <c r="O39" s="176">
        <v>187.83722999999998</v>
      </c>
      <c r="P39" s="182">
        <v>6.1259134460630214E-2</v>
      </c>
      <c r="Q39" s="178">
        <v>43405</v>
      </c>
    </row>
    <row r="40" spans="1:17" ht="14.1" customHeight="1" x14ac:dyDescent="0.2">
      <c r="A40" s="11">
        <v>161</v>
      </c>
      <c r="B40" s="11">
        <v>9943</v>
      </c>
      <c r="C40" s="11" t="s">
        <v>1089</v>
      </c>
      <c r="D40" s="11" t="s">
        <v>3070</v>
      </c>
      <c r="E40" s="11">
        <v>530278514</v>
      </c>
      <c r="F40" s="30" t="s">
        <v>1377</v>
      </c>
      <c r="G40" s="179" t="s">
        <v>3444</v>
      </c>
      <c r="H40">
        <v>27970010</v>
      </c>
      <c r="I40" s="30" t="s">
        <v>34</v>
      </c>
      <c r="J40" t="s">
        <v>97</v>
      </c>
      <c r="K40" s="175">
        <v>43922</v>
      </c>
      <c r="L40" s="180">
        <v>2800000</v>
      </c>
      <c r="M40" s="181">
        <v>10306.799999999999</v>
      </c>
      <c r="N40" s="176">
        <v>84000</v>
      </c>
      <c r="O40" s="176">
        <v>315.75599999999997</v>
      </c>
      <c r="P40" s="182">
        <v>3.0635696821515894E-2</v>
      </c>
      <c r="Q40" s="178">
        <v>47574</v>
      </c>
    </row>
    <row r="41" spans="1:17" ht="14.1" customHeight="1" x14ac:dyDescent="0.2">
      <c r="A41" s="11">
        <v>161</v>
      </c>
      <c r="B41" s="11">
        <v>9943</v>
      </c>
      <c r="C41" s="11" t="s">
        <v>1093</v>
      </c>
      <c r="D41" s="11" t="s">
        <v>3064</v>
      </c>
      <c r="E41" s="11">
        <v>530278654</v>
      </c>
      <c r="F41" s="30" t="s">
        <v>1377</v>
      </c>
      <c r="G41" s="179" t="s">
        <v>3064</v>
      </c>
      <c r="H41">
        <v>62011879</v>
      </c>
      <c r="I41" s="30" t="s">
        <v>34</v>
      </c>
      <c r="J41" s="11" t="s">
        <v>1242</v>
      </c>
      <c r="K41" s="175">
        <v>42887</v>
      </c>
      <c r="L41" s="180">
        <v>2500000</v>
      </c>
      <c r="M41" s="181">
        <v>9947.75</v>
      </c>
      <c r="N41" s="176">
        <v>38561</v>
      </c>
      <c r="O41" s="176">
        <v>155.02293220000001</v>
      </c>
      <c r="P41" s="182">
        <v>1.5583718147319747E-2</v>
      </c>
      <c r="Q41" s="178">
        <v>45814</v>
      </c>
    </row>
    <row r="42" spans="1:17" ht="14.1" customHeight="1" x14ac:dyDescent="0.2">
      <c r="A42" s="11">
        <v>161</v>
      </c>
      <c r="B42" s="11">
        <v>9943</v>
      </c>
      <c r="C42" s="11" t="s">
        <v>1089</v>
      </c>
      <c r="D42" s="11" t="s">
        <v>3138</v>
      </c>
      <c r="E42" s="11" t="s">
        <v>3139</v>
      </c>
      <c r="F42" s="30" t="s">
        <v>1377</v>
      </c>
      <c r="G42" s="179" t="s">
        <v>3445</v>
      </c>
      <c r="H42">
        <v>27970026</v>
      </c>
      <c r="I42" s="30" t="s">
        <v>34</v>
      </c>
      <c r="J42" t="s">
        <v>1242</v>
      </c>
      <c r="K42" s="175">
        <v>44409</v>
      </c>
      <c r="L42" s="180">
        <v>1250000</v>
      </c>
      <c r="M42" s="181">
        <v>4973.875</v>
      </c>
      <c r="N42" s="176">
        <v>163590.99</v>
      </c>
      <c r="O42" s="176">
        <v>657.66849799800002</v>
      </c>
      <c r="P42" s="182">
        <v>0.132224572993491</v>
      </c>
      <c r="Q42" s="178">
        <v>48061</v>
      </c>
    </row>
    <row r="43" spans="1:17" ht="14.1" customHeight="1" x14ac:dyDescent="0.2">
      <c r="A43" s="11">
        <v>161</v>
      </c>
      <c r="B43" s="11">
        <v>9943</v>
      </c>
      <c r="C43" s="11" t="s">
        <v>1089</v>
      </c>
      <c r="D43" s="11" t="s">
        <v>3446</v>
      </c>
      <c r="E43" s="11" t="s">
        <v>3146</v>
      </c>
      <c r="F43" s="30" t="s">
        <v>381</v>
      </c>
      <c r="G43" s="179" t="s">
        <v>3147</v>
      </c>
      <c r="H43">
        <v>27970049</v>
      </c>
      <c r="I43" s="30" t="s">
        <v>34</v>
      </c>
      <c r="J43" t="s">
        <v>1242</v>
      </c>
      <c r="K43" s="175">
        <v>45463</v>
      </c>
      <c r="L43" s="180">
        <v>1600000</v>
      </c>
      <c r="M43" s="181">
        <v>6014.4</v>
      </c>
      <c r="N43" s="176">
        <v>875481</v>
      </c>
      <c r="O43" s="176">
        <v>3290.9330789999999</v>
      </c>
      <c r="P43" s="182">
        <v>0.54717562499999994</v>
      </c>
      <c r="Q43" s="178">
        <v>47757</v>
      </c>
    </row>
    <row r="44" spans="1:17" ht="14.1" customHeight="1" x14ac:dyDescent="0.2">
      <c r="A44" s="11">
        <v>161</v>
      </c>
      <c r="B44" s="11">
        <v>9943</v>
      </c>
      <c r="C44" s="11" t="s">
        <v>1089</v>
      </c>
      <c r="D44" s="11" t="s">
        <v>3148</v>
      </c>
      <c r="E44" s="11">
        <v>851058800</v>
      </c>
      <c r="F44" s="30" t="s">
        <v>34</v>
      </c>
      <c r="G44" s="179" t="s">
        <v>3447</v>
      </c>
      <c r="H44">
        <v>27970023</v>
      </c>
      <c r="I44" s="30" t="s">
        <v>34</v>
      </c>
      <c r="J44" t="s">
        <v>97</v>
      </c>
      <c r="K44" s="175">
        <v>44378</v>
      </c>
      <c r="L44" s="180">
        <v>1500000</v>
      </c>
      <c r="M44" s="181">
        <v>5521.5</v>
      </c>
      <c r="N44" s="176">
        <v>226500</v>
      </c>
      <c r="O44" s="176">
        <v>851.4135</v>
      </c>
      <c r="P44" s="182">
        <v>0.15419967400162998</v>
      </c>
      <c r="Q44" s="178">
        <v>48030</v>
      </c>
    </row>
    <row r="45" spans="1:17" ht="14.1" customHeight="1" x14ac:dyDescent="0.2">
      <c r="A45" s="11">
        <v>161</v>
      </c>
      <c r="B45" s="11">
        <v>9943</v>
      </c>
      <c r="C45" s="11" t="s">
        <v>1089</v>
      </c>
      <c r="D45" s="11" t="s">
        <v>3070</v>
      </c>
      <c r="E45" s="11">
        <v>530278514</v>
      </c>
      <c r="F45" s="30" t="s">
        <v>1377</v>
      </c>
      <c r="G45" s="179" t="s">
        <v>3448</v>
      </c>
      <c r="H45">
        <v>27970046</v>
      </c>
      <c r="I45" s="30" t="s">
        <v>34</v>
      </c>
      <c r="J45" t="s">
        <v>97</v>
      </c>
      <c r="K45" s="175">
        <v>45200</v>
      </c>
      <c r="L45" s="180">
        <v>2600000</v>
      </c>
      <c r="M45" s="181">
        <v>9570.6</v>
      </c>
      <c r="N45" s="176">
        <v>2015000</v>
      </c>
      <c r="O45" s="176">
        <v>7574.3850000000002</v>
      </c>
      <c r="P45" s="182">
        <v>0.79142216788916053</v>
      </c>
      <c r="Q45" s="178">
        <v>48853</v>
      </c>
    </row>
    <row r="46" spans="1:17" ht="14.1" customHeight="1" x14ac:dyDescent="0.2">
      <c r="A46" s="11">
        <v>161</v>
      </c>
      <c r="B46" s="11">
        <v>9943</v>
      </c>
      <c r="C46" s="11" t="s">
        <v>1089</v>
      </c>
      <c r="D46" s="11" t="s">
        <v>3240</v>
      </c>
      <c r="E46" s="11">
        <v>12151</v>
      </c>
      <c r="F46" s="30" t="s">
        <v>34</v>
      </c>
      <c r="G46" s="179" t="s">
        <v>3242</v>
      </c>
      <c r="H46">
        <v>60416385</v>
      </c>
      <c r="I46" s="30" t="s">
        <v>34</v>
      </c>
      <c r="J46" s="11" t="s">
        <v>1242</v>
      </c>
      <c r="K46" s="175">
        <v>42644</v>
      </c>
      <c r="L46" s="180">
        <v>1320300</v>
      </c>
      <c r="M46" s="181">
        <v>5253.6057299999993</v>
      </c>
      <c r="N46" s="176">
        <v>0</v>
      </c>
      <c r="O46" s="176">
        <v>0</v>
      </c>
      <c r="P46" s="182">
        <v>0</v>
      </c>
      <c r="Q46" s="178">
        <v>46296</v>
      </c>
    </row>
    <row r="47" spans="1:17" ht="14.1" customHeight="1" x14ac:dyDescent="0.2">
      <c r="A47" s="11">
        <v>161</v>
      </c>
      <c r="B47" s="11">
        <v>9943</v>
      </c>
      <c r="C47" s="11" t="s">
        <v>1089</v>
      </c>
      <c r="D47" s="11" t="s">
        <v>3268</v>
      </c>
      <c r="E47" s="11">
        <v>12787</v>
      </c>
      <c r="F47" s="30" t="s">
        <v>34</v>
      </c>
      <c r="G47" s="179" t="s">
        <v>3449</v>
      </c>
      <c r="H47">
        <v>62007695</v>
      </c>
      <c r="I47" s="30" t="s">
        <v>34</v>
      </c>
      <c r="J47" s="11" t="s">
        <v>1242</v>
      </c>
      <c r="K47" s="175">
        <v>43313</v>
      </c>
      <c r="L47" s="180">
        <v>1350000</v>
      </c>
      <c r="M47" s="181">
        <v>5371.7849999999999</v>
      </c>
      <c r="N47" s="176">
        <v>245491.72</v>
      </c>
      <c r="O47" s="176">
        <v>986.92581274400004</v>
      </c>
      <c r="P47" s="182">
        <v>0.18372399728283986</v>
      </c>
      <c r="Q47" s="178">
        <v>46966</v>
      </c>
    </row>
    <row r="48" spans="1:17" ht="14.1" customHeight="1" x14ac:dyDescent="0.2">
      <c r="A48" s="11">
        <v>161</v>
      </c>
      <c r="B48" s="11">
        <v>9943</v>
      </c>
      <c r="C48" s="11" t="s">
        <v>1089</v>
      </c>
      <c r="D48" s="11" t="s">
        <v>3273</v>
      </c>
      <c r="E48" s="11">
        <v>12787</v>
      </c>
      <c r="F48" s="30" t="s">
        <v>34</v>
      </c>
      <c r="G48" s="179" t="s">
        <v>3450</v>
      </c>
      <c r="H48">
        <v>62011416</v>
      </c>
      <c r="I48" s="30" t="s">
        <v>34</v>
      </c>
      <c r="J48" t="s">
        <v>97</v>
      </c>
      <c r="K48" s="175">
        <v>43525</v>
      </c>
      <c r="L48" s="180">
        <v>1350000</v>
      </c>
      <c r="M48" s="181">
        <v>4969.3500000000004</v>
      </c>
      <c r="N48" s="176">
        <v>330963.40000000002</v>
      </c>
      <c r="O48" s="176">
        <v>1244.0914206</v>
      </c>
      <c r="P48" s="182">
        <v>0.25035294768933564</v>
      </c>
      <c r="Q48" s="178">
        <v>47178</v>
      </c>
    </row>
    <row r="49" spans="1:17" ht="14.1" customHeight="1" x14ac:dyDescent="0.2">
      <c r="A49" s="11">
        <v>161</v>
      </c>
      <c r="B49" s="11">
        <v>9943</v>
      </c>
      <c r="C49" s="11" t="s">
        <v>1089</v>
      </c>
      <c r="D49" s="11" t="s">
        <v>3075</v>
      </c>
      <c r="E49" s="11" t="s">
        <v>3051</v>
      </c>
      <c r="F49" s="30" t="s">
        <v>381</v>
      </c>
      <c r="G49" s="179" t="s">
        <v>3451</v>
      </c>
      <c r="H49">
        <v>27970001</v>
      </c>
      <c r="I49" s="30" t="s">
        <v>34</v>
      </c>
      <c r="J49" s="11" t="s">
        <v>35</v>
      </c>
      <c r="K49" s="175">
        <v>43770</v>
      </c>
      <c r="L49" s="180">
        <v>6000000</v>
      </c>
      <c r="M49" s="181">
        <v>6000</v>
      </c>
      <c r="N49" s="176">
        <v>1800000</v>
      </c>
      <c r="O49" s="176">
        <v>1800</v>
      </c>
      <c r="P49" s="182">
        <v>0.3</v>
      </c>
      <c r="Q49" s="178">
        <v>46692</v>
      </c>
    </row>
    <row r="50" spans="1:17" ht="14.1" customHeight="1" x14ac:dyDescent="0.2">
      <c r="A50" s="11">
        <v>161</v>
      </c>
      <c r="B50" s="11">
        <v>9943</v>
      </c>
      <c r="C50" s="11" t="s">
        <v>1089</v>
      </c>
      <c r="D50" s="11" t="s">
        <v>3080</v>
      </c>
      <c r="E50" s="11">
        <v>28352</v>
      </c>
      <c r="F50" s="30" t="s">
        <v>34</v>
      </c>
      <c r="G50" s="179" t="s">
        <v>3452</v>
      </c>
      <c r="H50">
        <v>27970016</v>
      </c>
      <c r="I50" s="30" t="s">
        <v>34</v>
      </c>
      <c r="J50" t="s">
        <v>97</v>
      </c>
      <c r="K50" s="175">
        <v>44228</v>
      </c>
      <c r="L50" s="180">
        <v>1380000</v>
      </c>
      <c r="M50" s="181">
        <v>5079.78</v>
      </c>
      <c r="N50" s="176">
        <v>800936</v>
      </c>
      <c r="O50" s="176">
        <v>3010.7184240000001</v>
      </c>
      <c r="P50" s="182">
        <v>0.59268677462409791</v>
      </c>
      <c r="Q50" s="178">
        <v>46054</v>
      </c>
    </row>
    <row r="51" spans="1:17" ht="14.1" customHeight="1" x14ac:dyDescent="0.2">
      <c r="A51" s="11">
        <v>161</v>
      </c>
      <c r="B51" s="11">
        <v>9943</v>
      </c>
      <c r="C51" s="11" t="s">
        <v>1089</v>
      </c>
      <c r="D51" s="11" t="s">
        <v>3096</v>
      </c>
      <c r="E51" s="11">
        <v>550257125</v>
      </c>
      <c r="F51" s="30" t="s">
        <v>380</v>
      </c>
      <c r="G51" s="179" t="s">
        <v>3453</v>
      </c>
      <c r="H51">
        <v>78923</v>
      </c>
      <c r="I51" s="30" t="s">
        <v>34</v>
      </c>
      <c r="J51" s="11" t="s">
        <v>35</v>
      </c>
      <c r="K51" s="175">
        <v>43101</v>
      </c>
      <c r="L51" s="180">
        <v>10000000</v>
      </c>
      <c r="M51" s="181">
        <v>10000</v>
      </c>
      <c r="N51" s="176">
        <v>1297935</v>
      </c>
      <c r="O51" s="176">
        <v>1297.9349999999999</v>
      </c>
      <c r="P51" s="182">
        <v>0.12979350000000001</v>
      </c>
      <c r="Q51" s="178">
        <v>46753</v>
      </c>
    </row>
    <row r="52" spans="1:17" ht="14.1" customHeight="1" x14ac:dyDescent="0.2">
      <c r="A52" s="11">
        <v>161</v>
      </c>
      <c r="B52" s="11">
        <v>9943</v>
      </c>
      <c r="C52" s="11" t="s">
        <v>1089</v>
      </c>
      <c r="D52" s="11" t="s">
        <v>3096</v>
      </c>
      <c r="E52" s="11">
        <v>540290103</v>
      </c>
      <c r="F52" s="30" t="s">
        <v>34</v>
      </c>
      <c r="G52" s="179" t="s">
        <v>3454</v>
      </c>
      <c r="H52">
        <v>27970003</v>
      </c>
      <c r="I52" s="30" t="s">
        <v>34</v>
      </c>
      <c r="J52" s="11" t="s">
        <v>35</v>
      </c>
      <c r="K52" s="175">
        <v>43770</v>
      </c>
      <c r="L52" s="180">
        <v>6000000</v>
      </c>
      <c r="M52" s="181">
        <v>6000</v>
      </c>
      <c r="N52" s="176">
        <v>1985609</v>
      </c>
      <c r="O52" s="176">
        <v>1985.6089999999999</v>
      </c>
      <c r="P52" s="182">
        <v>0.33093483333333334</v>
      </c>
      <c r="Q52" s="178">
        <v>46327</v>
      </c>
    </row>
    <row r="53" spans="1:17" ht="14.1" customHeight="1" x14ac:dyDescent="0.2">
      <c r="A53" s="11">
        <v>161</v>
      </c>
      <c r="B53" s="11">
        <v>9943</v>
      </c>
      <c r="C53" s="11" t="s">
        <v>1089</v>
      </c>
      <c r="D53" s="11" t="s">
        <v>3128</v>
      </c>
      <c r="E53" s="11">
        <v>12342</v>
      </c>
      <c r="F53" s="30" t="s">
        <v>34</v>
      </c>
      <c r="G53" s="179" t="s">
        <v>3130</v>
      </c>
      <c r="H53">
        <v>27970028</v>
      </c>
      <c r="I53" s="30" t="s">
        <v>34</v>
      </c>
      <c r="J53" t="s">
        <v>1242</v>
      </c>
      <c r="K53" s="175">
        <v>44409</v>
      </c>
      <c r="L53" s="180">
        <v>1000000</v>
      </c>
      <c r="M53" s="181">
        <v>3979.1</v>
      </c>
      <c r="N53" s="176">
        <v>247143.63</v>
      </c>
      <c r="O53" s="176">
        <v>993.56682132600008</v>
      </c>
      <c r="P53" s="182">
        <v>0.24969636885878718</v>
      </c>
      <c r="Q53" s="178">
        <v>46966</v>
      </c>
    </row>
    <row r="54" spans="1:17" ht="14.1" customHeight="1" x14ac:dyDescent="0.2">
      <c r="A54" s="11">
        <v>161</v>
      </c>
      <c r="B54" s="11">
        <v>9943</v>
      </c>
      <c r="C54" s="11" t="s">
        <v>1089</v>
      </c>
      <c r="D54" s="11" t="s">
        <v>3134</v>
      </c>
      <c r="E54" s="11">
        <v>520028911</v>
      </c>
      <c r="F54" s="30" t="s">
        <v>1377</v>
      </c>
      <c r="G54" s="179" t="s">
        <v>3455</v>
      </c>
      <c r="H54">
        <v>27970040</v>
      </c>
      <c r="I54" s="30" t="s">
        <v>34</v>
      </c>
      <c r="J54" t="s">
        <v>97</v>
      </c>
      <c r="K54" s="175">
        <v>44896</v>
      </c>
      <c r="L54" s="180">
        <v>1250000</v>
      </c>
      <c r="M54" s="181">
        <v>4601.25</v>
      </c>
      <c r="N54" s="176">
        <v>650000</v>
      </c>
      <c r="O54" s="176">
        <v>2443.35</v>
      </c>
      <c r="P54" s="182">
        <v>0.53101874490627543</v>
      </c>
      <c r="Q54" s="178">
        <v>47453</v>
      </c>
    </row>
    <row r="55" spans="1:17" ht="14.1" customHeight="1" x14ac:dyDescent="0.2">
      <c r="A55" s="11">
        <v>161</v>
      </c>
      <c r="B55" s="11">
        <v>9943</v>
      </c>
      <c r="C55" s="11" t="s">
        <v>1089</v>
      </c>
      <c r="D55" s="11" t="s">
        <v>3029</v>
      </c>
      <c r="E55" s="11" t="s">
        <v>3030</v>
      </c>
      <c r="F55" s="30" t="s">
        <v>236</v>
      </c>
      <c r="G55" s="179" t="s">
        <v>3031</v>
      </c>
      <c r="H55">
        <v>27970039</v>
      </c>
      <c r="I55" s="30" t="s">
        <v>34</v>
      </c>
      <c r="J55" s="11" t="s">
        <v>35</v>
      </c>
      <c r="K55" s="175">
        <v>45017</v>
      </c>
      <c r="L55" s="180">
        <v>10500000</v>
      </c>
      <c r="M55" s="181">
        <v>10500</v>
      </c>
      <c r="N55" s="176">
        <v>5978405</v>
      </c>
      <c r="O55" s="176">
        <v>5978.4049999999997</v>
      </c>
      <c r="P55" s="182">
        <v>0.5693719047619048</v>
      </c>
      <c r="Q55" s="178">
        <v>47574</v>
      </c>
    </row>
    <row r="56" spans="1:17" ht="14.1" customHeight="1" x14ac:dyDescent="0.2">
      <c r="A56" s="11">
        <v>161</v>
      </c>
      <c r="B56" s="11">
        <v>9943</v>
      </c>
      <c r="C56" s="11" t="s">
        <v>1089</v>
      </c>
      <c r="D56" s="11" t="s">
        <v>3456</v>
      </c>
      <c r="E56" s="11" t="s">
        <v>1427</v>
      </c>
      <c r="F56" s="30" t="s">
        <v>236</v>
      </c>
      <c r="G56" s="179" t="s">
        <v>3155</v>
      </c>
      <c r="H56">
        <v>27970048</v>
      </c>
      <c r="I56" s="30" t="s">
        <v>34</v>
      </c>
      <c r="J56" s="11" t="s">
        <v>97</v>
      </c>
      <c r="K56" s="175">
        <v>45392</v>
      </c>
      <c r="L56" s="180">
        <v>2400000</v>
      </c>
      <c r="M56" s="181">
        <v>9021.6</v>
      </c>
      <c r="N56" s="176">
        <v>1427225</v>
      </c>
      <c r="O56" s="176">
        <v>5364.9387749999996</v>
      </c>
      <c r="P56" s="182">
        <v>0.59467708333333325</v>
      </c>
      <c r="Q56" s="178">
        <v>47574</v>
      </c>
    </row>
    <row r="57" spans="1:17" ht="14.1" customHeight="1" x14ac:dyDescent="0.2">
      <c r="A57" s="11">
        <v>161</v>
      </c>
      <c r="B57" s="11">
        <v>9943</v>
      </c>
      <c r="C57" s="11" t="s">
        <v>1089</v>
      </c>
      <c r="D57" s="11" t="s">
        <v>3075</v>
      </c>
      <c r="E57" s="11" t="s">
        <v>3051</v>
      </c>
      <c r="F57" s="30" t="s">
        <v>381</v>
      </c>
      <c r="G57" s="179" t="s">
        <v>3157</v>
      </c>
      <c r="H57">
        <v>27970038</v>
      </c>
      <c r="I57" s="30" t="s">
        <v>34</v>
      </c>
      <c r="J57" s="11" t="s">
        <v>35</v>
      </c>
      <c r="K57" s="175">
        <v>45017</v>
      </c>
      <c r="L57" s="180">
        <v>5000000</v>
      </c>
      <c r="M57" s="181">
        <v>5000</v>
      </c>
      <c r="N57" s="176">
        <v>3500000</v>
      </c>
      <c r="O57" s="176">
        <v>3500</v>
      </c>
      <c r="P57" s="182">
        <v>0.7</v>
      </c>
      <c r="Q57" s="178">
        <v>47939</v>
      </c>
    </row>
    <row r="58" spans="1:17" ht="14.1" customHeight="1" x14ac:dyDescent="0.2">
      <c r="A58" s="11">
        <v>161</v>
      </c>
      <c r="B58" s="11">
        <v>9943</v>
      </c>
      <c r="C58" s="11" t="s">
        <v>1091</v>
      </c>
      <c r="D58" s="11" t="s">
        <v>3159</v>
      </c>
      <c r="E58" s="11">
        <v>13364</v>
      </c>
      <c r="F58" s="30" t="s">
        <v>34</v>
      </c>
      <c r="G58" s="179" t="s">
        <v>3457</v>
      </c>
      <c r="H58">
        <v>27970045</v>
      </c>
      <c r="I58" s="30" t="s">
        <v>34</v>
      </c>
      <c r="J58" t="s">
        <v>97</v>
      </c>
      <c r="K58" s="175">
        <v>45139</v>
      </c>
      <c r="L58" s="180">
        <v>2500000</v>
      </c>
      <c r="M58" s="181">
        <v>9202.5</v>
      </c>
      <c r="N58" s="176">
        <v>0</v>
      </c>
      <c r="O58" s="176">
        <v>0</v>
      </c>
      <c r="P58" s="182">
        <v>0</v>
      </c>
      <c r="Q58" s="178" t="s">
        <v>3458</v>
      </c>
    </row>
    <row r="59" spans="1:17" ht="14.1" customHeight="1" x14ac:dyDescent="0.2">
      <c r="A59" s="11">
        <v>161</v>
      </c>
      <c r="B59" s="11">
        <v>9943</v>
      </c>
      <c r="C59" s="11" t="s">
        <v>1091</v>
      </c>
      <c r="D59" s="11" t="s">
        <v>3092</v>
      </c>
      <c r="E59" s="11">
        <v>514517267</v>
      </c>
      <c r="F59" s="30" t="s">
        <v>1377</v>
      </c>
      <c r="G59" s="179" t="s">
        <v>3092</v>
      </c>
      <c r="H59">
        <v>35196</v>
      </c>
      <c r="I59" s="30" t="s">
        <v>34</v>
      </c>
      <c r="J59" t="s">
        <v>35</v>
      </c>
      <c r="K59" s="175">
        <v>41365</v>
      </c>
      <c r="L59" s="180">
        <v>7187832</v>
      </c>
      <c r="M59" s="181">
        <v>7187.8320000000003</v>
      </c>
      <c r="N59" s="176">
        <v>0</v>
      </c>
      <c r="O59" s="176">
        <v>0</v>
      </c>
      <c r="P59" s="182">
        <v>0</v>
      </c>
      <c r="Q59" s="178" t="s">
        <v>3458</v>
      </c>
    </row>
    <row r="60" spans="1:17" ht="14.1" customHeight="1" x14ac:dyDescent="0.2">
      <c r="A60" s="11">
        <v>161</v>
      </c>
      <c r="B60" s="11">
        <v>9943</v>
      </c>
      <c r="C60" s="11" t="s">
        <v>1091</v>
      </c>
      <c r="D60" s="11" t="s">
        <v>3035</v>
      </c>
      <c r="E60" s="11">
        <v>515419356</v>
      </c>
      <c r="F60" s="30" t="s">
        <v>1377</v>
      </c>
      <c r="G60" s="179" t="s">
        <v>3459</v>
      </c>
      <c r="H60">
        <v>27970034</v>
      </c>
      <c r="I60" s="30" t="s">
        <v>34</v>
      </c>
      <c r="J60" s="11" t="s">
        <v>35</v>
      </c>
      <c r="K60" s="175">
        <v>43922</v>
      </c>
      <c r="L60" s="180">
        <v>4797255</v>
      </c>
      <c r="M60" s="181">
        <v>4797.2550000000001</v>
      </c>
      <c r="N60" s="176">
        <v>0</v>
      </c>
      <c r="O60" s="176">
        <v>0</v>
      </c>
      <c r="P60" s="182">
        <v>0</v>
      </c>
      <c r="Q60" s="178" t="s">
        <v>3458</v>
      </c>
    </row>
    <row r="61" spans="1:17" ht="14.1" customHeight="1" x14ac:dyDescent="0.2">
      <c r="A61" s="11">
        <v>161</v>
      </c>
      <c r="B61" s="11">
        <v>9943</v>
      </c>
      <c r="C61" s="11" t="s">
        <v>1091</v>
      </c>
      <c r="D61" s="11" t="s">
        <v>3035</v>
      </c>
      <c r="E61" s="11">
        <v>515419356</v>
      </c>
      <c r="F61" s="30" t="s">
        <v>1377</v>
      </c>
      <c r="G61" s="179" t="s">
        <v>3460</v>
      </c>
      <c r="H61">
        <v>36434</v>
      </c>
      <c r="I61" s="30" t="s">
        <v>34</v>
      </c>
      <c r="J61" s="11" t="s">
        <v>35</v>
      </c>
      <c r="K61" s="175">
        <v>42309</v>
      </c>
      <c r="L61" s="180">
        <v>5000000</v>
      </c>
      <c r="M61" s="181">
        <v>5000</v>
      </c>
      <c r="N61" s="176">
        <v>0</v>
      </c>
      <c r="O61" s="176">
        <v>0</v>
      </c>
      <c r="P61" s="182">
        <v>0</v>
      </c>
      <c r="Q61" s="178" t="s">
        <v>3458</v>
      </c>
    </row>
    <row r="62" spans="1:17" ht="14.1" customHeight="1" x14ac:dyDescent="0.2">
      <c r="A62" s="11">
        <v>161</v>
      </c>
      <c r="B62" s="11">
        <v>9943</v>
      </c>
      <c r="C62" s="11" t="s">
        <v>1091</v>
      </c>
      <c r="D62" s="11" t="s">
        <v>3125</v>
      </c>
      <c r="E62" s="11">
        <v>515419356</v>
      </c>
      <c r="F62" s="30" t="s">
        <v>1377</v>
      </c>
      <c r="G62" s="179" t="s">
        <v>3461</v>
      </c>
      <c r="H62">
        <v>27970047</v>
      </c>
      <c r="I62" s="30" t="s">
        <v>34</v>
      </c>
      <c r="J62" s="11" t="s">
        <v>35</v>
      </c>
      <c r="K62" s="175">
        <v>45352</v>
      </c>
      <c r="L62" s="180">
        <v>5000000</v>
      </c>
      <c r="M62" s="181">
        <v>5000</v>
      </c>
      <c r="N62" s="176">
        <v>0</v>
      </c>
      <c r="O62" s="176">
        <v>0</v>
      </c>
      <c r="P62" s="182">
        <v>0</v>
      </c>
      <c r="Q62" s="178" t="s">
        <v>3458</v>
      </c>
    </row>
    <row r="63" spans="1:17" ht="14.1" customHeight="1" x14ac:dyDescent="0.2">
      <c r="A63" s="11">
        <v>161</v>
      </c>
      <c r="B63" s="11">
        <v>9943</v>
      </c>
      <c r="C63" s="11" t="s">
        <v>1091</v>
      </c>
      <c r="D63" s="11" t="s">
        <v>3035</v>
      </c>
      <c r="E63" s="11">
        <v>515419356</v>
      </c>
      <c r="F63" s="30" t="s">
        <v>1377</v>
      </c>
      <c r="G63" s="179" t="s">
        <v>3459</v>
      </c>
      <c r="H63">
        <v>27970014</v>
      </c>
      <c r="I63" s="30" t="s">
        <v>34</v>
      </c>
      <c r="J63" s="11" t="s">
        <v>35</v>
      </c>
      <c r="K63" s="175">
        <v>44743</v>
      </c>
      <c r="L63" s="180">
        <v>2000000</v>
      </c>
      <c r="M63" s="181">
        <v>2000</v>
      </c>
      <c r="N63" s="176">
        <v>0</v>
      </c>
      <c r="O63" s="176">
        <v>0</v>
      </c>
      <c r="P63" s="182">
        <v>0</v>
      </c>
      <c r="Q63" s="178" t="s">
        <v>3458</v>
      </c>
    </row>
    <row r="64" spans="1:17" ht="14.1" customHeight="1" x14ac:dyDescent="0.2">
      <c r="A64" s="11">
        <v>161</v>
      </c>
      <c r="B64" s="11">
        <v>9943</v>
      </c>
      <c r="C64" s="11" t="s">
        <v>1091</v>
      </c>
      <c r="D64" s="11" t="s">
        <v>3035</v>
      </c>
      <c r="E64" s="11">
        <v>515419356</v>
      </c>
      <c r="F64" s="30" t="s">
        <v>1377</v>
      </c>
      <c r="G64" s="179" t="s">
        <v>3460</v>
      </c>
      <c r="H64">
        <v>27970033</v>
      </c>
      <c r="I64" s="30" t="s">
        <v>34</v>
      </c>
      <c r="J64" t="s">
        <v>35</v>
      </c>
      <c r="K64" s="175">
        <v>44743</v>
      </c>
      <c r="L64" s="180">
        <v>2000000</v>
      </c>
      <c r="M64" s="181">
        <v>2000</v>
      </c>
      <c r="N64" s="176">
        <v>0</v>
      </c>
      <c r="O64" s="176">
        <v>0</v>
      </c>
      <c r="P64" s="182">
        <v>0</v>
      </c>
      <c r="Q64" s="178" t="s">
        <v>3458</v>
      </c>
    </row>
  </sheetData>
  <sheetProtection formatColumns="0"/>
  <dataConsolidate/>
  <dataValidations count="2">
    <dataValidation type="list" allowBlank="1" showInputMessage="1" showErrorMessage="1" sqref="F2:F20" xr:uid="{E659D355-F99C-49E1-81FC-2ED07740A451}">
      <formula1>Issuer_Number_Fund</formula1>
    </dataValidation>
    <dataValidation type="list" allowBlank="1" showInputMessage="1" showErrorMessage="1" sqref="I2:I20" xr:uid="{CDC58143-B456-4B15-9346-3D0B2D485484}">
      <formula1>Type_of_Security_ID_Fund</formula1>
    </dataValidation>
  </dataValidations>
  <pageMargins left="0.7" right="0.7" top="0.75" bottom="0.75" header="0.3" footer="0.3"/>
  <pageSetup paperSize="9" orientation="portrait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432A058-63BE-4785-9FE8-FD571DCBF122}">
          <x14:formula1>
            <xm:f>'אפשרויות בחירה'!#REF!</xm:f>
          </x14:formula1>
          <xm:sqref>C2:C19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6"/>
  <dimension ref="A1:F1315"/>
  <sheetViews>
    <sheetView showGridLines="0" rightToLeft="1" topLeftCell="B1" zoomScale="85" zoomScaleNormal="85" workbookViewId="0">
      <pane ySplit="1" topLeftCell="A360" activePane="bottomLeft" state="frozen"/>
      <selection pane="bottomLeft" activeCell="C328" sqref="C328"/>
    </sheetView>
  </sheetViews>
  <sheetFormatPr defaultColWidth="9" defaultRowHeight="14.25" x14ac:dyDescent="0.2"/>
  <cols>
    <col min="1" max="1" width="29.5" style="11" customWidth="1"/>
    <col min="2" max="2" width="30.375" customWidth="1"/>
    <col min="3" max="3" width="90.875" style="18" customWidth="1"/>
    <col min="4" max="4" width="68.875" style="11" customWidth="1"/>
    <col min="5" max="5" width="17.375" customWidth="1"/>
    <col min="6" max="6" width="59.625" customWidth="1"/>
    <col min="7" max="7" width="63.5" customWidth="1"/>
    <col min="8" max="8" width="38.75" customWidth="1"/>
    <col min="9" max="9" width="9" customWidth="1"/>
  </cols>
  <sheetData>
    <row r="1" spans="1:5" s="54" customFormat="1" ht="45" x14ac:dyDescent="0.2">
      <c r="A1" s="53" t="s">
        <v>272</v>
      </c>
      <c r="B1" s="53" t="s">
        <v>273</v>
      </c>
      <c r="C1" s="53" t="s">
        <v>274</v>
      </c>
      <c r="D1" s="53" t="s">
        <v>275</v>
      </c>
    </row>
    <row r="2" spans="1:5" x14ac:dyDescent="0.2">
      <c r="A2" s="88"/>
      <c r="B2" s="88" t="s">
        <v>276</v>
      </c>
      <c r="C2" s="24" t="s">
        <v>31</v>
      </c>
      <c r="D2" s="24"/>
    </row>
    <row r="3" spans="1:5" x14ac:dyDescent="0.2">
      <c r="A3" s="89"/>
      <c r="B3" s="89"/>
      <c r="C3" s="24" t="s">
        <v>92</v>
      </c>
      <c r="D3" s="24"/>
    </row>
    <row r="4" spans="1:5" ht="42.75" x14ac:dyDescent="0.2">
      <c r="A4" s="81"/>
      <c r="B4" s="102" t="s">
        <v>277</v>
      </c>
      <c r="C4" s="25" t="s">
        <v>31</v>
      </c>
      <c r="D4" s="25"/>
    </row>
    <row r="5" spans="1:5" x14ac:dyDescent="0.2">
      <c r="A5" s="82"/>
      <c r="B5" s="103"/>
      <c r="C5" s="25" t="s">
        <v>278</v>
      </c>
      <c r="D5" s="25"/>
    </row>
    <row r="6" spans="1:5" x14ac:dyDescent="0.2">
      <c r="A6" s="82"/>
      <c r="B6" s="103"/>
      <c r="C6" s="25" t="s">
        <v>279</v>
      </c>
      <c r="D6" s="25"/>
    </row>
    <row r="7" spans="1:5" x14ac:dyDescent="0.2">
      <c r="A7" s="82"/>
      <c r="B7" s="103"/>
      <c r="C7" s="25" t="s">
        <v>280</v>
      </c>
      <c r="D7" s="25"/>
    </row>
    <row r="8" spans="1:5" x14ac:dyDescent="0.2">
      <c r="A8" s="82"/>
      <c r="B8" s="103"/>
      <c r="C8" s="25" t="s">
        <v>281</v>
      </c>
      <c r="D8" s="25"/>
    </row>
    <row r="9" spans="1:5" x14ac:dyDescent="0.2">
      <c r="A9" s="82"/>
      <c r="B9" s="103"/>
      <c r="C9" s="25" t="s">
        <v>282</v>
      </c>
      <c r="D9" s="25"/>
    </row>
    <row r="10" spans="1:5" x14ac:dyDescent="0.2">
      <c r="A10" s="82"/>
      <c r="B10" s="103"/>
      <c r="C10" s="25" t="s">
        <v>283</v>
      </c>
      <c r="D10" s="25"/>
    </row>
    <row r="11" spans="1:5" x14ac:dyDescent="0.2">
      <c r="A11" s="82"/>
      <c r="B11" s="103"/>
      <c r="C11" s="25" t="s">
        <v>284</v>
      </c>
      <c r="D11" s="25"/>
      <c r="E11" t="s">
        <v>285</v>
      </c>
    </row>
    <row r="12" spans="1:5" x14ac:dyDescent="0.2">
      <c r="A12" s="82"/>
      <c r="B12" s="103"/>
      <c r="C12" s="25" t="s">
        <v>286</v>
      </c>
      <c r="D12" s="25"/>
      <c r="E12" t="s">
        <v>285</v>
      </c>
    </row>
    <row r="13" spans="1:5" x14ac:dyDescent="0.2">
      <c r="A13" s="82"/>
      <c r="B13" s="103"/>
      <c r="C13" s="25" t="s">
        <v>287</v>
      </c>
      <c r="D13" s="25"/>
    </row>
    <row r="14" spans="1:5" x14ac:dyDescent="0.2">
      <c r="A14" s="82"/>
      <c r="B14" s="103"/>
      <c r="C14" s="25" t="s">
        <v>288</v>
      </c>
      <c r="D14" s="25"/>
    </row>
    <row r="15" spans="1:5" x14ac:dyDescent="0.2">
      <c r="A15" s="82"/>
      <c r="B15" s="103"/>
      <c r="C15" s="25" t="s">
        <v>289</v>
      </c>
      <c r="D15" s="25"/>
    </row>
    <row r="16" spans="1:5" x14ac:dyDescent="0.2">
      <c r="A16" s="82"/>
      <c r="B16" s="103"/>
      <c r="C16" s="25" t="s">
        <v>290</v>
      </c>
      <c r="D16" s="25"/>
    </row>
    <row r="17" spans="1:4" x14ac:dyDescent="0.2">
      <c r="A17" s="82"/>
      <c r="B17" s="103"/>
      <c r="C17" s="25" t="s">
        <v>291</v>
      </c>
      <c r="D17" s="25"/>
    </row>
    <row r="18" spans="1:4" x14ac:dyDescent="0.2">
      <c r="A18" s="82"/>
      <c r="B18" s="103"/>
      <c r="C18" s="25" t="s">
        <v>292</v>
      </c>
      <c r="D18" s="25"/>
    </row>
    <row r="19" spans="1:4" x14ac:dyDescent="0.2">
      <c r="A19" s="82"/>
      <c r="B19" s="103"/>
      <c r="C19" s="25" t="s">
        <v>293</v>
      </c>
      <c r="D19" s="25"/>
    </row>
    <row r="20" spans="1:4" x14ac:dyDescent="0.2">
      <c r="A20" s="82"/>
      <c r="B20" s="103"/>
      <c r="C20" s="25" t="s">
        <v>294</v>
      </c>
      <c r="D20" s="25"/>
    </row>
    <row r="21" spans="1:4" x14ac:dyDescent="0.2">
      <c r="A21" s="82"/>
      <c r="B21" s="103"/>
      <c r="C21" s="25" t="s">
        <v>93</v>
      </c>
      <c r="D21" s="25"/>
    </row>
    <row r="22" spans="1:4" x14ac:dyDescent="0.2">
      <c r="A22" s="82"/>
      <c r="B22" s="103"/>
      <c r="C22" s="25" t="s">
        <v>295</v>
      </c>
      <c r="D22" s="25"/>
    </row>
    <row r="23" spans="1:4" x14ac:dyDescent="0.2">
      <c r="A23" s="82"/>
      <c r="B23" s="103"/>
      <c r="C23" s="25" t="s">
        <v>296</v>
      </c>
      <c r="D23" s="25"/>
    </row>
    <row r="24" spans="1:4" x14ac:dyDescent="0.2">
      <c r="A24" s="82"/>
      <c r="B24" s="103"/>
      <c r="C24" s="25" t="s">
        <v>297</v>
      </c>
      <c r="D24" s="25"/>
    </row>
    <row r="25" spans="1:4" x14ac:dyDescent="0.2">
      <c r="A25" s="82"/>
      <c r="B25" s="103"/>
      <c r="C25" s="25" t="s">
        <v>298</v>
      </c>
      <c r="D25" s="25"/>
    </row>
    <row r="26" spans="1:4" x14ac:dyDescent="0.2">
      <c r="A26" s="82"/>
      <c r="B26" s="103"/>
      <c r="C26" s="25" t="s">
        <v>299</v>
      </c>
      <c r="D26" s="25"/>
    </row>
    <row r="27" spans="1:4" x14ac:dyDescent="0.2">
      <c r="A27" s="82"/>
      <c r="B27" s="103"/>
      <c r="C27" s="25" t="s">
        <v>300</v>
      </c>
      <c r="D27" s="25"/>
    </row>
    <row r="28" spans="1:4" x14ac:dyDescent="0.2">
      <c r="A28" s="82"/>
      <c r="B28" s="103"/>
      <c r="C28" s="25" t="s">
        <v>301</v>
      </c>
      <c r="D28" s="25"/>
    </row>
    <row r="29" spans="1:4" x14ac:dyDescent="0.2">
      <c r="A29" s="82"/>
      <c r="B29" s="103"/>
      <c r="C29" s="25" t="s">
        <v>302</v>
      </c>
      <c r="D29" s="25"/>
    </row>
    <row r="30" spans="1:4" x14ac:dyDescent="0.2">
      <c r="A30" s="82"/>
      <c r="B30" s="103"/>
      <c r="C30" s="25" t="s">
        <v>303</v>
      </c>
      <c r="D30" s="25"/>
    </row>
    <row r="31" spans="1:4" x14ac:dyDescent="0.2">
      <c r="A31" s="82"/>
      <c r="B31" s="103"/>
      <c r="C31" s="25" t="s">
        <v>304</v>
      </c>
      <c r="D31" s="25"/>
    </row>
    <row r="32" spans="1:4" x14ac:dyDescent="0.2">
      <c r="A32" s="82"/>
      <c r="B32" s="103"/>
      <c r="C32" s="25" t="s">
        <v>305</v>
      </c>
      <c r="D32" s="25"/>
    </row>
    <row r="33" spans="1:5" x14ac:dyDescent="0.2">
      <c r="A33" s="82"/>
      <c r="B33" s="103"/>
      <c r="C33" s="25" t="s">
        <v>306</v>
      </c>
      <c r="D33" s="25"/>
    </row>
    <row r="34" spans="1:5" x14ac:dyDescent="0.2">
      <c r="A34" s="82"/>
      <c r="B34" s="103"/>
      <c r="C34" s="25" t="s">
        <v>307</v>
      </c>
      <c r="D34" s="25"/>
    </row>
    <row r="35" spans="1:5" x14ac:dyDescent="0.2">
      <c r="A35" s="82"/>
      <c r="B35" s="103"/>
      <c r="C35" s="25" t="s">
        <v>308</v>
      </c>
      <c r="D35" s="25"/>
    </row>
    <row r="36" spans="1:5" x14ac:dyDescent="0.2">
      <c r="A36" s="82"/>
      <c r="B36" s="103"/>
      <c r="C36" s="25" t="s">
        <v>309</v>
      </c>
      <c r="D36" s="25"/>
      <c r="E36" t="s">
        <v>285</v>
      </c>
    </row>
    <row r="37" spans="1:5" x14ac:dyDescent="0.2">
      <c r="A37" s="82"/>
      <c r="B37" s="103"/>
      <c r="C37" s="11" t="s">
        <v>310</v>
      </c>
      <c r="D37" s="25"/>
      <c r="E37" t="s">
        <v>285</v>
      </c>
    </row>
    <row r="38" spans="1:5" x14ac:dyDescent="0.2">
      <c r="A38" s="82"/>
      <c r="B38" s="103"/>
      <c r="C38" s="25" t="s">
        <v>311</v>
      </c>
      <c r="D38" s="25"/>
    </row>
    <row r="39" spans="1:5" x14ac:dyDescent="0.2">
      <c r="A39" s="82"/>
      <c r="B39" s="103"/>
      <c r="C39" s="25" t="s">
        <v>312</v>
      </c>
      <c r="D39" s="25"/>
    </row>
    <row r="40" spans="1:5" x14ac:dyDescent="0.2">
      <c r="A40" s="82"/>
      <c r="B40" s="103"/>
      <c r="C40" s="25" t="s">
        <v>313</v>
      </c>
      <c r="D40" s="25"/>
      <c r="E40" t="s">
        <v>285</v>
      </c>
    </row>
    <row r="41" spans="1:5" x14ac:dyDescent="0.2">
      <c r="A41" s="82"/>
      <c r="B41" s="103"/>
      <c r="C41" s="25" t="s">
        <v>314</v>
      </c>
      <c r="D41" s="25"/>
    </row>
    <row r="42" spans="1:5" x14ac:dyDescent="0.2">
      <c r="A42" s="82"/>
      <c r="B42" s="103"/>
      <c r="C42" s="25" t="s">
        <v>315</v>
      </c>
      <c r="D42" s="25"/>
    </row>
    <row r="43" spans="1:5" x14ac:dyDescent="0.2">
      <c r="A43" s="82"/>
      <c r="B43" s="103"/>
      <c r="C43" s="25" t="s">
        <v>316</v>
      </c>
      <c r="D43" s="25"/>
    </row>
    <row r="44" spans="1:5" x14ac:dyDescent="0.2">
      <c r="A44" s="82"/>
      <c r="B44" s="103"/>
      <c r="C44" s="25" t="s">
        <v>317</v>
      </c>
      <c r="D44" s="25"/>
    </row>
    <row r="45" spans="1:5" x14ac:dyDescent="0.2">
      <c r="A45" s="82"/>
      <c r="B45" s="103"/>
      <c r="C45" s="25" t="s">
        <v>318</v>
      </c>
      <c r="D45" s="25"/>
    </row>
    <row r="46" spans="1:5" x14ac:dyDescent="0.2">
      <c r="A46" s="82"/>
      <c r="B46" s="103"/>
      <c r="C46" s="25" t="s">
        <v>319</v>
      </c>
      <c r="D46" s="25"/>
      <c r="E46" t="s">
        <v>285</v>
      </c>
    </row>
    <row r="47" spans="1:5" x14ac:dyDescent="0.2">
      <c r="A47" s="82"/>
      <c r="B47" s="103"/>
      <c r="C47" s="25" t="s">
        <v>320</v>
      </c>
      <c r="D47" s="25"/>
    </row>
    <row r="48" spans="1:5" x14ac:dyDescent="0.2">
      <c r="A48" s="82"/>
      <c r="B48" s="103"/>
      <c r="C48" s="25" t="s">
        <v>321</v>
      </c>
      <c r="D48" s="25"/>
    </row>
    <row r="49" spans="1:5" x14ac:dyDescent="0.2">
      <c r="A49" s="82"/>
      <c r="B49" s="103"/>
      <c r="C49" s="25" t="s">
        <v>322</v>
      </c>
      <c r="D49" s="25"/>
    </row>
    <row r="50" spans="1:5" x14ac:dyDescent="0.2">
      <c r="A50" s="82"/>
      <c r="B50" s="103"/>
      <c r="C50" s="25" t="s">
        <v>323</v>
      </c>
      <c r="D50" s="25"/>
    </row>
    <row r="51" spans="1:5" x14ac:dyDescent="0.2">
      <c r="A51" s="82"/>
      <c r="B51" s="103"/>
      <c r="C51" s="25" t="s">
        <v>324</v>
      </c>
      <c r="D51" s="25"/>
    </row>
    <row r="52" spans="1:5" x14ac:dyDescent="0.2">
      <c r="A52" s="82"/>
      <c r="B52" s="103"/>
      <c r="C52" s="25" t="s">
        <v>325</v>
      </c>
      <c r="D52" s="25"/>
    </row>
    <row r="53" spans="1:5" x14ac:dyDescent="0.2">
      <c r="A53" s="82"/>
      <c r="B53" s="103"/>
      <c r="C53" s="25" t="s">
        <v>326</v>
      </c>
      <c r="D53" s="25"/>
    </row>
    <row r="54" spans="1:5" x14ac:dyDescent="0.2">
      <c r="A54" s="82"/>
      <c r="B54" s="103"/>
      <c r="C54" s="25" t="s">
        <v>327</v>
      </c>
      <c r="D54" s="25"/>
    </row>
    <row r="55" spans="1:5" x14ac:dyDescent="0.2">
      <c r="A55" s="82"/>
      <c r="B55" s="103"/>
      <c r="C55" s="25" t="s">
        <v>328</v>
      </c>
      <c r="D55" s="25"/>
    </row>
    <row r="56" spans="1:5" x14ac:dyDescent="0.2">
      <c r="A56" s="82"/>
      <c r="B56" s="103"/>
      <c r="C56" s="25" t="s">
        <v>329</v>
      </c>
      <c r="D56" s="25"/>
    </row>
    <row r="57" spans="1:5" x14ac:dyDescent="0.2">
      <c r="A57" s="82"/>
      <c r="B57" s="103"/>
      <c r="C57" s="25" t="s">
        <v>330</v>
      </c>
      <c r="D57" s="25"/>
    </row>
    <row r="58" spans="1:5" x14ac:dyDescent="0.2">
      <c r="A58" s="82"/>
      <c r="B58" s="103"/>
      <c r="C58" s="25" t="s">
        <v>331</v>
      </c>
      <c r="D58" s="25"/>
    </row>
    <row r="59" spans="1:5" x14ac:dyDescent="0.2">
      <c r="A59" s="82"/>
      <c r="B59" s="103"/>
      <c r="C59" s="25" t="s">
        <v>332</v>
      </c>
      <c r="D59" s="25"/>
    </row>
    <row r="60" spans="1:5" x14ac:dyDescent="0.2">
      <c r="A60" s="82"/>
      <c r="B60" s="103"/>
      <c r="C60" s="25" t="s">
        <v>333</v>
      </c>
      <c r="D60" s="25"/>
    </row>
    <row r="61" spans="1:5" x14ac:dyDescent="0.2">
      <c r="A61" s="82"/>
      <c r="B61" s="103"/>
      <c r="C61" s="25" t="s">
        <v>334</v>
      </c>
      <c r="D61" s="25"/>
    </row>
    <row r="62" spans="1:5" x14ac:dyDescent="0.2">
      <c r="A62" s="82"/>
      <c r="B62" s="103"/>
      <c r="C62" s="25" t="s">
        <v>335</v>
      </c>
      <c r="D62" s="25"/>
    </row>
    <row r="63" spans="1:5" x14ac:dyDescent="0.2">
      <c r="A63" s="82"/>
      <c r="B63" s="103"/>
      <c r="C63" s="25" t="s">
        <v>336</v>
      </c>
      <c r="D63" s="25"/>
      <c r="E63" t="s">
        <v>285</v>
      </c>
    </row>
    <row r="64" spans="1:5" x14ac:dyDescent="0.2">
      <c r="A64" s="82"/>
      <c r="B64" s="103"/>
      <c r="C64" s="25" t="s">
        <v>337</v>
      </c>
      <c r="D64" s="25"/>
    </row>
    <row r="65" spans="1:4" x14ac:dyDescent="0.2">
      <c r="A65" s="82"/>
      <c r="B65" s="103"/>
      <c r="C65" s="25" t="s">
        <v>338</v>
      </c>
      <c r="D65" s="25"/>
    </row>
    <row r="66" spans="1:4" x14ac:dyDescent="0.2">
      <c r="A66" s="82"/>
      <c r="B66" s="103"/>
      <c r="C66" s="25" t="s">
        <v>339</v>
      </c>
      <c r="D66" s="25"/>
    </row>
    <row r="67" spans="1:4" x14ac:dyDescent="0.2">
      <c r="A67" s="82"/>
      <c r="B67" s="103"/>
      <c r="C67" s="25" t="s">
        <v>340</v>
      </c>
      <c r="D67" s="25"/>
    </row>
    <row r="68" spans="1:4" x14ac:dyDescent="0.2">
      <c r="A68" s="82"/>
      <c r="B68" s="103"/>
      <c r="C68" s="25" t="s">
        <v>341</v>
      </c>
      <c r="D68" s="25"/>
    </row>
    <row r="69" spans="1:4" x14ac:dyDescent="0.2">
      <c r="A69" s="82"/>
      <c r="B69" s="103"/>
      <c r="C69" s="25" t="s">
        <v>342</v>
      </c>
      <c r="D69" s="25"/>
    </row>
    <row r="70" spans="1:4" x14ac:dyDescent="0.2">
      <c r="A70" s="82"/>
      <c r="B70" s="103"/>
      <c r="C70" s="25" t="s">
        <v>343</v>
      </c>
      <c r="D70" s="25"/>
    </row>
    <row r="71" spans="1:4" x14ac:dyDescent="0.2">
      <c r="A71" s="82"/>
      <c r="B71" s="103"/>
      <c r="C71" s="25" t="s">
        <v>344</v>
      </c>
      <c r="D71" s="25"/>
    </row>
    <row r="72" spans="1:4" x14ac:dyDescent="0.2">
      <c r="A72" s="82"/>
      <c r="B72" s="103"/>
      <c r="C72" s="25" t="s">
        <v>345</v>
      </c>
      <c r="D72" s="25"/>
    </row>
    <row r="73" spans="1:4" x14ac:dyDescent="0.2">
      <c r="A73" s="82"/>
      <c r="B73" s="103"/>
      <c r="C73" s="25" t="s">
        <v>346</v>
      </c>
      <c r="D73" s="25"/>
    </row>
    <row r="74" spans="1:4" x14ac:dyDescent="0.2">
      <c r="A74" s="82"/>
      <c r="B74" s="103"/>
      <c r="C74" s="25" t="s">
        <v>347</v>
      </c>
      <c r="D74" s="25"/>
    </row>
    <row r="75" spans="1:4" x14ac:dyDescent="0.2">
      <c r="A75" s="82"/>
      <c r="B75" s="103"/>
      <c r="C75" s="25" t="s">
        <v>348</v>
      </c>
      <c r="D75" s="25"/>
    </row>
    <row r="76" spans="1:4" x14ac:dyDescent="0.2">
      <c r="A76" s="82"/>
      <c r="B76" s="103"/>
      <c r="C76" s="25" t="s">
        <v>349</v>
      </c>
      <c r="D76" s="25"/>
    </row>
    <row r="77" spans="1:4" x14ac:dyDescent="0.2">
      <c r="A77" s="82"/>
      <c r="B77" s="103"/>
      <c r="C77" s="25" t="s">
        <v>350</v>
      </c>
      <c r="D77" s="25"/>
    </row>
    <row r="78" spans="1:4" x14ac:dyDescent="0.2">
      <c r="A78" s="82"/>
      <c r="B78" s="103"/>
      <c r="C78" s="25" t="s">
        <v>351</v>
      </c>
      <c r="D78" s="25"/>
    </row>
    <row r="79" spans="1:4" x14ac:dyDescent="0.2">
      <c r="A79" s="82"/>
      <c r="B79" s="103"/>
      <c r="C79" s="25" t="s">
        <v>352</v>
      </c>
      <c r="D79" s="25"/>
    </row>
    <row r="80" spans="1:4" x14ac:dyDescent="0.2">
      <c r="A80" s="82"/>
      <c r="B80" s="103"/>
      <c r="C80" s="25" t="s">
        <v>353</v>
      </c>
      <c r="D80" s="25"/>
    </row>
    <row r="81" spans="1:5" x14ac:dyDescent="0.2">
      <c r="A81" s="82"/>
      <c r="B81" s="103"/>
      <c r="C81" s="25" t="s">
        <v>354</v>
      </c>
      <c r="D81" s="25"/>
    </row>
    <row r="82" spans="1:5" x14ac:dyDescent="0.2">
      <c r="A82" s="82"/>
      <c r="B82" s="103"/>
      <c r="C82" s="25" t="s">
        <v>355</v>
      </c>
      <c r="D82" s="25"/>
    </row>
    <row r="83" spans="1:5" x14ac:dyDescent="0.2">
      <c r="A83" s="82"/>
      <c r="B83" s="103"/>
      <c r="C83" s="25" t="s">
        <v>356</v>
      </c>
      <c r="D83" s="25"/>
    </row>
    <row r="84" spans="1:5" x14ac:dyDescent="0.2">
      <c r="A84" s="82"/>
      <c r="B84" s="103"/>
      <c r="C84" s="25" t="s">
        <v>357</v>
      </c>
      <c r="D84" s="25"/>
    </row>
    <row r="85" spans="1:5" x14ac:dyDescent="0.2">
      <c r="A85" s="82"/>
      <c r="B85" s="103"/>
      <c r="C85" s="25" t="s">
        <v>358</v>
      </c>
      <c r="D85" s="25"/>
    </row>
    <row r="86" spans="1:5" x14ac:dyDescent="0.2">
      <c r="A86" s="82"/>
      <c r="B86" s="103"/>
      <c r="C86" s="25" t="s">
        <v>359</v>
      </c>
      <c r="D86" s="25"/>
    </row>
    <row r="87" spans="1:5" x14ac:dyDescent="0.2">
      <c r="A87" s="82"/>
      <c r="B87" s="103"/>
      <c r="C87" s="25" t="s">
        <v>360</v>
      </c>
      <c r="D87" s="25"/>
    </row>
    <row r="88" spans="1:5" x14ac:dyDescent="0.2">
      <c r="A88" s="82"/>
      <c r="B88" s="103"/>
      <c r="C88" s="25" t="s">
        <v>361</v>
      </c>
      <c r="D88" s="25"/>
    </row>
    <row r="89" spans="1:5" x14ac:dyDescent="0.2">
      <c r="A89" s="82"/>
      <c r="B89" s="103"/>
      <c r="C89" s="25" t="s">
        <v>362</v>
      </c>
      <c r="D89" s="25"/>
    </row>
    <row r="90" spans="1:5" x14ac:dyDescent="0.2">
      <c r="A90" s="82"/>
      <c r="B90" s="103"/>
      <c r="C90" s="25" t="s">
        <v>363</v>
      </c>
      <c r="D90" s="25"/>
    </row>
    <row r="91" spans="1:5" x14ac:dyDescent="0.2">
      <c r="A91" s="82"/>
      <c r="B91" s="103"/>
      <c r="C91" s="25" t="s">
        <v>364</v>
      </c>
      <c r="D91" s="25"/>
    </row>
    <row r="92" spans="1:5" x14ac:dyDescent="0.2">
      <c r="A92" s="82"/>
      <c r="B92" s="103"/>
      <c r="C92" s="25" t="s">
        <v>365</v>
      </c>
      <c r="D92" s="25"/>
    </row>
    <row r="93" spans="1:5" x14ac:dyDescent="0.2">
      <c r="A93" s="82"/>
      <c r="B93" s="103"/>
      <c r="C93" s="25" t="s">
        <v>366</v>
      </c>
      <c r="D93" s="25"/>
    </row>
    <row r="94" spans="1:5" x14ac:dyDescent="0.2">
      <c r="A94" s="82"/>
      <c r="B94" s="103"/>
      <c r="C94" s="25" t="s">
        <v>367</v>
      </c>
      <c r="D94" s="25" t="s">
        <v>368</v>
      </c>
      <c r="E94" t="s">
        <v>285</v>
      </c>
    </row>
    <row r="95" spans="1:5" x14ac:dyDescent="0.2">
      <c r="A95" s="82"/>
      <c r="B95" s="103"/>
      <c r="C95" s="25" t="s">
        <v>369</v>
      </c>
      <c r="D95" s="25" t="s">
        <v>370</v>
      </c>
      <c r="E95" t="s">
        <v>285</v>
      </c>
    </row>
    <row r="96" spans="1:5" x14ac:dyDescent="0.2">
      <c r="A96" s="82"/>
      <c r="B96" s="103"/>
      <c r="C96" s="25" t="s">
        <v>371</v>
      </c>
      <c r="D96" s="25" t="s">
        <v>370</v>
      </c>
      <c r="E96" t="s">
        <v>285</v>
      </c>
    </row>
    <row r="97" spans="1:5" x14ac:dyDescent="0.2">
      <c r="A97" s="82"/>
      <c r="B97" s="103"/>
      <c r="C97" s="25" t="s">
        <v>372</v>
      </c>
      <c r="D97" s="25" t="s">
        <v>370</v>
      </c>
      <c r="E97" t="s">
        <v>285</v>
      </c>
    </row>
    <row r="98" spans="1:5" x14ac:dyDescent="0.2">
      <c r="A98" s="82"/>
      <c r="B98" s="103"/>
      <c r="C98" s="25" t="s">
        <v>373</v>
      </c>
      <c r="D98" s="25" t="s">
        <v>370</v>
      </c>
      <c r="E98" t="s">
        <v>285</v>
      </c>
    </row>
    <row r="99" spans="1:5" x14ac:dyDescent="0.2">
      <c r="A99" s="82"/>
      <c r="B99" s="103"/>
      <c r="C99" s="25" t="s">
        <v>374</v>
      </c>
      <c r="D99" s="25" t="s">
        <v>370</v>
      </c>
      <c r="E99" t="s">
        <v>285</v>
      </c>
    </row>
    <row r="100" spans="1:5" x14ac:dyDescent="0.2">
      <c r="A100" s="82"/>
      <c r="B100" s="103"/>
      <c r="C100" s="25" t="s">
        <v>375</v>
      </c>
      <c r="D100" s="25" t="s">
        <v>370</v>
      </c>
      <c r="E100" t="s">
        <v>285</v>
      </c>
    </row>
    <row r="101" spans="1:5" x14ac:dyDescent="0.2">
      <c r="A101" s="82"/>
      <c r="B101" s="103"/>
      <c r="C101" s="25" t="s">
        <v>376</v>
      </c>
      <c r="D101" s="25" t="s">
        <v>370</v>
      </c>
      <c r="E101" t="s">
        <v>285</v>
      </c>
    </row>
    <row r="102" spans="1:5" x14ac:dyDescent="0.2">
      <c r="A102" s="82"/>
      <c r="B102" s="103"/>
      <c r="C102" s="25" t="s">
        <v>377</v>
      </c>
      <c r="D102" s="25" t="s">
        <v>370</v>
      </c>
      <c r="E102" t="s">
        <v>285</v>
      </c>
    </row>
    <row r="103" spans="1:5" x14ac:dyDescent="0.2">
      <c r="A103" s="82"/>
      <c r="B103" s="103"/>
      <c r="C103" s="25" t="s">
        <v>378</v>
      </c>
      <c r="D103" s="25" t="s">
        <v>370</v>
      </c>
      <c r="E103" t="s">
        <v>285</v>
      </c>
    </row>
    <row r="104" spans="1:5" x14ac:dyDescent="0.2">
      <c r="A104" s="77"/>
      <c r="B104" s="77" t="s">
        <v>198</v>
      </c>
      <c r="C104" s="24" t="s">
        <v>379</v>
      </c>
      <c r="D104" s="24"/>
    </row>
    <row r="105" spans="1:5" x14ac:dyDescent="0.2">
      <c r="A105" s="78"/>
      <c r="B105" s="78"/>
      <c r="C105" s="24" t="s">
        <v>197</v>
      </c>
      <c r="D105" s="24"/>
    </row>
    <row r="106" spans="1:5" x14ac:dyDescent="0.2">
      <c r="A106" s="78"/>
      <c r="B106" s="78"/>
      <c r="C106" s="24" t="s">
        <v>380</v>
      </c>
      <c r="D106" s="24"/>
    </row>
    <row r="107" spans="1:5" x14ac:dyDescent="0.2">
      <c r="A107" s="78"/>
      <c r="B107" s="78"/>
      <c r="C107" s="24" t="s">
        <v>381</v>
      </c>
      <c r="D107" s="24"/>
    </row>
    <row r="108" spans="1:5" x14ac:dyDescent="0.2">
      <c r="A108" s="78"/>
      <c r="B108" s="78"/>
      <c r="C108" s="24" t="s">
        <v>34</v>
      </c>
      <c r="D108" s="24"/>
    </row>
    <row r="109" spans="1:5" x14ac:dyDescent="0.2">
      <c r="A109" s="78"/>
      <c r="B109" s="78"/>
      <c r="C109" s="24" t="s">
        <v>236</v>
      </c>
      <c r="D109" s="24"/>
    </row>
    <row r="110" spans="1:5" x14ac:dyDescent="0.2">
      <c r="A110" s="79"/>
      <c r="B110" s="79"/>
      <c r="C110" s="24" t="s">
        <v>159</v>
      </c>
      <c r="D110" s="24"/>
    </row>
    <row r="111" spans="1:5" x14ac:dyDescent="0.2">
      <c r="A111" s="82"/>
      <c r="B111" s="68" t="s">
        <v>228</v>
      </c>
      <c r="C111" s="25" t="s">
        <v>379</v>
      </c>
      <c r="D111" s="25"/>
    </row>
    <row r="112" spans="1:5" x14ac:dyDescent="0.2">
      <c r="A112" s="82"/>
      <c r="B112" s="69"/>
      <c r="C112" s="25" t="s">
        <v>382</v>
      </c>
      <c r="D112" s="25"/>
    </row>
    <row r="113" spans="1:4" x14ac:dyDescent="0.2">
      <c r="A113" s="82"/>
      <c r="B113" s="70"/>
      <c r="C113" s="25" t="s">
        <v>383</v>
      </c>
      <c r="D113" s="25"/>
    </row>
    <row r="114" spans="1:4" x14ac:dyDescent="0.2">
      <c r="A114" s="95"/>
      <c r="B114" s="95" t="s">
        <v>384</v>
      </c>
      <c r="C114" s="24" t="s">
        <v>379</v>
      </c>
      <c r="D114" s="24"/>
    </row>
    <row r="115" spans="1:4" x14ac:dyDescent="0.2">
      <c r="A115" s="95"/>
      <c r="B115" s="95"/>
      <c r="C115" s="24" t="s">
        <v>380</v>
      </c>
      <c r="D115" s="24"/>
    </row>
    <row r="116" spans="1:4" x14ac:dyDescent="0.2">
      <c r="A116" s="95"/>
      <c r="B116" s="95"/>
      <c r="C116" s="24" t="s">
        <v>381</v>
      </c>
      <c r="D116" s="24"/>
    </row>
    <row r="117" spans="1:4" x14ac:dyDescent="0.2">
      <c r="A117" s="95"/>
      <c r="B117" s="95"/>
      <c r="C117" s="24" t="s">
        <v>236</v>
      </c>
      <c r="D117" s="24"/>
    </row>
    <row r="118" spans="1:4" x14ac:dyDescent="0.2">
      <c r="A118" s="81"/>
      <c r="B118" s="96" t="s">
        <v>172</v>
      </c>
      <c r="C118" s="25" t="s">
        <v>379</v>
      </c>
      <c r="D118" s="25"/>
    </row>
    <row r="119" spans="1:4" x14ac:dyDescent="0.2">
      <c r="A119" s="12"/>
      <c r="B119" s="116"/>
      <c r="C119" s="25" t="s">
        <v>385</v>
      </c>
      <c r="D119" s="25"/>
    </row>
    <row r="120" spans="1:4" x14ac:dyDescent="0.2">
      <c r="A120" s="12"/>
      <c r="B120" s="116"/>
      <c r="C120" s="25" t="s">
        <v>381</v>
      </c>
      <c r="D120" s="25"/>
    </row>
    <row r="121" spans="1:4" x14ac:dyDescent="0.2">
      <c r="A121" s="12"/>
      <c r="B121" s="116"/>
      <c r="C121" s="25" t="s">
        <v>34</v>
      </c>
      <c r="D121" s="25"/>
    </row>
    <row r="122" spans="1:4" x14ac:dyDescent="0.2">
      <c r="A122" s="12"/>
      <c r="B122" s="116"/>
      <c r="C122" s="25" t="s">
        <v>380</v>
      </c>
      <c r="D122" s="25"/>
    </row>
    <row r="123" spans="1:4" x14ac:dyDescent="0.2">
      <c r="A123" s="12"/>
      <c r="B123" s="116"/>
      <c r="C123" s="25" t="s">
        <v>386</v>
      </c>
      <c r="D123" s="25"/>
    </row>
    <row r="124" spans="1:4" x14ac:dyDescent="0.2">
      <c r="A124" s="12"/>
      <c r="B124" s="116"/>
      <c r="C124" s="25" t="s">
        <v>387</v>
      </c>
      <c r="D124" s="25"/>
    </row>
    <row r="125" spans="1:4" x14ac:dyDescent="0.2">
      <c r="A125" s="12"/>
      <c r="B125" s="116"/>
      <c r="C125" s="25" t="s">
        <v>236</v>
      </c>
      <c r="D125" s="25"/>
    </row>
    <row r="126" spans="1:4" x14ac:dyDescent="0.2">
      <c r="A126" s="82"/>
      <c r="B126" s="97"/>
      <c r="C126" s="25" t="s">
        <v>159</v>
      </c>
      <c r="D126" s="25"/>
    </row>
    <row r="127" spans="1:4" x14ac:dyDescent="0.2">
      <c r="A127" s="77"/>
      <c r="B127" s="77" t="s">
        <v>199</v>
      </c>
      <c r="C127" s="24" t="s">
        <v>239</v>
      </c>
      <c r="D127" s="24"/>
    </row>
    <row r="128" spans="1:4" x14ac:dyDescent="0.2">
      <c r="A128" s="78"/>
      <c r="B128" s="78"/>
      <c r="C128" s="24" t="s">
        <v>388</v>
      </c>
      <c r="D128" s="24"/>
    </row>
    <row r="129" spans="1:5" x14ac:dyDescent="0.2">
      <c r="A129" s="78"/>
      <c r="B129" s="78"/>
      <c r="C129" s="24" t="s">
        <v>389</v>
      </c>
      <c r="D129" s="24"/>
    </row>
    <row r="130" spans="1:5" x14ac:dyDescent="0.2">
      <c r="A130" s="78"/>
      <c r="B130" s="78"/>
      <c r="C130" s="24" t="s">
        <v>390</v>
      </c>
      <c r="D130" s="24"/>
    </row>
    <row r="131" spans="1:5" x14ac:dyDescent="0.2">
      <c r="A131" s="78"/>
      <c r="B131" s="78"/>
      <c r="C131" s="24" t="s">
        <v>34</v>
      </c>
      <c r="D131" s="24"/>
    </row>
    <row r="132" spans="1:5" x14ac:dyDescent="0.2">
      <c r="A132" s="82"/>
      <c r="B132" s="69" t="s">
        <v>391</v>
      </c>
      <c r="C132" s="25" t="s">
        <v>239</v>
      </c>
      <c r="D132" s="25"/>
    </row>
    <row r="133" spans="1:5" x14ac:dyDescent="0.2">
      <c r="A133" s="82"/>
      <c r="B133" s="69"/>
      <c r="C133" s="25" t="s">
        <v>34</v>
      </c>
      <c r="D133" s="25"/>
    </row>
    <row r="134" spans="1:5" x14ac:dyDescent="0.2">
      <c r="A134" s="83"/>
      <c r="B134" s="70"/>
      <c r="C134" s="25" t="s">
        <v>159</v>
      </c>
      <c r="D134" s="25"/>
    </row>
    <row r="135" spans="1:5" x14ac:dyDescent="0.2">
      <c r="A135" s="84"/>
      <c r="B135" s="84" t="s">
        <v>392</v>
      </c>
      <c r="C135" s="24" t="s">
        <v>393</v>
      </c>
      <c r="D135" s="24"/>
    </row>
    <row r="136" spans="1:5" x14ac:dyDescent="0.2">
      <c r="A136" s="85"/>
      <c r="B136" s="85"/>
      <c r="C136" s="24" t="s">
        <v>394</v>
      </c>
      <c r="D136" s="24"/>
      <c r="E136" t="s">
        <v>285</v>
      </c>
    </row>
    <row r="137" spans="1:5" x14ac:dyDescent="0.2">
      <c r="A137" s="85"/>
      <c r="B137" s="85"/>
      <c r="C137" s="24" t="s">
        <v>395</v>
      </c>
      <c r="D137" s="24" t="s">
        <v>396</v>
      </c>
    </row>
    <row r="138" spans="1:5" x14ac:dyDescent="0.2">
      <c r="A138" s="85"/>
      <c r="B138" s="85"/>
      <c r="C138" s="24" t="s">
        <v>397</v>
      </c>
      <c r="D138" s="24" t="s">
        <v>398</v>
      </c>
    </row>
    <row r="139" spans="1:5" x14ac:dyDescent="0.2">
      <c r="A139" s="85"/>
      <c r="B139" s="85"/>
      <c r="C139" s="24" t="s">
        <v>399</v>
      </c>
      <c r="D139" s="24"/>
    </row>
    <row r="140" spans="1:5" x14ac:dyDescent="0.2">
      <c r="A140" s="85"/>
      <c r="B140" s="85"/>
      <c r="C140" s="24" t="s">
        <v>400</v>
      </c>
      <c r="D140" s="24"/>
    </row>
    <row r="141" spans="1:5" x14ac:dyDescent="0.2">
      <c r="A141" s="85"/>
      <c r="B141" s="85"/>
      <c r="C141" s="24" t="s">
        <v>401</v>
      </c>
      <c r="D141" s="24"/>
    </row>
    <row r="142" spans="1:5" x14ac:dyDescent="0.2">
      <c r="A142" s="85"/>
      <c r="B142" s="85"/>
      <c r="C142" s="24" t="s">
        <v>402</v>
      </c>
      <c r="D142" s="24"/>
    </row>
    <row r="143" spans="1:5" x14ac:dyDescent="0.2">
      <c r="A143" s="85"/>
      <c r="B143" s="85"/>
      <c r="C143" s="24" t="s">
        <v>403</v>
      </c>
      <c r="D143" s="24"/>
    </row>
    <row r="144" spans="1:5" x14ac:dyDescent="0.2">
      <c r="A144" s="85"/>
      <c r="B144" s="85"/>
      <c r="C144" s="24" t="s">
        <v>404</v>
      </c>
      <c r="D144" s="24"/>
    </row>
    <row r="145" spans="1:4" x14ac:dyDescent="0.2">
      <c r="A145" s="85"/>
      <c r="B145" s="85"/>
      <c r="C145" s="24" t="s">
        <v>159</v>
      </c>
      <c r="D145" s="24"/>
    </row>
    <row r="146" spans="1:4" x14ac:dyDescent="0.2">
      <c r="A146" s="81"/>
      <c r="B146" s="74" t="s">
        <v>405</v>
      </c>
      <c r="C146" s="25" t="s">
        <v>406</v>
      </c>
      <c r="D146" s="25"/>
    </row>
    <row r="147" spans="1:4" x14ac:dyDescent="0.2">
      <c r="A147" s="83"/>
      <c r="B147" s="76"/>
      <c r="C147" s="25" t="s">
        <v>190</v>
      </c>
      <c r="D147" s="25"/>
    </row>
    <row r="148" spans="1:4" x14ac:dyDescent="0.2">
      <c r="A148" s="63"/>
      <c r="B148" s="115" t="s">
        <v>8</v>
      </c>
      <c r="C148" s="24" t="s">
        <v>32</v>
      </c>
      <c r="D148" s="24" t="s">
        <v>407</v>
      </c>
    </row>
    <row r="149" spans="1:4" x14ac:dyDescent="0.2">
      <c r="A149" s="64"/>
      <c r="B149" s="64"/>
      <c r="C149" s="24" t="s">
        <v>408</v>
      </c>
      <c r="D149" s="24" t="s">
        <v>409</v>
      </c>
    </row>
    <row r="150" spans="1:4" x14ac:dyDescent="0.2">
      <c r="A150" s="64"/>
      <c r="B150" s="64"/>
      <c r="C150" s="24" t="s">
        <v>410</v>
      </c>
      <c r="D150" s="24" t="s">
        <v>411</v>
      </c>
    </row>
    <row r="151" spans="1:4" x14ac:dyDescent="0.2">
      <c r="A151" s="64"/>
      <c r="B151" s="64"/>
      <c r="C151" s="24" t="s">
        <v>412</v>
      </c>
      <c r="D151" s="24" t="s">
        <v>413</v>
      </c>
    </row>
    <row r="152" spans="1:4" x14ac:dyDescent="0.2">
      <c r="A152" s="64"/>
      <c r="B152" s="64"/>
      <c r="C152" s="24" t="s">
        <v>414</v>
      </c>
      <c r="D152" s="24" t="s">
        <v>415</v>
      </c>
    </row>
    <row r="153" spans="1:4" x14ac:dyDescent="0.2">
      <c r="A153" s="64"/>
      <c r="B153" s="64"/>
      <c r="C153" s="24" t="s">
        <v>416</v>
      </c>
      <c r="D153" s="24" t="s">
        <v>417</v>
      </c>
    </row>
    <row r="154" spans="1:4" x14ac:dyDescent="0.2">
      <c r="A154" s="64"/>
      <c r="B154" s="64"/>
      <c r="C154" s="24" t="s">
        <v>418</v>
      </c>
      <c r="D154" s="24" t="s">
        <v>419</v>
      </c>
    </row>
    <row r="155" spans="1:4" x14ac:dyDescent="0.2">
      <c r="A155" s="64"/>
      <c r="B155" s="64"/>
      <c r="C155" s="24" t="s">
        <v>420</v>
      </c>
      <c r="D155" s="24" t="s">
        <v>421</v>
      </c>
    </row>
    <row r="156" spans="1:4" x14ac:dyDescent="0.2">
      <c r="A156" s="64"/>
      <c r="B156" s="64"/>
      <c r="C156" s="24" t="s">
        <v>422</v>
      </c>
      <c r="D156" s="24" t="s">
        <v>423</v>
      </c>
    </row>
    <row r="157" spans="1:4" x14ac:dyDescent="0.2">
      <c r="A157" s="64"/>
      <c r="B157" s="64"/>
      <c r="C157" s="24" t="s">
        <v>424</v>
      </c>
      <c r="D157" s="24" t="s">
        <v>425</v>
      </c>
    </row>
    <row r="158" spans="1:4" x14ac:dyDescent="0.2">
      <c r="A158" s="64"/>
      <c r="B158" s="64"/>
      <c r="C158" s="24" t="s">
        <v>426</v>
      </c>
      <c r="D158" s="24" t="s">
        <v>427</v>
      </c>
    </row>
    <row r="159" spans="1:4" x14ac:dyDescent="0.2">
      <c r="A159" s="64"/>
      <c r="B159" s="64"/>
      <c r="C159" s="24" t="s">
        <v>428</v>
      </c>
      <c r="D159" s="24" t="s">
        <v>429</v>
      </c>
    </row>
    <row r="160" spans="1:4" x14ac:dyDescent="0.2">
      <c r="A160" s="64"/>
      <c r="B160" s="64"/>
      <c r="C160" s="24" t="s">
        <v>430</v>
      </c>
      <c r="D160" s="24" t="s">
        <v>431</v>
      </c>
    </row>
    <row r="161" spans="1:4" x14ac:dyDescent="0.2">
      <c r="A161" s="64"/>
      <c r="B161" s="64"/>
      <c r="C161" s="24" t="s">
        <v>432</v>
      </c>
      <c r="D161" s="24" t="s">
        <v>433</v>
      </c>
    </row>
    <row r="162" spans="1:4" x14ac:dyDescent="0.2">
      <c r="A162" s="64"/>
      <c r="B162" s="64"/>
      <c r="C162" s="24" t="s">
        <v>434</v>
      </c>
      <c r="D162" s="24" t="s">
        <v>435</v>
      </c>
    </row>
    <row r="163" spans="1:4" x14ac:dyDescent="0.2">
      <c r="A163" s="64"/>
      <c r="B163" s="64"/>
      <c r="C163" s="24" t="s">
        <v>436</v>
      </c>
      <c r="D163" s="24" t="s">
        <v>437</v>
      </c>
    </row>
    <row r="164" spans="1:4" x14ac:dyDescent="0.2">
      <c r="A164" s="64"/>
      <c r="B164" s="64"/>
      <c r="C164" s="24" t="s">
        <v>438</v>
      </c>
      <c r="D164" s="24" t="s">
        <v>439</v>
      </c>
    </row>
    <row r="165" spans="1:4" x14ac:dyDescent="0.2">
      <c r="A165" s="64"/>
      <c r="B165" s="64"/>
      <c r="C165" s="24" t="s">
        <v>440</v>
      </c>
      <c r="D165" s="24" t="s">
        <v>441</v>
      </c>
    </row>
    <row r="166" spans="1:4" x14ac:dyDescent="0.2">
      <c r="A166" s="64"/>
      <c r="B166" s="64"/>
      <c r="C166" s="24" t="s">
        <v>442</v>
      </c>
      <c r="D166" s="24" t="s">
        <v>443</v>
      </c>
    </row>
    <row r="167" spans="1:4" x14ac:dyDescent="0.2">
      <c r="A167" s="64"/>
      <c r="B167" s="64"/>
      <c r="C167" s="24" t="s">
        <v>444</v>
      </c>
      <c r="D167" s="24" t="s">
        <v>445</v>
      </c>
    </row>
    <row r="168" spans="1:4" x14ac:dyDescent="0.2">
      <c r="A168" s="64"/>
      <c r="B168" s="64"/>
      <c r="C168" s="24" t="s">
        <v>446</v>
      </c>
      <c r="D168" s="24" t="s">
        <v>447</v>
      </c>
    </row>
    <row r="169" spans="1:4" x14ac:dyDescent="0.2">
      <c r="A169" s="64"/>
      <c r="B169" s="64"/>
      <c r="C169" s="24" t="s">
        <v>448</v>
      </c>
      <c r="D169" s="24" t="s">
        <v>449</v>
      </c>
    </row>
    <row r="170" spans="1:4" x14ac:dyDescent="0.2">
      <c r="A170" s="64"/>
      <c r="B170" s="64"/>
      <c r="C170" s="24" t="s">
        <v>450</v>
      </c>
      <c r="D170" s="24" t="s">
        <v>451</v>
      </c>
    </row>
    <row r="171" spans="1:4" x14ac:dyDescent="0.2">
      <c r="A171" s="64"/>
      <c r="B171" s="64"/>
      <c r="C171" s="24" t="s">
        <v>452</v>
      </c>
      <c r="D171" s="24" t="s">
        <v>453</v>
      </c>
    </row>
    <row r="172" spans="1:4" x14ac:dyDescent="0.2">
      <c r="A172" s="64"/>
      <c r="B172" s="64"/>
      <c r="C172" s="24" t="s">
        <v>454</v>
      </c>
      <c r="D172" s="24" t="s">
        <v>455</v>
      </c>
    </row>
    <row r="173" spans="1:4" x14ac:dyDescent="0.2">
      <c r="A173" s="64"/>
      <c r="B173" s="64"/>
      <c r="C173" s="24" t="s">
        <v>456</v>
      </c>
      <c r="D173" s="24" t="s">
        <v>457</v>
      </c>
    </row>
    <row r="174" spans="1:4" x14ac:dyDescent="0.2">
      <c r="A174" s="64"/>
      <c r="B174" s="64"/>
      <c r="C174" s="24" t="s">
        <v>458</v>
      </c>
      <c r="D174" s="24" t="s">
        <v>459</v>
      </c>
    </row>
    <row r="175" spans="1:4" x14ac:dyDescent="0.2">
      <c r="A175" s="64"/>
      <c r="B175" s="64"/>
      <c r="C175" s="24" t="s">
        <v>460</v>
      </c>
      <c r="D175" s="24" t="s">
        <v>461</v>
      </c>
    </row>
    <row r="176" spans="1:4" x14ac:dyDescent="0.2">
      <c r="A176" s="64"/>
      <c r="B176" s="64"/>
      <c r="C176" s="24" t="s">
        <v>462</v>
      </c>
      <c r="D176" s="24" t="s">
        <v>463</v>
      </c>
    </row>
    <row r="177" spans="1:5" x14ac:dyDescent="0.2">
      <c r="A177" s="64"/>
      <c r="B177" s="64"/>
      <c r="C177" s="24" t="s">
        <v>464</v>
      </c>
      <c r="D177" s="24" t="s">
        <v>465</v>
      </c>
    </row>
    <row r="178" spans="1:5" x14ac:dyDescent="0.2">
      <c r="A178" s="64"/>
      <c r="B178" s="64"/>
      <c r="C178" s="24" t="s">
        <v>466</v>
      </c>
      <c r="D178" s="24" t="s">
        <v>467</v>
      </c>
    </row>
    <row r="179" spans="1:5" x14ac:dyDescent="0.2">
      <c r="A179" s="64"/>
      <c r="B179" s="64"/>
      <c r="C179" s="24" t="s">
        <v>468</v>
      </c>
      <c r="D179" s="24" t="s">
        <v>469</v>
      </c>
    </row>
    <row r="180" spans="1:5" x14ac:dyDescent="0.2">
      <c r="A180" s="64"/>
      <c r="B180" s="64"/>
      <c r="C180" s="24" t="s">
        <v>94</v>
      </c>
      <c r="D180" s="24" t="s">
        <v>470</v>
      </c>
      <c r="E180" t="s">
        <v>285</v>
      </c>
    </row>
    <row r="181" spans="1:5" x14ac:dyDescent="0.2">
      <c r="A181" s="64"/>
      <c r="B181" s="64"/>
      <c r="C181" s="24" t="s">
        <v>159</v>
      </c>
      <c r="D181" s="24" t="s">
        <v>159</v>
      </c>
    </row>
    <row r="182" spans="1:5" x14ac:dyDescent="0.2">
      <c r="A182" s="81"/>
      <c r="B182" s="74" t="s">
        <v>471</v>
      </c>
      <c r="C182" s="56" t="s">
        <v>242</v>
      </c>
      <c r="D182" s="56"/>
    </row>
    <row r="183" spans="1:5" x14ac:dyDescent="0.2">
      <c r="A183" s="82"/>
      <c r="B183" s="75"/>
      <c r="C183" s="56" t="s">
        <v>472</v>
      </c>
      <c r="D183" s="56"/>
    </row>
    <row r="184" spans="1:5" x14ac:dyDescent="0.2">
      <c r="A184" s="82"/>
      <c r="B184" s="75"/>
      <c r="C184" s="56" t="s">
        <v>473</v>
      </c>
      <c r="D184" s="56"/>
    </row>
    <row r="185" spans="1:5" x14ac:dyDescent="0.2">
      <c r="A185" s="83"/>
      <c r="B185" s="76"/>
      <c r="C185" s="57" t="s">
        <v>474</v>
      </c>
      <c r="D185" s="57"/>
    </row>
    <row r="186" spans="1:5" x14ac:dyDescent="0.2">
      <c r="A186" s="77"/>
      <c r="B186" s="77" t="s">
        <v>475</v>
      </c>
      <c r="C186" s="55" t="s">
        <v>476</v>
      </c>
      <c r="D186" s="55"/>
    </row>
    <row r="187" spans="1:5" x14ac:dyDescent="0.2">
      <c r="A187" s="78"/>
      <c r="B187" s="78"/>
      <c r="C187" s="55" t="s">
        <v>477</v>
      </c>
      <c r="D187" s="55"/>
    </row>
    <row r="188" spans="1:5" x14ac:dyDescent="0.2">
      <c r="A188" s="81"/>
      <c r="B188" s="74" t="s">
        <v>10</v>
      </c>
      <c r="C188" s="57" t="s">
        <v>478</v>
      </c>
      <c r="D188" s="57" t="s">
        <v>479</v>
      </c>
    </row>
    <row r="189" spans="1:5" x14ac:dyDescent="0.2">
      <c r="A189" s="82"/>
      <c r="B189" s="75"/>
      <c r="C189" s="57" t="s">
        <v>480</v>
      </c>
      <c r="D189" s="57" t="s">
        <v>481</v>
      </c>
    </row>
    <row r="190" spans="1:5" x14ac:dyDescent="0.2">
      <c r="A190" s="82"/>
      <c r="B190" s="75"/>
      <c r="C190" s="57" t="s">
        <v>34</v>
      </c>
      <c r="D190" s="57" t="s">
        <v>34</v>
      </c>
    </row>
    <row r="191" spans="1:5" x14ac:dyDescent="0.2">
      <c r="A191" s="82"/>
      <c r="B191" s="75"/>
      <c r="C191" s="57" t="s">
        <v>482</v>
      </c>
      <c r="D191" s="57" t="s">
        <v>483</v>
      </c>
    </row>
    <row r="192" spans="1:5" x14ac:dyDescent="0.2">
      <c r="A192" s="82"/>
      <c r="B192" s="75"/>
      <c r="C192" s="57" t="s">
        <v>484</v>
      </c>
      <c r="D192" s="57" t="s">
        <v>485</v>
      </c>
    </row>
    <row r="193" spans="1:4" x14ac:dyDescent="0.2">
      <c r="A193" s="82"/>
      <c r="B193" s="75"/>
      <c r="C193" s="57" t="s">
        <v>486</v>
      </c>
      <c r="D193" s="57" t="s">
        <v>487</v>
      </c>
    </row>
    <row r="194" spans="1:4" x14ac:dyDescent="0.2">
      <c r="A194" s="82"/>
      <c r="B194" s="75"/>
      <c r="C194" s="57" t="s">
        <v>488</v>
      </c>
      <c r="D194" s="57" t="s">
        <v>489</v>
      </c>
    </row>
    <row r="195" spans="1:4" x14ac:dyDescent="0.2">
      <c r="A195" s="82"/>
      <c r="B195" s="75"/>
      <c r="C195" s="57" t="s">
        <v>490</v>
      </c>
      <c r="D195" s="57" t="s">
        <v>491</v>
      </c>
    </row>
    <row r="196" spans="1:4" x14ac:dyDescent="0.2">
      <c r="A196" s="82"/>
      <c r="B196" s="75"/>
      <c r="C196" s="57" t="s">
        <v>492</v>
      </c>
      <c r="D196" s="57" t="s">
        <v>493</v>
      </c>
    </row>
    <row r="197" spans="1:4" x14ac:dyDescent="0.2">
      <c r="A197" s="82"/>
      <c r="B197" s="75"/>
      <c r="C197" s="57" t="s">
        <v>494</v>
      </c>
      <c r="D197" s="57" t="s">
        <v>495</v>
      </c>
    </row>
    <row r="198" spans="1:4" x14ac:dyDescent="0.2">
      <c r="A198" s="82"/>
      <c r="B198" s="75"/>
      <c r="C198" s="57" t="s">
        <v>96</v>
      </c>
      <c r="D198" s="57" t="s">
        <v>496</v>
      </c>
    </row>
    <row r="199" spans="1:4" x14ac:dyDescent="0.2">
      <c r="A199" s="82"/>
      <c r="B199" s="75"/>
      <c r="C199" s="57" t="s">
        <v>497</v>
      </c>
      <c r="D199" s="57" t="s">
        <v>498</v>
      </c>
    </row>
    <row r="200" spans="1:4" x14ac:dyDescent="0.2">
      <c r="A200" s="82"/>
      <c r="B200" s="75"/>
      <c r="C200" s="57" t="s">
        <v>159</v>
      </c>
      <c r="D200" s="57" t="s">
        <v>159</v>
      </c>
    </row>
    <row r="201" spans="1:4" x14ac:dyDescent="0.2">
      <c r="A201" s="83"/>
      <c r="B201" s="76"/>
      <c r="C201" s="57" t="s">
        <v>474</v>
      </c>
      <c r="D201" s="57" t="s">
        <v>499</v>
      </c>
    </row>
    <row r="202" spans="1:4" x14ac:dyDescent="0.2">
      <c r="A202" s="115"/>
      <c r="B202" s="115" t="s">
        <v>200</v>
      </c>
      <c r="C202" s="24" t="s">
        <v>500</v>
      </c>
      <c r="D202" s="24"/>
    </row>
    <row r="203" spans="1:4" x14ac:dyDescent="0.2">
      <c r="A203" s="64"/>
      <c r="B203" s="64"/>
      <c r="C203" s="24" t="s">
        <v>501</v>
      </c>
      <c r="D203" s="24"/>
    </row>
    <row r="204" spans="1:4" x14ac:dyDescent="0.2">
      <c r="A204" s="64"/>
      <c r="B204" s="64"/>
      <c r="C204" s="24" t="s">
        <v>502</v>
      </c>
      <c r="D204" s="24"/>
    </row>
    <row r="205" spans="1:4" x14ac:dyDescent="0.2">
      <c r="A205" s="64"/>
      <c r="B205" s="64"/>
      <c r="C205" s="24" t="s">
        <v>503</v>
      </c>
      <c r="D205" s="24"/>
    </row>
    <row r="206" spans="1:4" x14ac:dyDescent="0.2">
      <c r="A206" s="64"/>
      <c r="B206" s="64"/>
      <c r="C206" s="24" t="s">
        <v>504</v>
      </c>
      <c r="D206" s="24"/>
    </row>
    <row r="207" spans="1:4" x14ac:dyDescent="0.2">
      <c r="A207" s="64"/>
      <c r="B207" s="64"/>
      <c r="C207" s="24" t="s">
        <v>505</v>
      </c>
      <c r="D207" s="24"/>
    </row>
    <row r="208" spans="1:4" x14ac:dyDescent="0.2">
      <c r="A208" s="64"/>
      <c r="B208" s="64"/>
      <c r="C208" s="24" t="s">
        <v>506</v>
      </c>
      <c r="D208" s="24"/>
    </row>
    <row r="209" spans="1:5" x14ac:dyDescent="0.2">
      <c r="A209" s="64"/>
      <c r="B209" s="64"/>
      <c r="C209" s="24" t="s">
        <v>507</v>
      </c>
      <c r="D209" s="24"/>
    </row>
    <row r="210" spans="1:5" x14ac:dyDescent="0.2">
      <c r="A210" s="64"/>
      <c r="B210" s="64"/>
      <c r="C210" s="24" t="s">
        <v>508</v>
      </c>
      <c r="D210" s="24"/>
    </row>
    <row r="211" spans="1:5" x14ac:dyDescent="0.2">
      <c r="A211" s="64"/>
      <c r="B211" s="64"/>
      <c r="C211" s="24" t="s">
        <v>509</v>
      </c>
      <c r="D211" s="24"/>
    </row>
    <row r="212" spans="1:5" x14ac:dyDescent="0.2">
      <c r="A212" s="64"/>
      <c r="B212" s="64"/>
      <c r="C212" s="24" t="s">
        <v>510</v>
      </c>
      <c r="D212" s="24"/>
    </row>
    <row r="213" spans="1:5" x14ac:dyDescent="0.2">
      <c r="A213" s="64"/>
      <c r="B213" s="64"/>
      <c r="C213" s="24" t="s">
        <v>511</v>
      </c>
      <c r="D213" s="24"/>
    </row>
    <row r="214" spans="1:5" x14ac:dyDescent="0.2">
      <c r="A214" s="64"/>
      <c r="B214" s="64"/>
      <c r="C214" s="24" t="s">
        <v>512</v>
      </c>
      <c r="D214" s="24"/>
    </row>
    <row r="215" spans="1:5" x14ac:dyDescent="0.2">
      <c r="A215" s="64"/>
      <c r="B215" s="64"/>
      <c r="C215" s="24" t="s">
        <v>513</v>
      </c>
      <c r="D215" s="24"/>
    </row>
    <row r="216" spans="1:5" x14ac:dyDescent="0.2">
      <c r="A216" s="64"/>
      <c r="B216" s="64"/>
      <c r="C216" s="24" t="s">
        <v>514</v>
      </c>
      <c r="D216" s="24"/>
    </row>
    <row r="217" spans="1:5" x14ac:dyDescent="0.2">
      <c r="A217" s="64"/>
      <c r="B217" s="64"/>
      <c r="C217" s="24" t="s">
        <v>515</v>
      </c>
      <c r="D217" s="24"/>
    </row>
    <row r="218" spans="1:5" x14ac:dyDescent="0.2">
      <c r="A218" s="64"/>
      <c r="B218" s="64"/>
      <c r="C218" s="24" t="s">
        <v>516</v>
      </c>
      <c r="D218" s="24" t="s">
        <v>517</v>
      </c>
      <c r="E218" t="s">
        <v>285</v>
      </c>
    </row>
    <row r="219" spans="1:5" x14ac:dyDescent="0.2">
      <c r="A219" s="64"/>
      <c r="B219" s="64"/>
      <c r="C219" s="24" t="s">
        <v>518</v>
      </c>
      <c r="D219" s="24"/>
    </row>
    <row r="220" spans="1:5" x14ac:dyDescent="0.2">
      <c r="A220" s="64"/>
      <c r="B220" s="64"/>
      <c r="C220" s="24" t="s">
        <v>519</v>
      </c>
      <c r="D220" s="24"/>
    </row>
    <row r="221" spans="1:5" x14ac:dyDescent="0.2">
      <c r="A221" s="64"/>
      <c r="B221" s="64"/>
      <c r="C221" s="24" t="s">
        <v>520</v>
      </c>
      <c r="D221" s="24"/>
    </row>
    <row r="222" spans="1:5" x14ac:dyDescent="0.2">
      <c r="A222" s="64"/>
      <c r="B222" s="64"/>
      <c r="C222" s="24" t="s">
        <v>521</v>
      </c>
      <c r="D222" s="24"/>
    </row>
    <row r="223" spans="1:5" x14ac:dyDescent="0.2">
      <c r="A223" s="64"/>
      <c r="B223" s="64"/>
      <c r="C223" s="24" t="s">
        <v>522</v>
      </c>
      <c r="D223" s="24"/>
    </row>
    <row r="224" spans="1:5" x14ac:dyDescent="0.2">
      <c r="A224" s="64"/>
      <c r="B224" s="64"/>
      <c r="C224" s="24" t="s">
        <v>523</v>
      </c>
      <c r="D224" s="24"/>
    </row>
    <row r="225" spans="1:4" x14ac:dyDescent="0.2">
      <c r="A225" s="64"/>
      <c r="B225" s="64"/>
      <c r="C225" s="24" t="s">
        <v>524</v>
      </c>
      <c r="D225" s="24"/>
    </row>
    <row r="226" spans="1:4" x14ac:dyDescent="0.2">
      <c r="A226" s="64"/>
      <c r="B226" s="64"/>
      <c r="C226" s="24" t="s">
        <v>525</v>
      </c>
      <c r="D226" s="24"/>
    </row>
    <row r="227" spans="1:4" x14ac:dyDescent="0.2">
      <c r="A227" s="64"/>
      <c r="B227" s="64"/>
      <c r="C227" s="24" t="s">
        <v>526</v>
      </c>
      <c r="D227" s="24"/>
    </row>
    <row r="228" spans="1:4" x14ac:dyDescent="0.2">
      <c r="A228" s="64"/>
      <c r="B228" s="64"/>
      <c r="C228" s="24" t="s">
        <v>527</v>
      </c>
      <c r="D228" s="24"/>
    </row>
    <row r="229" spans="1:4" x14ac:dyDescent="0.2">
      <c r="A229" s="64"/>
      <c r="B229" s="64"/>
      <c r="C229" s="24" t="s">
        <v>528</v>
      </c>
      <c r="D229" s="24"/>
    </row>
    <row r="230" spans="1:4" x14ac:dyDescent="0.2">
      <c r="A230" s="64"/>
      <c r="B230" s="64"/>
      <c r="C230" s="24" t="s">
        <v>529</v>
      </c>
      <c r="D230" s="24"/>
    </row>
    <row r="231" spans="1:4" x14ac:dyDescent="0.2">
      <c r="A231" s="64"/>
      <c r="B231" s="64"/>
      <c r="C231" s="24" t="s">
        <v>530</v>
      </c>
      <c r="D231" s="24"/>
    </row>
    <row r="232" spans="1:4" x14ac:dyDescent="0.2">
      <c r="A232" s="64"/>
      <c r="B232" s="64"/>
      <c r="C232" s="24" t="s">
        <v>531</v>
      </c>
      <c r="D232" s="24"/>
    </row>
    <row r="233" spans="1:4" x14ac:dyDescent="0.2">
      <c r="A233" s="64"/>
      <c r="B233" s="64"/>
      <c r="C233" s="24" t="s">
        <v>532</v>
      </c>
      <c r="D233" s="24"/>
    </row>
    <row r="234" spans="1:4" x14ac:dyDescent="0.2">
      <c r="A234" s="64"/>
      <c r="B234" s="64"/>
      <c r="C234" s="24" t="s">
        <v>533</v>
      </c>
      <c r="D234" s="24"/>
    </row>
    <row r="235" spans="1:4" x14ac:dyDescent="0.2">
      <c r="A235" s="64"/>
      <c r="B235" s="64"/>
      <c r="C235" s="24" t="s">
        <v>534</v>
      </c>
      <c r="D235" s="24"/>
    </row>
    <row r="236" spans="1:4" x14ac:dyDescent="0.2">
      <c r="A236" s="64"/>
      <c r="B236" s="64"/>
      <c r="C236" s="24" t="s">
        <v>535</v>
      </c>
      <c r="D236" s="24"/>
    </row>
    <row r="237" spans="1:4" x14ac:dyDescent="0.2">
      <c r="A237" s="64"/>
      <c r="B237" s="64"/>
      <c r="C237" s="24" t="s">
        <v>536</v>
      </c>
      <c r="D237" s="24"/>
    </row>
    <row r="238" spans="1:4" x14ac:dyDescent="0.2">
      <c r="A238" s="64"/>
      <c r="B238" s="64"/>
      <c r="C238" s="24" t="s">
        <v>537</v>
      </c>
      <c r="D238" s="24"/>
    </row>
    <row r="239" spans="1:4" x14ac:dyDescent="0.2">
      <c r="A239" s="64"/>
      <c r="B239" s="64"/>
      <c r="C239" s="24" t="s">
        <v>538</v>
      </c>
      <c r="D239" s="24"/>
    </row>
    <row r="240" spans="1:4" x14ac:dyDescent="0.2">
      <c r="A240" s="64"/>
      <c r="B240" s="64"/>
      <c r="C240" s="24" t="s">
        <v>539</v>
      </c>
      <c r="D240" s="24"/>
    </row>
    <row r="241" spans="1:4" x14ac:dyDescent="0.2">
      <c r="A241" s="64"/>
      <c r="B241" s="64"/>
      <c r="C241" s="24" t="s">
        <v>540</v>
      </c>
      <c r="D241" s="24"/>
    </row>
    <row r="242" spans="1:4" x14ac:dyDescent="0.2">
      <c r="A242" s="64"/>
      <c r="B242" s="64"/>
      <c r="C242" s="24" t="s">
        <v>541</v>
      </c>
      <c r="D242" s="24"/>
    </row>
    <row r="243" spans="1:4" x14ac:dyDescent="0.2">
      <c r="A243" s="64"/>
      <c r="B243" s="64"/>
      <c r="C243" s="24" t="s">
        <v>542</v>
      </c>
      <c r="D243" s="24"/>
    </row>
    <row r="244" spans="1:4" x14ac:dyDescent="0.2">
      <c r="A244" s="64"/>
      <c r="B244" s="64"/>
      <c r="C244" s="24" t="s">
        <v>543</v>
      </c>
      <c r="D244" s="24"/>
    </row>
    <row r="245" spans="1:4" x14ac:dyDescent="0.2">
      <c r="A245" s="64"/>
      <c r="B245" s="64"/>
      <c r="C245" s="24" t="s">
        <v>544</v>
      </c>
      <c r="D245" s="24"/>
    </row>
    <row r="246" spans="1:4" x14ac:dyDescent="0.2">
      <c r="A246" s="64"/>
      <c r="B246" s="64"/>
      <c r="C246" s="24" t="s">
        <v>545</v>
      </c>
      <c r="D246" s="24"/>
    </row>
    <row r="247" spans="1:4" x14ac:dyDescent="0.2">
      <c r="A247" s="64"/>
      <c r="B247" s="64"/>
      <c r="C247" s="24" t="s">
        <v>546</v>
      </c>
      <c r="D247" s="24"/>
    </row>
    <row r="248" spans="1:4" x14ac:dyDescent="0.2">
      <c r="A248" s="64"/>
      <c r="B248" s="64"/>
      <c r="C248" s="24" t="s">
        <v>547</v>
      </c>
      <c r="D248" s="24"/>
    </row>
    <row r="249" spans="1:4" x14ac:dyDescent="0.2">
      <c r="A249" s="64"/>
      <c r="B249" s="64"/>
      <c r="C249" s="24" t="s">
        <v>548</v>
      </c>
      <c r="D249" s="24"/>
    </row>
    <row r="250" spans="1:4" x14ac:dyDescent="0.2">
      <c r="A250" s="64"/>
      <c r="B250" s="64"/>
      <c r="C250" s="24" t="s">
        <v>549</v>
      </c>
      <c r="D250" s="24"/>
    </row>
    <row r="251" spans="1:4" x14ac:dyDescent="0.2">
      <c r="A251" s="64"/>
      <c r="B251" s="64"/>
      <c r="C251" s="24" t="s">
        <v>550</v>
      </c>
      <c r="D251" s="24"/>
    </row>
    <row r="252" spans="1:4" x14ac:dyDescent="0.2">
      <c r="A252" s="64"/>
      <c r="B252" s="64"/>
      <c r="C252" s="24" t="s">
        <v>159</v>
      </c>
      <c r="D252" s="24"/>
    </row>
    <row r="253" spans="1:4" x14ac:dyDescent="0.2">
      <c r="A253" s="64"/>
      <c r="B253" s="64"/>
      <c r="C253" s="24" t="s">
        <v>551</v>
      </c>
      <c r="D253" s="24"/>
    </row>
    <row r="254" spans="1:4" x14ac:dyDescent="0.2">
      <c r="A254" s="64"/>
      <c r="B254" s="64"/>
      <c r="C254" s="24" t="s">
        <v>552</v>
      </c>
      <c r="D254" s="24"/>
    </row>
    <row r="255" spans="1:4" x14ac:dyDescent="0.2">
      <c r="A255" s="64"/>
      <c r="B255" s="64"/>
      <c r="C255" s="24" t="s">
        <v>553</v>
      </c>
      <c r="D255" s="24"/>
    </row>
    <row r="256" spans="1:4" x14ac:dyDescent="0.2">
      <c r="A256" s="64"/>
      <c r="B256" s="64"/>
      <c r="C256" s="24" t="s">
        <v>554</v>
      </c>
      <c r="D256" s="24"/>
    </row>
    <row r="257" spans="1:5" x14ac:dyDescent="0.2">
      <c r="A257" s="64"/>
      <c r="B257" s="64"/>
      <c r="C257" s="24" t="s">
        <v>555</v>
      </c>
      <c r="D257" s="24"/>
    </row>
    <row r="258" spans="1:5" x14ac:dyDescent="0.2">
      <c r="A258" s="64"/>
      <c r="B258" s="64"/>
      <c r="C258" s="24" t="s">
        <v>556</v>
      </c>
      <c r="D258" s="24"/>
    </row>
    <row r="259" spans="1:5" x14ac:dyDescent="0.2">
      <c r="A259" s="64"/>
      <c r="B259" s="64"/>
      <c r="C259" s="24" t="s">
        <v>557</v>
      </c>
      <c r="D259" s="24"/>
    </row>
    <row r="260" spans="1:5" x14ac:dyDescent="0.2">
      <c r="A260" s="64"/>
      <c r="B260" s="64"/>
      <c r="C260" s="24" t="s">
        <v>558</v>
      </c>
      <c r="D260" s="24"/>
    </row>
    <row r="261" spans="1:5" x14ac:dyDescent="0.2">
      <c r="A261" s="64"/>
      <c r="B261" s="64"/>
      <c r="C261" s="24" t="s">
        <v>559</v>
      </c>
      <c r="D261" s="24"/>
    </row>
    <row r="262" spans="1:5" x14ac:dyDescent="0.2">
      <c r="A262" s="64"/>
      <c r="B262" s="64"/>
      <c r="C262" s="24" t="s">
        <v>560</v>
      </c>
      <c r="D262" s="24"/>
    </row>
    <row r="263" spans="1:5" x14ac:dyDescent="0.2">
      <c r="A263" s="64"/>
      <c r="B263" s="64"/>
      <c r="C263" s="24" t="s">
        <v>561</v>
      </c>
      <c r="D263" s="24"/>
    </row>
    <row r="264" spans="1:5" x14ac:dyDescent="0.2">
      <c r="A264" s="64"/>
      <c r="B264" s="64"/>
      <c r="C264" s="24" t="s">
        <v>562</v>
      </c>
      <c r="D264" s="24"/>
    </row>
    <row r="265" spans="1:5" x14ac:dyDescent="0.2">
      <c r="A265" s="64"/>
      <c r="B265" s="64"/>
      <c r="C265" s="24" t="s">
        <v>563</v>
      </c>
      <c r="D265" s="24"/>
    </row>
    <row r="266" spans="1:5" x14ac:dyDescent="0.2">
      <c r="A266" s="64"/>
      <c r="B266" s="64"/>
      <c r="C266" s="24" t="s">
        <v>564</v>
      </c>
      <c r="D266" s="24"/>
    </row>
    <row r="267" spans="1:5" x14ac:dyDescent="0.2">
      <c r="A267" s="64"/>
      <c r="B267" s="64"/>
      <c r="C267" s="24" t="s">
        <v>565</v>
      </c>
      <c r="D267" s="24"/>
    </row>
    <row r="268" spans="1:5" x14ac:dyDescent="0.2">
      <c r="A268" s="64"/>
      <c r="B268" s="64"/>
      <c r="C268" s="24" t="s">
        <v>566</v>
      </c>
      <c r="D268" s="24"/>
    </row>
    <row r="269" spans="1:5" x14ac:dyDescent="0.2">
      <c r="A269" s="64"/>
      <c r="B269" s="64"/>
      <c r="C269" s="24" t="s">
        <v>567</v>
      </c>
      <c r="D269" s="24"/>
    </row>
    <row r="270" spans="1:5" x14ac:dyDescent="0.2">
      <c r="A270" s="64"/>
      <c r="B270" s="64"/>
      <c r="C270" s="24" t="s">
        <v>568</v>
      </c>
      <c r="D270" s="24" t="s">
        <v>569</v>
      </c>
      <c r="E270" t="s">
        <v>285</v>
      </c>
    </row>
    <row r="271" spans="1:5" x14ac:dyDescent="0.2">
      <c r="A271" s="64"/>
      <c r="B271" s="64"/>
      <c r="C271" s="24" t="s">
        <v>570</v>
      </c>
      <c r="D271" s="24" t="s">
        <v>571</v>
      </c>
      <c r="E271" t="s">
        <v>285</v>
      </c>
    </row>
    <row r="272" spans="1:5" x14ac:dyDescent="0.2">
      <c r="A272" s="64"/>
      <c r="B272" s="64"/>
      <c r="C272" s="24" t="s">
        <v>572</v>
      </c>
      <c r="D272" s="24" t="s">
        <v>573</v>
      </c>
      <c r="E272" t="s">
        <v>285</v>
      </c>
    </row>
    <row r="273" spans="1:5" x14ac:dyDescent="0.2">
      <c r="A273" s="64"/>
      <c r="B273" s="64"/>
      <c r="C273" s="24" t="s">
        <v>574</v>
      </c>
      <c r="D273" s="24"/>
    </row>
    <row r="274" spans="1:5" x14ac:dyDescent="0.2">
      <c r="A274" s="64"/>
      <c r="B274" s="64"/>
      <c r="C274" s="24" t="s">
        <v>575</v>
      </c>
      <c r="D274" s="24" t="s">
        <v>576</v>
      </c>
      <c r="E274" t="s">
        <v>285</v>
      </c>
    </row>
    <row r="275" spans="1:5" x14ac:dyDescent="0.2">
      <c r="A275" s="64"/>
      <c r="B275" s="64"/>
      <c r="C275" s="24" t="s">
        <v>577</v>
      </c>
      <c r="D275" s="24"/>
    </row>
    <row r="276" spans="1:5" x14ac:dyDescent="0.2">
      <c r="A276" s="64"/>
      <c r="B276" s="64"/>
      <c r="C276" s="24" t="s">
        <v>578</v>
      </c>
      <c r="D276" s="24"/>
    </row>
    <row r="277" spans="1:5" x14ac:dyDescent="0.2">
      <c r="A277" s="64"/>
      <c r="B277" s="64"/>
      <c r="C277" s="24" t="s">
        <v>579</v>
      </c>
      <c r="D277" s="24"/>
    </row>
    <row r="278" spans="1:5" x14ac:dyDescent="0.2">
      <c r="A278" s="64"/>
      <c r="B278" s="64"/>
      <c r="C278" s="24" t="s">
        <v>580</v>
      </c>
      <c r="D278" s="24"/>
    </row>
    <row r="279" spans="1:5" x14ac:dyDescent="0.2">
      <c r="A279" s="64"/>
      <c r="B279" s="64"/>
      <c r="C279" s="24" t="s">
        <v>581</v>
      </c>
      <c r="D279" s="24"/>
    </row>
    <row r="280" spans="1:5" x14ac:dyDescent="0.2">
      <c r="A280" s="64"/>
      <c r="B280" s="64"/>
      <c r="C280" s="24" t="s">
        <v>582</v>
      </c>
      <c r="D280" s="24"/>
    </row>
    <row r="281" spans="1:5" x14ac:dyDescent="0.2">
      <c r="A281" s="64"/>
      <c r="B281" s="64"/>
      <c r="C281" s="24" t="s">
        <v>583</v>
      </c>
      <c r="D281" s="24"/>
    </row>
    <row r="282" spans="1:5" x14ac:dyDescent="0.2">
      <c r="A282" s="64"/>
      <c r="B282" s="64"/>
      <c r="C282" s="24" t="s">
        <v>584</v>
      </c>
      <c r="D282" s="24" t="s">
        <v>585</v>
      </c>
      <c r="E282" t="s">
        <v>285</v>
      </c>
    </row>
    <row r="283" spans="1:5" x14ac:dyDescent="0.2">
      <c r="A283" s="64"/>
      <c r="B283" s="64"/>
      <c r="C283" s="24" t="s">
        <v>586</v>
      </c>
      <c r="D283" s="24"/>
    </row>
    <row r="284" spans="1:5" x14ac:dyDescent="0.2">
      <c r="A284" s="64"/>
      <c r="B284" s="64"/>
      <c r="C284" s="24" t="s">
        <v>587</v>
      </c>
      <c r="D284" s="24" t="s">
        <v>588</v>
      </c>
      <c r="E284" t="s">
        <v>285</v>
      </c>
    </row>
    <row r="285" spans="1:5" x14ac:dyDescent="0.2">
      <c r="A285" s="64"/>
      <c r="B285" s="64"/>
      <c r="C285" s="24" t="s">
        <v>589</v>
      </c>
      <c r="D285" s="24"/>
    </row>
    <row r="286" spans="1:5" x14ac:dyDescent="0.2">
      <c r="A286" s="64"/>
      <c r="B286" s="64"/>
      <c r="C286" s="24" t="s">
        <v>590</v>
      </c>
      <c r="D286" s="24"/>
    </row>
    <row r="287" spans="1:5" x14ac:dyDescent="0.2">
      <c r="A287" s="64"/>
      <c r="B287" s="64"/>
      <c r="C287" s="24" t="s">
        <v>591</v>
      </c>
      <c r="D287" s="24"/>
    </row>
    <row r="288" spans="1:5" x14ac:dyDescent="0.2">
      <c r="A288" s="64"/>
      <c r="B288" s="64"/>
      <c r="C288" s="24" t="s">
        <v>592</v>
      </c>
      <c r="D288" s="24"/>
    </row>
    <row r="289" spans="1:5" x14ac:dyDescent="0.2">
      <c r="A289" s="64"/>
      <c r="B289" s="64"/>
      <c r="C289" s="24" t="s">
        <v>593</v>
      </c>
      <c r="D289" s="24" t="s">
        <v>594</v>
      </c>
      <c r="E289" t="s">
        <v>285</v>
      </c>
    </row>
    <row r="290" spans="1:5" x14ac:dyDescent="0.2">
      <c r="A290" s="64"/>
      <c r="B290" s="64"/>
      <c r="C290" s="24" t="s">
        <v>595</v>
      </c>
      <c r="D290" s="24"/>
    </row>
    <row r="291" spans="1:5" x14ac:dyDescent="0.2">
      <c r="A291" s="64"/>
      <c r="B291" s="64"/>
      <c r="C291" s="24" t="s">
        <v>596</v>
      </c>
      <c r="D291" s="24"/>
    </row>
    <row r="292" spans="1:5" x14ac:dyDescent="0.2">
      <c r="A292" s="64"/>
      <c r="B292" s="64"/>
      <c r="C292" s="24" t="s">
        <v>597</v>
      </c>
      <c r="D292" s="24"/>
    </row>
    <row r="293" spans="1:5" x14ac:dyDescent="0.2">
      <c r="A293" s="64"/>
      <c r="B293" s="64"/>
      <c r="C293" s="24" t="s">
        <v>598</v>
      </c>
      <c r="D293" s="24"/>
    </row>
    <row r="294" spans="1:5" x14ac:dyDescent="0.2">
      <c r="A294" s="64"/>
      <c r="B294" s="64"/>
      <c r="C294" s="24" t="s">
        <v>599</v>
      </c>
      <c r="D294" s="24"/>
    </row>
    <row r="295" spans="1:5" x14ac:dyDescent="0.2">
      <c r="A295" s="64"/>
      <c r="B295" s="64"/>
      <c r="C295" s="24" t="s">
        <v>600</v>
      </c>
      <c r="D295" s="24"/>
    </row>
    <row r="296" spans="1:5" x14ac:dyDescent="0.2">
      <c r="A296" s="64"/>
      <c r="B296" s="64"/>
      <c r="C296" s="24" t="s">
        <v>601</v>
      </c>
      <c r="D296" s="24"/>
    </row>
    <row r="297" spans="1:5" x14ac:dyDescent="0.2">
      <c r="A297" s="64"/>
      <c r="B297" s="64"/>
      <c r="C297" s="24" t="s">
        <v>602</v>
      </c>
      <c r="D297" s="24" t="s">
        <v>603</v>
      </c>
      <c r="E297" t="s">
        <v>285</v>
      </c>
    </row>
    <row r="298" spans="1:5" x14ac:dyDescent="0.2">
      <c r="A298" s="64"/>
      <c r="B298" s="64"/>
      <c r="C298" s="24" t="s">
        <v>604</v>
      </c>
      <c r="D298" s="24"/>
    </row>
    <row r="299" spans="1:5" x14ac:dyDescent="0.2">
      <c r="A299" s="64"/>
      <c r="B299" s="64"/>
      <c r="C299" s="24" t="s">
        <v>605</v>
      </c>
      <c r="D299" s="24"/>
    </row>
    <row r="300" spans="1:5" x14ac:dyDescent="0.2">
      <c r="A300" s="64"/>
      <c r="B300" s="64"/>
      <c r="C300" s="134" t="s">
        <v>606</v>
      </c>
      <c r="D300" s="24"/>
      <c r="E300" t="s">
        <v>285</v>
      </c>
    </row>
    <row r="301" spans="1:5" x14ac:dyDescent="0.2">
      <c r="A301" s="64"/>
      <c r="B301" s="64"/>
      <c r="C301" s="24" t="s">
        <v>607</v>
      </c>
      <c r="D301" s="24"/>
    </row>
    <row r="302" spans="1:5" x14ac:dyDescent="0.2">
      <c r="A302" s="64"/>
      <c r="B302" s="64"/>
      <c r="C302" s="24" t="s">
        <v>608</v>
      </c>
      <c r="D302" s="24"/>
    </row>
    <row r="303" spans="1:5" x14ac:dyDescent="0.2">
      <c r="A303" s="64"/>
      <c r="B303" s="64"/>
      <c r="C303" s="24" t="s">
        <v>609</v>
      </c>
      <c r="D303" s="24"/>
    </row>
    <row r="304" spans="1:5" x14ac:dyDescent="0.2">
      <c r="A304" s="64"/>
      <c r="B304" s="64"/>
      <c r="C304" s="24" t="s">
        <v>610</v>
      </c>
      <c r="D304" s="24"/>
    </row>
    <row r="305" spans="1:5" x14ac:dyDescent="0.2">
      <c r="A305" s="64"/>
      <c r="B305" s="64"/>
      <c r="C305" s="24" t="s">
        <v>611</v>
      </c>
      <c r="D305" s="24"/>
    </row>
    <row r="306" spans="1:5" x14ac:dyDescent="0.2">
      <c r="A306" s="64"/>
      <c r="B306" s="64"/>
      <c r="C306" s="24" t="s">
        <v>612</v>
      </c>
      <c r="D306" s="24"/>
    </row>
    <row r="307" spans="1:5" x14ac:dyDescent="0.2">
      <c r="A307" s="64"/>
      <c r="B307" s="64"/>
      <c r="C307" s="24" t="s">
        <v>613</v>
      </c>
      <c r="D307" s="24"/>
    </row>
    <row r="308" spans="1:5" x14ac:dyDescent="0.2">
      <c r="A308" s="64"/>
      <c r="B308" s="64"/>
      <c r="C308" s="24" t="s">
        <v>614</v>
      </c>
      <c r="D308" s="24"/>
    </row>
    <row r="309" spans="1:5" x14ac:dyDescent="0.2">
      <c r="A309" s="64"/>
      <c r="B309" s="64"/>
      <c r="C309" s="24" t="s">
        <v>615</v>
      </c>
      <c r="D309" s="24"/>
    </row>
    <row r="310" spans="1:5" x14ac:dyDescent="0.2">
      <c r="A310" s="64"/>
      <c r="B310" s="64"/>
      <c r="C310" s="134" t="s">
        <v>616</v>
      </c>
      <c r="D310" s="24"/>
      <c r="E310" t="s">
        <v>285</v>
      </c>
    </row>
    <row r="311" spans="1:5" x14ac:dyDescent="0.2">
      <c r="A311" s="64"/>
      <c r="B311" s="64"/>
      <c r="C311" s="134" t="s">
        <v>617</v>
      </c>
      <c r="D311" s="24"/>
      <c r="E311" t="s">
        <v>285</v>
      </c>
    </row>
    <row r="312" spans="1:5" x14ac:dyDescent="0.2">
      <c r="A312" s="64"/>
      <c r="B312" s="64"/>
      <c r="C312" s="134" t="s">
        <v>618</v>
      </c>
      <c r="D312" s="24"/>
      <c r="E312" t="s">
        <v>285</v>
      </c>
    </row>
    <row r="313" spans="1:5" x14ac:dyDescent="0.2">
      <c r="A313" s="64"/>
      <c r="B313" s="64"/>
      <c r="C313" s="24" t="s">
        <v>619</v>
      </c>
      <c r="D313" s="24"/>
    </row>
    <row r="314" spans="1:5" x14ac:dyDescent="0.2">
      <c r="A314" s="64"/>
      <c r="B314" s="64"/>
      <c r="C314" s="24" t="s">
        <v>620</v>
      </c>
      <c r="D314" s="24"/>
    </row>
    <row r="315" spans="1:5" x14ac:dyDescent="0.2">
      <c r="A315" s="64"/>
      <c r="B315" s="64"/>
      <c r="C315" s="24" t="s">
        <v>621</v>
      </c>
      <c r="D315" s="24"/>
    </row>
    <row r="316" spans="1:5" x14ac:dyDescent="0.2">
      <c r="A316" s="64"/>
      <c r="B316" s="64"/>
      <c r="C316" s="24" t="s">
        <v>622</v>
      </c>
      <c r="D316" s="24"/>
    </row>
    <row r="317" spans="1:5" x14ac:dyDescent="0.2">
      <c r="A317" s="64"/>
      <c r="B317" s="64"/>
      <c r="C317" s="24" t="s">
        <v>623</v>
      </c>
      <c r="D317" s="24"/>
    </row>
    <row r="318" spans="1:5" x14ac:dyDescent="0.2">
      <c r="A318" s="64"/>
      <c r="B318" s="64"/>
      <c r="C318" s="24" t="s">
        <v>624</v>
      </c>
      <c r="D318" s="129" t="s">
        <v>625</v>
      </c>
      <c r="E318" t="s">
        <v>285</v>
      </c>
    </row>
    <row r="319" spans="1:5" x14ac:dyDescent="0.2">
      <c r="A319" s="64"/>
      <c r="B319" s="64"/>
      <c r="C319" s="24" t="s">
        <v>626</v>
      </c>
      <c r="D319" s="24"/>
    </row>
    <row r="320" spans="1:5" x14ac:dyDescent="0.2">
      <c r="A320" s="64"/>
      <c r="B320" s="64"/>
      <c r="C320" s="24" t="s">
        <v>627</v>
      </c>
      <c r="D320" s="24"/>
    </row>
    <row r="321" spans="1:5" x14ac:dyDescent="0.2">
      <c r="A321" s="64"/>
      <c r="B321" s="64"/>
      <c r="C321" s="24" t="s">
        <v>628</v>
      </c>
      <c r="D321" s="24"/>
    </row>
    <row r="322" spans="1:5" x14ac:dyDescent="0.2">
      <c r="A322" s="64"/>
      <c r="B322" s="64"/>
      <c r="C322" s="24" t="s">
        <v>629</v>
      </c>
      <c r="D322" s="24"/>
    </row>
    <row r="323" spans="1:5" x14ac:dyDescent="0.2">
      <c r="A323" s="64"/>
      <c r="B323" s="64"/>
      <c r="C323" s="24" t="s">
        <v>630</v>
      </c>
      <c r="D323" s="24"/>
    </row>
    <row r="324" spans="1:5" x14ac:dyDescent="0.2">
      <c r="A324" s="64"/>
      <c r="B324" s="64"/>
      <c r="C324" s="24" t="s">
        <v>631</v>
      </c>
      <c r="D324" s="24"/>
    </row>
    <row r="325" spans="1:5" x14ac:dyDescent="0.2">
      <c r="A325" s="64"/>
      <c r="B325" s="64"/>
      <c r="C325" s="24" t="s">
        <v>632</v>
      </c>
      <c r="D325" s="24"/>
    </row>
    <row r="326" spans="1:5" x14ac:dyDescent="0.2">
      <c r="A326" s="64"/>
      <c r="B326" s="64"/>
      <c r="C326" s="24" t="s">
        <v>633</v>
      </c>
      <c r="D326" s="24"/>
    </row>
    <row r="327" spans="1:5" x14ac:dyDescent="0.2">
      <c r="A327" s="64"/>
      <c r="B327" s="64"/>
      <c r="C327" s="24" t="s">
        <v>634</v>
      </c>
      <c r="D327" s="24"/>
    </row>
    <row r="328" spans="1:5" x14ac:dyDescent="0.2">
      <c r="A328" s="81"/>
      <c r="B328" s="71" t="s">
        <v>635</v>
      </c>
      <c r="C328" s="57" t="s">
        <v>636</v>
      </c>
      <c r="D328" s="57"/>
      <c r="E328" t="s">
        <v>285</v>
      </c>
    </row>
    <row r="329" spans="1:5" x14ac:dyDescent="0.2">
      <c r="A329" s="82"/>
      <c r="B329" s="72"/>
      <c r="C329" s="57" t="s">
        <v>637</v>
      </c>
      <c r="D329" s="57"/>
      <c r="E329" t="s">
        <v>285</v>
      </c>
    </row>
    <row r="330" spans="1:5" x14ac:dyDescent="0.2">
      <c r="A330" s="82"/>
      <c r="B330" s="72"/>
      <c r="C330" s="131" t="s">
        <v>638</v>
      </c>
      <c r="D330" s="57"/>
      <c r="E330" t="s">
        <v>285</v>
      </c>
    </row>
    <row r="331" spans="1:5" x14ac:dyDescent="0.2">
      <c r="A331" s="82"/>
      <c r="B331" s="72"/>
      <c r="C331" s="130" t="s">
        <v>639</v>
      </c>
      <c r="D331" s="57"/>
      <c r="E331" t="s">
        <v>285</v>
      </c>
    </row>
    <row r="332" spans="1:5" x14ac:dyDescent="0.2">
      <c r="A332" s="82"/>
      <c r="B332" s="72"/>
      <c r="C332" s="130" t="s">
        <v>640</v>
      </c>
      <c r="D332" s="57"/>
      <c r="E332" t="s">
        <v>285</v>
      </c>
    </row>
    <row r="333" spans="1:5" x14ac:dyDescent="0.2">
      <c r="A333" s="82"/>
      <c r="B333" s="72"/>
      <c r="C333" s="130" t="s">
        <v>641</v>
      </c>
      <c r="D333" s="57"/>
      <c r="E333" t="s">
        <v>285</v>
      </c>
    </row>
    <row r="334" spans="1:5" x14ac:dyDescent="0.2">
      <c r="A334" s="82"/>
      <c r="B334" s="72"/>
      <c r="C334" s="130" t="s">
        <v>642</v>
      </c>
      <c r="D334" s="57"/>
      <c r="E334" t="s">
        <v>285</v>
      </c>
    </row>
    <row r="335" spans="1:5" x14ac:dyDescent="0.2">
      <c r="A335" s="82"/>
      <c r="B335" s="72"/>
      <c r="C335" s="57" t="s">
        <v>643</v>
      </c>
      <c r="D335" s="57"/>
      <c r="E335" t="s">
        <v>285</v>
      </c>
    </row>
    <row r="336" spans="1:5" x14ac:dyDescent="0.2">
      <c r="A336" s="82"/>
      <c r="B336" s="72"/>
      <c r="C336" s="57" t="s">
        <v>644</v>
      </c>
      <c r="D336" s="57"/>
      <c r="E336" t="s">
        <v>285</v>
      </c>
    </row>
    <row r="337" spans="1:5" x14ac:dyDescent="0.2">
      <c r="A337" s="82"/>
      <c r="B337" s="72"/>
      <c r="C337" s="57" t="s">
        <v>645</v>
      </c>
      <c r="D337" s="57"/>
      <c r="E337" t="s">
        <v>285</v>
      </c>
    </row>
    <row r="338" spans="1:5" x14ac:dyDescent="0.2">
      <c r="A338" s="82"/>
      <c r="B338" s="72"/>
      <c r="C338" s="57" t="s">
        <v>646</v>
      </c>
      <c r="D338" s="57"/>
      <c r="E338" t="s">
        <v>285</v>
      </c>
    </row>
    <row r="339" spans="1:5" x14ac:dyDescent="0.2">
      <c r="A339" s="82"/>
      <c r="B339" s="72"/>
      <c r="C339" s="57" t="s">
        <v>647</v>
      </c>
      <c r="D339" s="57"/>
      <c r="E339" t="s">
        <v>285</v>
      </c>
    </row>
    <row r="340" spans="1:5" x14ac:dyDescent="0.2">
      <c r="A340" s="82"/>
      <c r="B340" s="72"/>
      <c r="C340" s="57" t="s">
        <v>648</v>
      </c>
      <c r="D340" s="57"/>
      <c r="E340" t="s">
        <v>285</v>
      </c>
    </row>
    <row r="341" spans="1:5" x14ac:dyDescent="0.2">
      <c r="A341" s="82"/>
      <c r="B341" s="72"/>
      <c r="C341" s="57" t="s">
        <v>649</v>
      </c>
      <c r="D341" s="57"/>
      <c r="E341" t="s">
        <v>285</v>
      </c>
    </row>
    <row r="342" spans="1:5" x14ac:dyDescent="0.2">
      <c r="A342" s="82"/>
      <c r="B342" s="72"/>
      <c r="C342" s="57" t="s">
        <v>650</v>
      </c>
      <c r="D342" s="57"/>
      <c r="E342" t="s">
        <v>285</v>
      </c>
    </row>
    <row r="343" spans="1:5" x14ac:dyDescent="0.2">
      <c r="A343" s="82"/>
      <c r="B343" s="72"/>
      <c r="C343" s="57" t="s">
        <v>651</v>
      </c>
      <c r="D343" s="57"/>
      <c r="E343" t="s">
        <v>285</v>
      </c>
    </row>
    <row r="344" spans="1:5" x14ac:dyDescent="0.2">
      <c r="A344" s="82"/>
      <c r="B344" s="72"/>
      <c r="C344" s="57" t="s">
        <v>652</v>
      </c>
      <c r="D344" s="57"/>
      <c r="E344" t="s">
        <v>285</v>
      </c>
    </row>
    <row r="345" spans="1:5" x14ac:dyDescent="0.2">
      <c r="A345" s="82"/>
      <c r="B345" s="72"/>
      <c r="C345" s="57" t="s">
        <v>653</v>
      </c>
      <c r="D345" s="57"/>
      <c r="E345" t="s">
        <v>285</v>
      </c>
    </row>
    <row r="346" spans="1:5" x14ac:dyDescent="0.2">
      <c r="A346" s="82"/>
      <c r="B346" s="72"/>
      <c r="C346" s="57" t="s">
        <v>654</v>
      </c>
      <c r="D346" s="57"/>
      <c r="E346" t="s">
        <v>285</v>
      </c>
    </row>
    <row r="347" spans="1:5" x14ac:dyDescent="0.2">
      <c r="A347" s="82"/>
      <c r="B347" s="72"/>
      <c r="C347" s="57" t="s">
        <v>655</v>
      </c>
      <c r="D347" s="57"/>
      <c r="E347" t="s">
        <v>285</v>
      </c>
    </row>
    <row r="348" spans="1:5" x14ac:dyDescent="0.2">
      <c r="A348" s="82"/>
      <c r="B348" s="72"/>
      <c r="C348" s="57" t="s">
        <v>656</v>
      </c>
      <c r="D348" s="57"/>
      <c r="E348" t="s">
        <v>285</v>
      </c>
    </row>
    <row r="349" spans="1:5" x14ac:dyDescent="0.2">
      <c r="A349" s="82"/>
      <c r="B349" s="72"/>
      <c r="C349" s="57" t="s">
        <v>657</v>
      </c>
      <c r="D349" s="57"/>
      <c r="E349" t="s">
        <v>285</v>
      </c>
    </row>
    <row r="350" spans="1:5" x14ac:dyDescent="0.2">
      <c r="A350" s="82"/>
      <c r="B350" s="72"/>
      <c r="C350" s="57" t="s">
        <v>658</v>
      </c>
      <c r="D350" s="57"/>
      <c r="E350" t="s">
        <v>285</v>
      </c>
    </row>
    <row r="351" spans="1:5" x14ac:dyDescent="0.2">
      <c r="A351" s="82"/>
      <c r="B351" s="72"/>
      <c r="C351" s="57" t="s">
        <v>659</v>
      </c>
      <c r="D351" s="57"/>
      <c r="E351" t="s">
        <v>285</v>
      </c>
    </row>
    <row r="352" spans="1:5" x14ac:dyDescent="0.2">
      <c r="A352" s="82"/>
      <c r="B352" s="72"/>
      <c r="C352" s="57" t="s">
        <v>660</v>
      </c>
      <c r="D352" s="57"/>
      <c r="E352" t="s">
        <v>285</v>
      </c>
    </row>
    <row r="353" spans="1:5" x14ac:dyDescent="0.2">
      <c r="A353" s="82"/>
      <c r="B353" s="72"/>
      <c r="C353" s="57" t="s">
        <v>661</v>
      </c>
      <c r="D353" s="57"/>
      <c r="E353" t="s">
        <v>285</v>
      </c>
    </row>
    <row r="354" spans="1:5" x14ac:dyDescent="0.2">
      <c r="A354" s="82"/>
      <c r="B354" s="72"/>
      <c r="C354" s="57" t="s">
        <v>662</v>
      </c>
      <c r="D354" s="57"/>
      <c r="E354" t="s">
        <v>285</v>
      </c>
    </row>
    <row r="355" spans="1:5" x14ac:dyDescent="0.2">
      <c r="A355" s="82"/>
      <c r="B355" s="72"/>
      <c r="C355" s="57" t="s">
        <v>663</v>
      </c>
      <c r="D355" s="57"/>
      <c r="E355" t="s">
        <v>285</v>
      </c>
    </row>
    <row r="356" spans="1:5" x14ac:dyDescent="0.2">
      <c r="A356" s="82"/>
      <c r="B356" s="72"/>
      <c r="C356" s="57" t="s">
        <v>664</v>
      </c>
      <c r="D356" s="57"/>
      <c r="E356" t="s">
        <v>285</v>
      </c>
    </row>
    <row r="357" spans="1:5" x14ac:dyDescent="0.2">
      <c r="A357" s="82"/>
      <c r="B357" s="72"/>
      <c r="C357" s="57" t="s">
        <v>665</v>
      </c>
      <c r="D357" s="57"/>
      <c r="E357" t="s">
        <v>285</v>
      </c>
    </row>
    <row r="358" spans="1:5" x14ac:dyDescent="0.2">
      <c r="A358" s="82"/>
      <c r="B358" s="72"/>
      <c r="C358" s="57" t="s">
        <v>666</v>
      </c>
      <c r="D358" s="57"/>
      <c r="E358" t="s">
        <v>285</v>
      </c>
    </row>
    <row r="359" spans="1:5" x14ac:dyDescent="0.2">
      <c r="A359" s="82"/>
      <c r="B359" s="72"/>
      <c r="C359" s="57" t="s">
        <v>667</v>
      </c>
      <c r="D359" s="57"/>
      <c r="E359" t="s">
        <v>285</v>
      </c>
    </row>
    <row r="360" spans="1:5" x14ac:dyDescent="0.2">
      <c r="A360" s="82"/>
      <c r="B360" s="72"/>
      <c r="C360" s="57" t="s">
        <v>668</v>
      </c>
      <c r="D360" s="57"/>
      <c r="E360" t="s">
        <v>285</v>
      </c>
    </row>
    <row r="361" spans="1:5" x14ac:dyDescent="0.2">
      <c r="A361" s="82"/>
      <c r="B361" s="72"/>
      <c r="C361" s="57" t="s">
        <v>669</v>
      </c>
      <c r="D361" s="57"/>
      <c r="E361" t="s">
        <v>285</v>
      </c>
    </row>
    <row r="362" spans="1:5" x14ac:dyDescent="0.2">
      <c r="A362" s="82"/>
      <c r="B362" s="72"/>
      <c r="C362" s="57" t="s">
        <v>670</v>
      </c>
      <c r="D362" s="57"/>
      <c r="E362" t="s">
        <v>285</v>
      </c>
    </row>
    <row r="363" spans="1:5" x14ac:dyDescent="0.2">
      <c r="A363" s="82"/>
      <c r="B363" s="72"/>
      <c r="C363" s="57" t="s">
        <v>671</v>
      </c>
      <c r="D363" s="57"/>
      <c r="E363" t="s">
        <v>285</v>
      </c>
    </row>
    <row r="364" spans="1:5" x14ac:dyDescent="0.2">
      <c r="A364" s="82"/>
      <c r="B364" s="72"/>
      <c r="C364" s="57" t="s">
        <v>672</v>
      </c>
      <c r="D364" s="57"/>
      <c r="E364" t="s">
        <v>285</v>
      </c>
    </row>
    <row r="365" spans="1:5" x14ac:dyDescent="0.2">
      <c r="A365" s="82"/>
      <c r="B365" s="72"/>
      <c r="C365" s="57" t="s">
        <v>673</v>
      </c>
      <c r="D365" s="57"/>
      <c r="E365" t="s">
        <v>285</v>
      </c>
    </row>
    <row r="366" spans="1:5" x14ac:dyDescent="0.2">
      <c r="A366" s="82"/>
      <c r="B366" s="72"/>
      <c r="C366" s="57" t="s">
        <v>674</v>
      </c>
      <c r="D366" s="57"/>
      <c r="E366" t="s">
        <v>285</v>
      </c>
    </row>
    <row r="367" spans="1:5" x14ac:dyDescent="0.2">
      <c r="A367" s="82"/>
      <c r="B367" s="72"/>
      <c r="C367" s="57" t="s">
        <v>675</v>
      </c>
      <c r="D367" s="57"/>
      <c r="E367" t="s">
        <v>285</v>
      </c>
    </row>
    <row r="368" spans="1:5" x14ac:dyDescent="0.2">
      <c r="A368" s="82"/>
      <c r="B368" s="72"/>
      <c r="C368" s="57" t="s">
        <v>676</v>
      </c>
      <c r="D368" s="57"/>
      <c r="E368" t="s">
        <v>285</v>
      </c>
    </row>
    <row r="369" spans="1:5" x14ac:dyDescent="0.2">
      <c r="A369" s="82"/>
      <c r="B369" s="72"/>
      <c r="C369" s="57" t="s">
        <v>677</v>
      </c>
      <c r="D369" s="57"/>
      <c r="E369" t="s">
        <v>285</v>
      </c>
    </row>
    <row r="370" spans="1:5" x14ac:dyDescent="0.2">
      <c r="A370" s="82"/>
      <c r="B370" s="72"/>
      <c r="C370" s="57" t="s">
        <v>678</v>
      </c>
      <c r="D370" s="57"/>
      <c r="E370" t="s">
        <v>285</v>
      </c>
    </row>
    <row r="371" spans="1:5" x14ac:dyDescent="0.2">
      <c r="A371" s="82"/>
      <c r="B371" s="72"/>
      <c r="C371" s="57" t="s">
        <v>679</v>
      </c>
      <c r="D371" s="57"/>
      <c r="E371" t="s">
        <v>285</v>
      </c>
    </row>
    <row r="372" spans="1:5" x14ac:dyDescent="0.2">
      <c r="A372" s="82"/>
      <c r="B372" s="72"/>
      <c r="C372" s="57" t="s">
        <v>680</v>
      </c>
      <c r="D372" s="57"/>
      <c r="E372" t="s">
        <v>285</v>
      </c>
    </row>
    <row r="373" spans="1:5" x14ac:dyDescent="0.2">
      <c r="A373" s="82"/>
      <c r="B373" s="72"/>
      <c r="C373" s="57" t="s">
        <v>681</v>
      </c>
      <c r="D373" s="57"/>
      <c r="E373" t="s">
        <v>285</v>
      </c>
    </row>
    <row r="374" spans="1:5" x14ac:dyDescent="0.2">
      <c r="A374" s="82"/>
      <c r="B374" s="72"/>
      <c r="C374" s="57" t="s">
        <v>682</v>
      </c>
      <c r="D374" s="57"/>
      <c r="E374" t="s">
        <v>285</v>
      </c>
    </row>
    <row r="375" spans="1:5" x14ac:dyDescent="0.2">
      <c r="A375" s="82"/>
      <c r="B375" s="72"/>
      <c r="C375" s="57" t="s">
        <v>683</v>
      </c>
      <c r="D375" s="57"/>
      <c r="E375" t="s">
        <v>285</v>
      </c>
    </row>
    <row r="376" spans="1:5" x14ac:dyDescent="0.2">
      <c r="A376" s="82"/>
      <c r="B376" s="72"/>
      <c r="C376" s="57" t="s">
        <v>684</v>
      </c>
      <c r="D376" s="57"/>
      <c r="E376" t="s">
        <v>285</v>
      </c>
    </row>
    <row r="377" spans="1:5" x14ac:dyDescent="0.2">
      <c r="A377" s="82"/>
      <c r="B377" s="72"/>
      <c r="C377" s="57" t="s">
        <v>685</v>
      </c>
      <c r="D377" s="57"/>
      <c r="E377" t="s">
        <v>285</v>
      </c>
    </row>
    <row r="378" spans="1:5" x14ac:dyDescent="0.2">
      <c r="A378" s="82"/>
      <c r="B378" s="72"/>
      <c r="C378" s="57" t="s">
        <v>686</v>
      </c>
      <c r="D378" s="57"/>
      <c r="E378" t="s">
        <v>285</v>
      </c>
    </row>
    <row r="379" spans="1:5" x14ac:dyDescent="0.2">
      <c r="A379" s="82"/>
      <c r="B379" s="72"/>
      <c r="C379" s="57" t="s">
        <v>687</v>
      </c>
      <c r="D379" s="57"/>
      <c r="E379" t="s">
        <v>285</v>
      </c>
    </row>
    <row r="380" spans="1:5" x14ac:dyDescent="0.2">
      <c r="A380" s="82"/>
      <c r="B380" s="72"/>
      <c r="C380" s="57" t="s">
        <v>688</v>
      </c>
      <c r="D380" s="57"/>
      <c r="E380" t="s">
        <v>285</v>
      </c>
    </row>
    <row r="381" spans="1:5" x14ac:dyDescent="0.2">
      <c r="A381" s="82"/>
      <c r="B381" s="72"/>
      <c r="C381" s="57" t="s">
        <v>689</v>
      </c>
      <c r="D381" s="57"/>
      <c r="E381" t="s">
        <v>285</v>
      </c>
    </row>
    <row r="382" spans="1:5" x14ac:dyDescent="0.2">
      <c r="A382" s="82"/>
      <c r="B382" s="72"/>
      <c r="C382" s="57" t="s">
        <v>690</v>
      </c>
      <c r="D382" s="57"/>
      <c r="E382" t="s">
        <v>285</v>
      </c>
    </row>
    <row r="383" spans="1:5" x14ac:dyDescent="0.2">
      <c r="A383" s="82"/>
      <c r="B383" s="72"/>
      <c r="C383" s="57" t="s">
        <v>691</v>
      </c>
      <c r="D383" s="57"/>
      <c r="E383" t="s">
        <v>285</v>
      </c>
    </row>
    <row r="384" spans="1:5" x14ac:dyDescent="0.2">
      <c r="A384" s="82"/>
      <c r="B384" s="72"/>
      <c r="C384" s="57" t="s">
        <v>692</v>
      </c>
      <c r="D384" s="57"/>
      <c r="E384" t="s">
        <v>285</v>
      </c>
    </row>
    <row r="385" spans="1:5" x14ac:dyDescent="0.2">
      <c r="A385" s="82"/>
      <c r="B385" s="72"/>
      <c r="C385" s="57" t="s">
        <v>693</v>
      </c>
      <c r="D385" s="57"/>
      <c r="E385" t="s">
        <v>285</v>
      </c>
    </row>
    <row r="386" spans="1:5" x14ac:dyDescent="0.2">
      <c r="A386" s="82"/>
      <c r="B386" s="72"/>
      <c r="C386" s="57" t="s">
        <v>694</v>
      </c>
      <c r="D386" s="57"/>
      <c r="E386" t="s">
        <v>285</v>
      </c>
    </row>
    <row r="387" spans="1:5" x14ac:dyDescent="0.2">
      <c r="A387" s="82"/>
      <c r="B387" s="72"/>
      <c r="C387" s="57" t="s">
        <v>695</v>
      </c>
      <c r="D387" s="57"/>
      <c r="E387" t="s">
        <v>285</v>
      </c>
    </row>
    <row r="388" spans="1:5" x14ac:dyDescent="0.2">
      <c r="A388" s="82"/>
      <c r="B388" s="72"/>
      <c r="C388" s="57" t="s">
        <v>696</v>
      </c>
      <c r="D388" s="57"/>
      <c r="E388" t="s">
        <v>285</v>
      </c>
    </row>
    <row r="389" spans="1:5" x14ac:dyDescent="0.2">
      <c r="A389" s="82"/>
      <c r="B389" s="72"/>
      <c r="C389" s="57" t="s">
        <v>697</v>
      </c>
      <c r="D389" s="57"/>
      <c r="E389" t="s">
        <v>285</v>
      </c>
    </row>
    <row r="390" spans="1:5" x14ac:dyDescent="0.2">
      <c r="A390" s="82"/>
      <c r="B390" s="72"/>
      <c r="C390" s="57" t="s">
        <v>698</v>
      </c>
      <c r="D390" s="57"/>
      <c r="E390" t="s">
        <v>285</v>
      </c>
    </row>
    <row r="391" spans="1:5" x14ac:dyDescent="0.2">
      <c r="A391" s="82"/>
      <c r="B391" s="72"/>
      <c r="C391" s="57" t="s">
        <v>699</v>
      </c>
      <c r="D391" s="57"/>
      <c r="E391" t="s">
        <v>285</v>
      </c>
    </row>
    <row r="392" spans="1:5" x14ac:dyDescent="0.2">
      <c r="A392" s="82"/>
      <c r="B392" s="72"/>
      <c r="C392" s="57" t="s">
        <v>700</v>
      </c>
      <c r="D392" s="57"/>
      <c r="E392" t="s">
        <v>285</v>
      </c>
    </row>
    <row r="393" spans="1:5" x14ac:dyDescent="0.2">
      <c r="A393" s="82"/>
      <c r="B393" s="72"/>
      <c r="C393" s="57" t="s">
        <v>701</v>
      </c>
      <c r="D393" s="57"/>
      <c r="E393" t="s">
        <v>285</v>
      </c>
    </row>
    <row r="394" spans="1:5" x14ac:dyDescent="0.2">
      <c r="A394" s="82"/>
      <c r="B394" s="72"/>
      <c r="C394" s="57" t="s">
        <v>702</v>
      </c>
      <c r="D394" s="57"/>
      <c r="E394" t="s">
        <v>285</v>
      </c>
    </row>
    <row r="395" spans="1:5" x14ac:dyDescent="0.2">
      <c r="A395" s="82"/>
      <c r="B395" s="72"/>
      <c r="C395" s="57" t="s">
        <v>703</v>
      </c>
      <c r="D395" s="57"/>
      <c r="E395" t="s">
        <v>285</v>
      </c>
    </row>
    <row r="396" spans="1:5" x14ac:dyDescent="0.2">
      <c r="A396" s="82"/>
      <c r="B396" s="72"/>
      <c r="C396" s="57" t="s">
        <v>704</v>
      </c>
      <c r="D396" s="57"/>
      <c r="E396" t="s">
        <v>285</v>
      </c>
    </row>
    <row r="397" spans="1:5" x14ac:dyDescent="0.2">
      <c r="A397" s="82"/>
      <c r="B397" s="72"/>
      <c r="C397" s="57" t="s">
        <v>705</v>
      </c>
      <c r="D397" s="57"/>
      <c r="E397" t="s">
        <v>285</v>
      </c>
    </row>
    <row r="398" spans="1:5" x14ac:dyDescent="0.2">
      <c r="A398" s="82"/>
      <c r="B398" s="72"/>
      <c r="C398" s="57" t="s">
        <v>706</v>
      </c>
      <c r="D398" s="57"/>
      <c r="E398" t="s">
        <v>285</v>
      </c>
    </row>
    <row r="399" spans="1:5" x14ac:dyDescent="0.2">
      <c r="A399" s="82"/>
      <c r="B399" s="72"/>
      <c r="C399" s="57" t="s">
        <v>707</v>
      </c>
      <c r="D399" s="57"/>
      <c r="E399" t="s">
        <v>285</v>
      </c>
    </row>
    <row r="400" spans="1:5" x14ac:dyDescent="0.2">
      <c r="A400" s="82"/>
      <c r="B400" s="72"/>
      <c r="C400" s="57" t="s">
        <v>708</v>
      </c>
      <c r="D400" s="57"/>
      <c r="E400" t="s">
        <v>285</v>
      </c>
    </row>
    <row r="401" spans="1:5" x14ac:dyDescent="0.2">
      <c r="A401" s="82"/>
      <c r="B401" s="72"/>
      <c r="C401" s="57" t="s">
        <v>709</v>
      </c>
      <c r="D401" s="57"/>
      <c r="E401" t="s">
        <v>285</v>
      </c>
    </row>
    <row r="402" spans="1:5" x14ac:dyDescent="0.2">
      <c r="A402" s="82"/>
      <c r="B402" s="72"/>
      <c r="C402" s="57" t="s">
        <v>710</v>
      </c>
      <c r="D402" s="57"/>
      <c r="E402" t="s">
        <v>285</v>
      </c>
    </row>
    <row r="403" spans="1:5" x14ac:dyDescent="0.2">
      <c r="A403" s="82"/>
      <c r="B403" s="72"/>
      <c r="C403" s="57" t="s">
        <v>711</v>
      </c>
      <c r="D403" s="57"/>
      <c r="E403" t="s">
        <v>285</v>
      </c>
    </row>
    <row r="404" spans="1:5" x14ac:dyDescent="0.2">
      <c r="A404" s="82"/>
      <c r="B404" s="72"/>
      <c r="C404" s="57" t="s">
        <v>712</v>
      </c>
      <c r="D404" s="57"/>
      <c r="E404" t="s">
        <v>285</v>
      </c>
    </row>
    <row r="405" spans="1:5" x14ac:dyDescent="0.2">
      <c r="A405" s="82"/>
      <c r="B405" s="72"/>
      <c r="C405" s="57" t="s">
        <v>713</v>
      </c>
      <c r="D405" s="57"/>
      <c r="E405" t="s">
        <v>285</v>
      </c>
    </row>
    <row r="406" spans="1:5" x14ac:dyDescent="0.2">
      <c r="A406" s="82"/>
      <c r="B406" s="72"/>
      <c r="C406" s="57" t="s">
        <v>714</v>
      </c>
      <c r="D406" s="57"/>
      <c r="E406" t="s">
        <v>285</v>
      </c>
    </row>
    <row r="407" spans="1:5" x14ac:dyDescent="0.2">
      <c r="A407" s="82"/>
      <c r="B407" s="72"/>
      <c r="C407" s="57" t="s">
        <v>715</v>
      </c>
      <c r="D407" s="57"/>
      <c r="E407" t="s">
        <v>285</v>
      </c>
    </row>
    <row r="408" spans="1:5" x14ac:dyDescent="0.2">
      <c r="A408" s="82"/>
      <c r="B408" s="72"/>
      <c r="C408" s="57" t="s">
        <v>716</v>
      </c>
      <c r="D408" s="57"/>
      <c r="E408" t="s">
        <v>285</v>
      </c>
    </row>
    <row r="409" spans="1:5" x14ac:dyDescent="0.2">
      <c r="A409" s="82"/>
      <c r="B409" s="72"/>
      <c r="C409" s="57" t="s">
        <v>717</v>
      </c>
      <c r="D409" s="57"/>
      <c r="E409" t="s">
        <v>285</v>
      </c>
    </row>
    <row r="410" spans="1:5" x14ac:dyDescent="0.2">
      <c r="A410" s="82"/>
      <c r="B410" s="72"/>
      <c r="C410" s="57" t="s">
        <v>718</v>
      </c>
      <c r="D410" s="57"/>
      <c r="E410" t="s">
        <v>285</v>
      </c>
    </row>
    <row r="411" spans="1:5" x14ac:dyDescent="0.2">
      <c r="A411" s="82"/>
      <c r="B411" s="72"/>
      <c r="C411" s="57" t="s">
        <v>719</v>
      </c>
      <c r="D411" s="57"/>
      <c r="E411" t="s">
        <v>285</v>
      </c>
    </row>
    <row r="412" spans="1:5" x14ac:dyDescent="0.2">
      <c r="A412" s="82"/>
      <c r="B412" s="72"/>
      <c r="C412" s="57" t="s">
        <v>720</v>
      </c>
      <c r="D412" s="57"/>
      <c r="E412" t="s">
        <v>285</v>
      </c>
    </row>
    <row r="413" spans="1:5" x14ac:dyDescent="0.2">
      <c r="A413" s="82"/>
      <c r="B413" s="72"/>
      <c r="C413" s="57" t="s">
        <v>721</v>
      </c>
      <c r="D413" s="57"/>
      <c r="E413" t="s">
        <v>285</v>
      </c>
    </row>
    <row r="414" spans="1:5" x14ac:dyDescent="0.2">
      <c r="A414" s="82"/>
      <c r="B414" s="72"/>
      <c r="C414" s="57" t="s">
        <v>722</v>
      </c>
      <c r="D414" s="57"/>
      <c r="E414" t="s">
        <v>285</v>
      </c>
    </row>
    <row r="415" spans="1:5" x14ac:dyDescent="0.2">
      <c r="A415" s="82"/>
      <c r="B415" s="72"/>
      <c r="C415" s="57" t="s">
        <v>723</v>
      </c>
      <c r="D415" s="57"/>
      <c r="E415" t="s">
        <v>285</v>
      </c>
    </row>
    <row r="416" spans="1:5" x14ac:dyDescent="0.2">
      <c r="A416" s="82"/>
      <c r="B416" s="72"/>
      <c r="C416" s="57" t="s">
        <v>724</v>
      </c>
      <c r="D416" s="57"/>
      <c r="E416" t="s">
        <v>285</v>
      </c>
    </row>
    <row r="417" spans="1:5" x14ac:dyDescent="0.2">
      <c r="A417" s="82"/>
      <c r="B417" s="72"/>
      <c r="C417" s="57" t="s">
        <v>725</v>
      </c>
      <c r="D417" s="57"/>
      <c r="E417" t="s">
        <v>285</v>
      </c>
    </row>
    <row r="418" spans="1:5" x14ac:dyDescent="0.2">
      <c r="A418" s="82"/>
      <c r="B418" s="72"/>
      <c r="C418" s="57" t="s">
        <v>726</v>
      </c>
      <c r="D418" s="57"/>
      <c r="E418" t="s">
        <v>285</v>
      </c>
    </row>
    <row r="419" spans="1:5" x14ac:dyDescent="0.2">
      <c r="A419" s="82"/>
      <c r="B419" s="72"/>
      <c r="C419" s="57" t="s">
        <v>727</v>
      </c>
      <c r="D419" s="57"/>
      <c r="E419" t="s">
        <v>285</v>
      </c>
    </row>
    <row r="420" spans="1:5" x14ac:dyDescent="0.2">
      <c r="A420" s="82"/>
      <c r="B420" s="72"/>
      <c r="C420" s="57" t="s">
        <v>728</v>
      </c>
      <c r="D420" s="57"/>
      <c r="E420" t="s">
        <v>285</v>
      </c>
    </row>
    <row r="421" spans="1:5" x14ac:dyDescent="0.2">
      <c r="A421" s="82"/>
      <c r="B421" s="72"/>
      <c r="C421" s="57" t="s">
        <v>729</v>
      </c>
      <c r="D421" s="57"/>
      <c r="E421" t="s">
        <v>285</v>
      </c>
    </row>
    <row r="422" spans="1:5" x14ac:dyDescent="0.2">
      <c r="A422" s="82"/>
      <c r="B422" s="72"/>
      <c r="C422" s="57" t="s">
        <v>730</v>
      </c>
      <c r="D422" s="57"/>
      <c r="E422" t="s">
        <v>285</v>
      </c>
    </row>
    <row r="423" spans="1:5" x14ac:dyDescent="0.2">
      <c r="A423" s="82"/>
      <c r="B423" s="72"/>
      <c r="C423" s="57" t="s">
        <v>731</v>
      </c>
      <c r="D423" s="57"/>
      <c r="E423" t="s">
        <v>285</v>
      </c>
    </row>
    <row r="424" spans="1:5" x14ac:dyDescent="0.2">
      <c r="A424" s="82"/>
      <c r="B424" s="72"/>
      <c r="C424" s="57" t="s">
        <v>732</v>
      </c>
      <c r="D424" s="57"/>
      <c r="E424" t="s">
        <v>285</v>
      </c>
    </row>
    <row r="425" spans="1:5" x14ac:dyDescent="0.2">
      <c r="A425" s="82"/>
      <c r="B425" s="72"/>
      <c r="C425" s="57" t="s">
        <v>733</v>
      </c>
      <c r="D425" s="57"/>
      <c r="E425" t="s">
        <v>285</v>
      </c>
    </row>
    <row r="426" spans="1:5" x14ac:dyDescent="0.2">
      <c r="A426" s="82"/>
      <c r="B426" s="72"/>
      <c r="C426" s="57" t="s">
        <v>734</v>
      </c>
      <c r="D426" s="57"/>
      <c r="E426" t="s">
        <v>285</v>
      </c>
    </row>
    <row r="427" spans="1:5" x14ac:dyDescent="0.2">
      <c r="A427" s="82"/>
      <c r="B427" s="72"/>
      <c r="C427" s="57" t="s">
        <v>735</v>
      </c>
      <c r="D427" s="57"/>
      <c r="E427" t="s">
        <v>285</v>
      </c>
    </row>
    <row r="428" spans="1:5" x14ac:dyDescent="0.2">
      <c r="A428" s="82"/>
      <c r="B428" s="72"/>
      <c r="C428" s="57" t="s">
        <v>736</v>
      </c>
      <c r="D428" s="57"/>
      <c r="E428" t="s">
        <v>285</v>
      </c>
    </row>
    <row r="429" spans="1:5" x14ac:dyDescent="0.2">
      <c r="A429" s="82"/>
      <c r="B429" s="72"/>
      <c r="C429" s="57" t="s">
        <v>737</v>
      </c>
      <c r="D429" s="57"/>
      <c r="E429" t="s">
        <v>285</v>
      </c>
    </row>
    <row r="430" spans="1:5" x14ac:dyDescent="0.2">
      <c r="A430" s="82"/>
      <c r="B430" s="72"/>
      <c r="C430" s="57" t="s">
        <v>738</v>
      </c>
      <c r="D430" s="57"/>
      <c r="E430" t="s">
        <v>285</v>
      </c>
    </row>
    <row r="431" spans="1:5" x14ac:dyDescent="0.2">
      <c r="A431" s="82"/>
      <c r="B431" s="72"/>
      <c r="C431" s="57" t="s">
        <v>739</v>
      </c>
      <c r="D431" s="57"/>
      <c r="E431" t="s">
        <v>285</v>
      </c>
    </row>
    <row r="432" spans="1:5" x14ac:dyDescent="0.2">
      <c r="A432" s="82"/>
      <c r="B432" s="72"/>
      <c r="C432" s="57" t="s">
        <v>740</v>
      </c>
      <c r="D432" s="57"/>
      <c r="E432" t="s">
        <v>285</v>
      </c>
    </row>
    <row r="433" spans="1:5" x14ac:dyDescent="0.2">
      <c r="A433" s="82"/>
      <c r="B433" s="72"/>
      <c r="C433" s="57" t="s">
        <v>741</v>
      </c>
      <c r="D433" s="57"/>
      <c r="E433" t="s">
        <v>285</v>
      </c>
    </row>
    <row r="434" spans="1:5" x14ac:dyDescent="0.2">
      <c r="A434" s="82"/>
      <c r="B434" s="72"/>
      <c r="C434" s="57" t="s">
        <v>742</v>
      </c>
      <c r="D434" s="57"/>
      <c r="E434" t="s">
        <v>285</v>
      </c>
    </row>
    <row r="435" spans="1:5" x14ac:dyDescent="0.2">
      <c r="A435" s="82"/>
      <c r="B435" s="72"/>
      <c r="C435" s="57" t="s">
        <v>743</v>
      </c>
      <c r="D435" s="57"/>
      <c r="E435" t="s">
        <v>285</v>
      </c>
    </row>
    <row r="436" spans="1:5" x14ac:dyDescent="0.2">
      <c r="A436" s="82"/>
      <c r="B436" s="72"/>
      <c r="C436" s="57" t="s">
        <v>744</v>
      </c>
      <c r="D436" s="57"/>
      <c r="E436" t="s">
        <v>285</v>
      </c>
    </row>
    <row r="437" spans="1:5" x14ac:dyDescent="0.2">
      <c r="A437" s="82"/>
      <c r="B437" s="72"/>
      <c r="C437" s="57" t="s">
        <v>745</v>
      </c>
      <c r="D437" s="57"/>
      <c r="E437" t="s">
        <v>285</v>
      </c>
    </row>
    <row r="438" spans="1:5" x14ac:dyDescent="0.2">
      <c r="A438" s="82"/>
      <c r="B438" s="72"/>
      <c r="C438" s="57" t="s">
        <v>746</v>
      </c>
      <c r="D438" s="57"/>
      <c r="E438" t="s">
        <v>285</v>
      </c>
    </row>
    <row r="439" spans="1:5" x14ac:dyDescent="0.2">
      <c r="A439" s="82"/>
      <c r="B439" s="72"/>
      <c r="C439" s="57" t="s">
        <v>747</v>
      </c>
      <c r="D439" s="57"/>
      <c r="E439" t="s">
        <v>285</v>
      </c>
    </row>
    <row r="440" spans="1:5" x14ac:dyDescent="0.2">
      <c r="A440" s="82"/>
      <c r="B440" s="72"/>
      <c r="C440" s="57" t="s">
        <v>748</v>
      </c>
      <c r="D440" s="57"/>
      <c r="E440" t="s">
        <v>285</v>
      </c>
    </row>
    <row r="441" spans="1:5" x14ac:dyDescent="0.2">
      <c r="A441" s="82"/>
      <c r="B441" s="72"/>
      <c r="C441" s="57" t="s">
        <v>749</v>
      </c>
      <c r="D441" s="57"/>
      <c r="E441" t="s">
        <v>285</v>
      </c>
    </row>
    <row r="442" spans="1:5" x14ac:dyDescent="0.2">
      <c r="A442" s="82"/>
      <c r="B442" s="72"/>
      <c r="C442" s="57" t="s">
        <v>750</v>
      </c>
      <c r="D442" s="57"/>
      <c r="E442" t="s">
        <v>285</v>
      </c>
    </row>
    <row r="443" spans="1:5" x14ac:dyDescent="0.2">
      <c r="A443" s="82"/>
      <c r="B443" s="72"/>
      <c r="C443" s="57" t="s">
        <v>751</v>
      </c>
      <c r="D443" s="57"/>
      <c r="E443" t="s">
        <v>285</v>
      </c>
    </row>
    <row r="444" spans="1:5" x14ac:dyDescent="0.2">
      <c r="A444" s="82"/>
      <c r="B444" s="72"/>
      <c r="C444" s="57" t="s">
        <v>752</v>
      </c>
      <c r="D444" s="57"/>
      <c r="E444" t="s">
        <v>285</v>
      </c>
    </row>
    <row r="445" spans="1:5" x14ac:dyDescent="0.2">
      <c r="A445" s="82"/>
      <c r="B445" s="72"/>
      <c r="C445" s="57" t="s">
        <v>753</v>
      </c>
      <c r="D445" s="57"/>
      <c r="E445" t="s">
        <v>285</v>
      </c>
    </row>
    <row r="446" spans="1:5" x14ac:dyDescent="0.2">
      <c r="A446" s="82"/>
      <c r="B446" s="72"/>
      <c r="C446" s="57" t="s">
        <v>754</v>
      </c>
      <c r="D446" s="57"/>
      <c r="E446" t="s">
        <v>285</v>
      </c>
    </row>
    <row r="447" spans="1:5" x14ac:dyDescent="0.2">
      <c r="A447" s="82"/>
      <c r="B447" s="72"/>
      <c r="C447" s="57" t="s">
        <v>755</v>
      </c>
      <c r="D447" s="57"/>
      <c r="E447" t="s">
        <v>285</v>
      </c>
    </row>
    <row r="448" spans="1:5" x14ac:dyDescent="0.2">
      <c r="A448" s="82"/>
      <c r="B448" s="72"/>
      <c r="C448" s="57" t="s">
        <v>756</v>
      </c>
      <c r="D448" s="57"/>
      <c r="E448" t="s">
        <v>285</v>
      </c>
    </row>
    <row r="449" spans="1:5" x14ac:dyDescent="0.2">
      <c r="A449" s="82"/>
      <c r="B449" s="72"/>
      <c r="C449" s="57" t="s">
        <v>757</v>
      </c>
      <c r="D449" s="57"/>
      <c r="E449" t="s">
        <v>285</v>
      </c>
    </row>
    <row r="450" spans="1:5" x14ac:dyDescent="0.2">
      <c r="A450" s="82"/>
      <c r="B450" s="72"/>
      <c r="C450" s="57" t="s">
        <v>758</v>
      </c>
      <c r="D450" s="57"/>
      <c r="E450" t="s">
        <v>285</v>
      </c>
    </row>
    <row r="451" spans="1:5" x14ac:dyDescent="0.2">
      <c r="A451" s="82"/>
      <c r="B451" s="72"/>
      <c r="C451" s="57" t="s">
        <v>759</v>
      </c>
      <c r="D451" s="57"/>
      <c r="E451" t="s">
        <v>285</v>
      </c>
    </row>
    <row r="452" spans="1:5" x14ac:dyDescent="0.2">
      <c r="A452" s="82"/>
      <c r="B452" s="72"/>
      <c r="C452" s="57" t="s">
        <v>760</v>
      </c>
      <c r="D452" s="57"/>
      <c r="E452" t="s">
        <v>285</v>
      </c>
    </row>
    <row r="453" spans="1:5" x14ac:dyDescent="0.2">
      <c r="A453" s="82"/>
      <c r="B453" s="72"/>
      <c r="C453" s="57" t="s">
        <v>761</v>
      </c>
      <c r="D453" s="57"/>
      <c r="E453" t="s">
        <v>285</v>
      </c>
    </row>
    <row r="454" spans="1:5" x14ac:dyDescent="0.2">
      <c r="A454" s="82"/>
      <c r="B454" s="72"/>
      <c r="C454" s="57" t="s">
        <v>762</v>
      </c>
      <c r="D454" s="57"/>
      <c r="E454" t="s">
        <v>285</v>
      </c>
    </row>
    <row r="455" spans="1:5" x14ac:dyDescent="0.2">
      <c r="A455" s="82"/>
      <c r="B455" s="72"/>
      <c r="C455" s="57" t="s">
        <v>763</v>
      </c>
      <c r="D455" s="57"/>
      <c r="E455" t="s">
        <v>285</v>
      </c>
    </row>
    <row r="456" spans="1:5" x14ac:dyDescent="0.2">
      <c r="A456" s="82"/>
      <c r="B456" s="72"/>
      <c r="C456" s="57" t="s">
        <v>764</v>
      </c>
      <c r="D456" s="57"/>
      <c r="E456" t="s">
        <v>285</v>
      </c>
    </row>
    <row r="457" spans="1:5" x14ac:dyDescent="0.2">
      <c r="A457" s="82"/>
      <c r="B457" s="72"/>
      <c r="C457" s="57" t="s">
        <v>765</v>
      </c>
      <c r="D457" s="57"/>
      <c r="E457" t="s">
        <v>285</v>
      </c>
    </row>
    <row r="458" spans="1:5" x14ac:dyDescent="0.2">
      <c r="A458" s="82"/>
      <c r="B458" s="72"/>
      <c r="C458" s="57" t="s">
        <v>766</v>
      </c>
      <c r="D458" s="57"/>
      <c r="E458" t="s">
        <v>285</v>
      </c>
    </row>
    <row r="459" spans="1:5" x14ac:dyDescent="0.2">
      <c r="A459" s="82"/>
      <c r="B459" s="72"/>
      <c r="C459" s="57" t="s">
        <v>767</v>
      </c>
      <c r="D459" s="57"/>
      <c r="E459" t="s">
        <v>285</v>
      </c>
    </row>
    <row r="460" spans="1:5" x14ac:dyDescent="0.2">
      <c r="A460" s="82"/>
      <c r="B460" s="72"/>
      <c r="C460" s="57" t="s">
        <v>768</v>
      </c>
      <c r="D460" s="57"/>
      <c r="E460" t="s">
        <v>285</v>
      </c>
    </row>
    <row r="461" spans="1:5" x14ac:dyDescent="0.2">
      <c r="A461" s="82"/>
      <c r="B461" s="72"/>
      <c r="C461" s="57" t="s">
        <v>769</v>
      </c>
      <c r="D461" s="57"/>
      <c r="E461" t="s">
        <v>285</v>
      </c>
    </row>
    <row r="462" spans="1:5" x14ac:dyDescent="0.2">
      <c r="A462" s="82"/>
      <c r="B462" s="72"/>
      <c r="C462" s="57" t="s">
        <v>770</v>
      </c>
      <c r="D462" s="57"/>
      <c r="E462" t="s">
        <v>285</v>
      </c>
    </row>
    <row r="463" spans="1:5" x14ac:dyDescent="0.2">
      <c r="A463" s="82"/>
      <c r="B463" s="72"/>
      <c r="C463" s="57" t="s">
        <v>771</v>
      </c>
      <c r="D463" s="57"/>
      <c r="E463" t="s">
        <v>285</v>
      </c>
    </row>
    <row r="464" spans="1:5" x14ac:dyDescent="0.2">
      <c r="A464" s="82"/>
      <c r="B464" s="72"/>
      <c r="C464" s="57" t="s">
        <v>772</v>
      </c>
      <c r="D464" s="57"/>
      <c r="E464" t="s">
        <v>285</v>
      </c>
    </row>
    <row r="465" spans="1:5" x14ac:dyDescent="0.2">
      <c r="A465" s="82"/>
      <c r="B465" s="72"/>
      <c r="C465" s="57" t="s">
        <v>773</v>
      </c>
      <c r="D465" s="57"/>
      <c r="E465" t="s">
        <v>285</v>
      </c>
    </row>
    <row r="466" spans="1:5" x14ac:dyDescent="0.2">
      <c r="A466" s="82"/>
      <c r="B466" s="72"/>
      <c r="C466" s="57" t="s">
        <v>774</v>
      </c>
      <c r="D466" s="57"/>
      <c r="E466" t="s">
        <v>285</v>
      </c>
    </row>
    <row r="467" spans="1:5" x14ac:dyDescent="0.2">
      <c r="A467" s="82"/>
      <c r="B467" s="72"/>
      <c r="C467" s="57" t="s">
        <v>775</v>
      </c>
      <c r="D467" s="57"/>
      <c r="E467" t="s">
        <v>285</v>
      </c>
    </row>
    <row r="468" spans="1:5" x14ac:dyDescent="0.2">
      <c r="A468" s="82"/>
      <c r="B468" s="72"/>
      <c r="C468" s="57" t="s">
        <v>776</v>
      </c>
      <c r="D468" s="57"/>
      <c r="E468" t="s">
        <v>285</v>
      </c>
    </row>
    <row r="469" spans="1:5" x14ac:dyDescent="0.2">
      <c r="A469" s="82"/>
      <c r="B469" s="72"/>
      <c r="C469" s="57" t="s">
        <v>777</v>
      </c>
      <c r="D469" s="57"/>
      <c r="E469" t="s">
        <v>285</v>
      </c>
    </row>
    <row r="470" spans="1:5" x14ac:dyDescent="0.2">
      <c r="A470" s="82"/>
      <c r="B470" s="72"/>
      <c r="C470" s="57" t="s">
        <v>778</v>
      </c>
      <c r="D470" s="57"/>
      <c r="E470" t="s">
        <v>285</v>
      </c>
    </row>
    <row r="471" spans="1:5" x14ac:dyDescent="0.2">
      <c r="A471" s="82"/>
      <c r="B471" s="72"/>
      <c r="C471" s="57" t="s">
        <v>779</v>
      </c>
      <c r="D471" s="57"/>
      <c r="E471" t="s">
        <v>285</v>
      </c>
    </row>
    <row r="472" spans="1:5" x14ac:dyDescent="0.2">
      <c r="A472" s="82"/>
      <c r="B472" s="72"/>
      <c r="C472" s="57" t="s">
        <v>780</v>
      </c>
      <c r="D472" s="57"/>
      <c r="E472" t="s">
        <v>285</v>
      </c>
    </row>
    <row r="473" spans="1:5" x14ac:dyDescent="0.2">
      <c r="A473" s="82"/>
      <c r="B473" s="72"/>
      <c r="C473" s="57" t="s">
        <v>781</v>
      </c>
      <c r="D473" s="57"/>
      <c r="E473" t="s">
        <v>285</v>
      </c>
    </row>
    <row r="474" spans="1:5" x14ac:dyDescent="0.2">
      <c r="A474" s="82"/>
      <c r="B474" s="72"/>
      <c r="C474" s="57" t="s">
        <v>782</v>
      </c>
      <c r="D474" s="57"/>
      <c r="E474" t="s">
        <v>285</v>
      </c>
    </row>
    <row r="475" spans="1:5" x14ac:dyDescent="0.2">
      <c r="A475" s="82"/>
      <c r="B475" s="72"/>
      <c r="C475" s="57" t="s">
        <v>783</v>
      </c>
      <c r="D475" s="57"/>
      <c r="E475" t="s">
        <v>285</v>
      </c>
    </row>
    <row r="476" spans="1:5" x14ac:dyDescent="0.2">
      <c r="A476" s="82"/>
      <c r="B476" s="72"/>
      <c r="C476" s="57" t="s">
        <v>784</v>
      </c>
      <c r="D476" s="57"/>
      <c r="E476" t="s">
        <v>285</v>
      </c>
    </row>
    <row r="477" spans="1:5" x14ac:dyDescent="0.2">
      <c r="A477" s="82"/>
      <c r="B477" s="72"/>
      <c r="C477" s="57" t="s">
        <v>785</v>
      </c>
      <c r="D477" s="57"/>
      <c r="E477" t="s">
        <v>285</v>
      </c>
    </row>
    <row r="478" spans="1:5" x14ac:dyDescent="0.2">
      <c r="A478" s="82"/>
      <c r="B478" s="72"/>
      <c r="C478" s="57" t="s">
        <v>786</v>
      </c>
      <c r="D478" s="57"/>
      <c r="E478" t="s">
        <v>285</v>
      </c>
    </row>
    <row r="479" spans="1:5" x14ac:dyDescent="0.2">
      <c r="A479" s="82"/>
      <c r="B479" s="72"/>
      <c r="C479" s="57" t="s">
        <v>787</v>
      </c>
      <c r="D479" s="57"/>
      <c r="E479" t="s">
        <v>285</v>
      </c>
    </row>
    <row r="480" spans="1:5" x14ac:dyDescent="0.2">
      <c r="A480" s="82"/>
      <c r="B480" s="72"/>
      <c r="C480" s="57" t="s">
        <v>788</v>
      </c>
      <c r="D480" s="57"/>
      <c r="E480" t="s">
        <v>285</v>
      </c>
    </row>
    <row r="481" spans="1:5" x14ac:dyDescent="0.2">
      <c r="A481" s="82"/>
      <c r="B481" s="72"/>
      <c r="C481" s="57" t="s">
        <v>789</v>
      </c>
      <c r="D481" s="57"/>
      <c r="E481" t="s">
        <v>285</v>
      </c>
    </row>
    <row r="482" spans="1:5" x14ac:dyDescent="0.2">
      <c r="A482" s="82"/>
      <c r="B482" s="72"/>
      <c r="C482" s="57" t="s">
        <v>790</v>
      </c>
      <c r="D482" s="57"/>
      <c r="E482" t="s">
        <v>285</v>
      </c>
    </row>
    <row r="483" spans="1:5" x14ac:dyDescent="0.2">
      <c r="A483" s="82"/>
      <c r="B483" s="72"/>
      <c r="C483" s="57" t="s">
        <v>791</v>
      </c>
      <c r="D483" s="57"/>
      <c r="E483" t="s">
        <v>285</v>
      </c>
    </row>
    <row r="484" spans="1:5" x14ac:dyDescent="0.2">
      <c r="A484" s="82"/>
      <c r="B484" s="72"/>
      <c r="C484" s="57" t="s">
        <v>792</v>
      </c>
      <c r="D484" s="57"/>
      <c r="E484" t="s">
        <v>285</v>
      </c>
    </row>
    <row r="485" spans="1:5" x14ac:dyDescent="0.2">
      <c r="A485" s="82"/>
      <c r="B485" s="72"/>
      <c r="C485" s="57" t="s">
        <v>793</v>
      </c>
      <c r="D485" s="57"/>
      <c r="E485" t="s">
        <v>285</v>
      </c>
    </row>
    <row r="486" spans="1:5" x14ac:dyDescent="0.2">
      <c r="A486" s="82"/>
      <c r="B486" s="72"/>
      <c r="C486" s="57" t="s">
        <v>794</v>
      </c>
      <c r="D486" s="57"/>
      <c r="E486" t="s">
        <v>285</v>
      </c>
    </row>
    <row r="487" spans="1:5" x14ac:dyDescent="0.2">
      <c r="A487" s="82"/>
      <c r="B487" s="72"/>
      <c r="C487" s="57" t="s">
        <v>795</v>
      </c>
      <c r="D487" s="57"/>
      <c r="E487" t="s">
        <v>285</v>
      </c>
    </row>
    <row r="488" spans="1:5" x14ac:dyDescent="0.2">
      <c r="A488" s="82"/>
      <c r="B488" s="72"/>
      <c r="C488" s="57" t="s">
        <v>796</v>
      </c>
      <c r="D488" s="57"/>
      <c r="E488" t="s">
        <v>285</v>
      </c>
    </row>
    <row r="489" spans="1:5" x14ac:dyDescent="0.2">
      <c r="A489" s="82"/>
      <c r="B489" s="72"/>
      <c r="C489" s="57" t="s">
        <v>159</v>
      </c>
      <c r="D489" s="57"/>
    </row>
    <row r="490" spans="1:5" x14ac:dyDescent="0.2">
      <c r="A490" s="82"/>
      <c r="B490" s="72"/>
      <c r="C490" s="57" t="s">
        <v>797</v>
      </c>
      <c r="D490" s="57"/>
    </row>
    <row r="491" spans="1:5" x14ac:dyDescent="0.2">
      <c r="A491" s="82"/>
      <c r="B491" s="72"/>
      <c r="C491" s="57" t="s">
        <v>798</v>
      </c>
      <c r="D491" s="57"/>
    </row>
    <row r="492" spans="1:5" x14ac:dyDescent="0.2">
      <c r="A492" s="82"/>
      <c r="B492" s="72"/>
      <c r="C492" s="57" t="s">
        <v>799</v>
      </c>
      <c r="D492" s="57"/>
    </row>
    <row r="493" spans="1:5" x14ac:dyDescent="0.2">
      <c r="A493" s="82"/>
      <c r="B493" s="72"/>
      <c r="C493" s="57" t="s">
        <v>800</v>
      </c>
      <c r="D493" s="57"/>
    </row>
    <row r="494" spans="1:5" x14ac:dyDescent="0.2">
      <c r="A494" s="82"/>
      <c r="B494" s="72"/>
      <c r="C494" s="57" t="s">
        <v>801</v>
      </c>
      <c r="D494" s="57"/>
    </row>
    <row r="495" spans="1:5" x14ac:dyDescent="0.2">
      <c r="A495" s="82"/>
      <c r="B495" s="72"/>
      <c r="C495" s="57" t="s">
        <v>802</v>
      </c>
      <c r="D495" s="57"/>
    </row>
    <row r="496" spans="1:5" x14ac:dyDescent="0.2">
      <c r="A496" s="82"/>
      <c r="B496" s="72"/>
      <c r="C496" s="57" t="s">
        <v>803</v>
      </c>
      <c r="D496" s="57"/>
    </row>
    <row r="497" spans="1:4" x14ac:dyDescent="0.2">
      <c r="A497" s="82"/>
      <c r="B497" s="72"/>
      <c r="C497" s="57" t="s">
        <v>804</v>
      </c>
      <c r="D497" s="57"/>
    </row>
    <row r="498" spans="1:4" x14ac:dyDescent="0.2">
      <c r="A498" s="83"/>
      <c r="B498" s="73"/>
      <c r="C498" s="57" t="s">
        <v>634</v>
      </c>
      <c r="D498" s="57"/>
    </row>
    <row r="499" spans="1:4" x14ac:dyDescent="0.2">
      <c r="A499" s="115"/>
      <c r="B499" s="119" t="s">
        <v>805</v>
      </c>
      <c r="C499" s="55" t="s">
        <v>504</v>
      </c>
      <c r="D499" s="55"/>
    </row>
    <row r="500" spans="1:4" x14ac:dyDescent="0.2">
      <c r="A500" s="64"/>
      <c r="B500" s="119"/>
      <c r="C500" s="55" t="s">
        <v>806</v>
      </c>
      <c r="D500" s="55"/>
    </row>
    <row r="501" spans="1:4" x14ac:dyDescent="0.2">
      <c r="A501" s="64"/>
      <c r="B501" s="119"/>
      <c r="C501" s="55" t="s">
        <v>807</v>
      </c>
      <c r="D501" s="55"/>
    </row>
    <row r="502" spans="1:4" x14ac:dyDescent="0.2">
      <c r="A502" s="64"/>
      <c r="B502" s="119"/>
      <c r="C502" s="55" t="s">
        <v>808</v>
      </c>
      <c r="D502" s="55"/>
    </row>
    <row r="503" spans="1:4" x14ac:dyDescent="0.2">
      <c r="A503" s="64"/>
      <c r="B503" s="119"/>
      <c r="C503" s="55" t="s">
        <v>809</v>
      </c>
      <c r="D503" s="55"/>
    </row>
    <row r="504" spans="1:4" x14ac:dyDescent="0.2">
      <c r="A504" s="64"/>
      <c r="B504" s="119"/>
      <c r="C504" s="55" t="s">
        <v>810</v>
      </c>
      <c r="D504" s="55"/>
    </row>
    <row r="505" spans="1:4" x14ac:dyDescent="0.2">
      <c r="A505" s="64"/>
      <c r="B505" s="119"/>
      <c r="C505" s="55" t="s">
        <v>811</v>
      </c>
      <c r="D505" s="55"/>
    </row>
    <row r="506" spans="1:4" x14ac:dyDescent="0.2">
      <c r="A506" s="64"/>
      <c r="B506" s="119"/>
      <c r="C506" s="55" t="s">
        <v>812</v>
      </c>
      <c r="D506" s="55"/>
    </row>
    <row r="507" spans="1:4" x14ac:dyDescent="0.2">
      <c r="A507" s="64"/>
      <c r="B507" s="119"/>
      <c r="C507" s="55" t="s">
        <v>813</v>
      </c>
      <c r="D507" s="55"/>
    </row>
    <row r="508" spans="1:4" x14ac:dyDescent="0.2">
      <c r="A508" s="64"/>
      <c r="B508" s="119"/>
      <c r="C508" s="55" t="s">
        <v>814</v>
      </c>
      <c r="D508" s="55"/>
    </row>
    <row r="509" spans="1:4" x14ac:dyDescent="0.2">
      <c r="A509" s="64"/>
      <c r="B509" s="119"/>
      <c r="C509" s="55" t="s">
        <v>815</v>
      </c>
      <c r="D509" s="55"/>
    </row>
    <row r="510" spans="1:4" x14ac:dyDescent="0.2">
      <c r="A510" s="64"/>
      <c r="B510" s="119"/>
      <c r="C510" s="55" t="s">
        <v>816</v>
      </c>
      <c r="D510" s="55"/>
    </row>
    <row r="511" spans="1:4" x14ac:dyDescent="0.2">
      <c r="A511" s="64"/>
      <c r="B511" s="119"/>
      <c r="C511" s="55" t="s">
        <v>817</v>
      </c>
      <c r="D511" s="55"/>
    </row>
    <row r="512" spans="1:4" x14ac:dyDescent="0.2">
      <c r="A512" s="64"/>
      <c r="B512" s="119"/>
      <c r="C512" s="55" t="s">
        <v>550</v>
      </c>
      <c r="D512" s="55"/>
    </row>
    <row r="513" spans="1:4" x14ac:dyDescent="0.2">
      <c r="A513" s="64"/>
      <c r="B513" s="119"/>
      <c r="C513" s="55" t="s">
        <v>159</v>
      </c>
      <c r="D513" s="55"/>
    </row>
    <row r="514" spans="1:4" x14ac:dyDescent="0.2">
      <c r="A514" s="82"/>
      <c r="B514" s="68" t="s">
        <v>818</v>
      </c>
      <c r="C514" s="57" t="s">
        <v>406</v>
      </c>
      <c r="D514" s="57"/>
    </row>
    <row r="515" spans="1:4" x14ac:dyDescent="0.2">
      <c r="A515" s="83"/>
      <c r="B515" s="70"/>
      <c r="C515" s="57" t="s">
        <v>190</v>
      </c>
      <c r="D515" s="57"/>
    </row>
    <row r="516" spans="1:4" x14ac:dyDescent="0.2">
      <c r="A516" s="64"/>
      <c r="B516" s="119" t="s">
        <v>819</v>
      </c>
      <c r="C516" s="55" t="s">
        <v>820</v>
      </c>
      <c r="D516" s="55"/>
    </row>
    <row r="517" spans="1:4" x14ac:dyDescent="0.2">
      <c r="A517" s="64"/>
      <c r="B517" s="119"/>
      <c r="C517" s="55" t="s">
        <v>821</v>
      </c>
      <c r="D517" s="55"/>
    </row>
    <row r="518" spans="1:4" x14ac:dyDescent="0.2">
      <c r="A518" s="64"/>
      <c r="B518" s="119"/>
      <c r="C518" s="55" t="s">
        <v>822</v>
      </c>
      <c r="D518" s="55"/>
    </row>
    <row r="519" spans="1:4" x14ac:dyDescent="0.2">
      <c r="A519" s="64"/>
      <c r="B519" s="119"/>
      <c r="C519" s="55" t="s">
        <v>823</v>
      </c>
      <c r="D519" s="55"/>
    </row>
    <row r="520" spans="1:4" x14ac:dyDescent="0.2">
      <c r="A520" s="117"/>
      <c r="B520" s="68" t="s">
        <v>824</v>
      </c>
      <c r="C520" s="57" t="s">
        <v>825</v>
      </c>
      <c r="D520" s="57"/>
    </row>
    <row r="521" spans="1:4" x14ac:dyDescent="0.2">
      <c r="A521" s="80"/>
      <c r="B521" s="69"/>
      <c r="C521" s="57" t="s">
        <v>826</v>
      </c>
      <c r="D521" s="57"/>
    </row>
    <row r="522" spans="1:4" x14ac:dyDescent="0.2">
      <c r="A522" s="80"/>
      <c r="B522" s="69"/>
      <c r="C522" s="57" t="s">
        <v>827</v>
      </c>
      <c r="D522" s="57"/>
    </row>
    <row r="523" spans="1:4" x14ac:dyDescent="0.2">
      <c r="A523" s="80"/>
      <c r="B523" s="69"/>
      <c r="C523" s="57" t="s">
        <v>828</v>
      </c>
      <c r="D523" s="57"/>
    </row>
    <row r="524" spans="1:4" x14ac:dyDescent="0.2">
      <c r="A524" s="80"/>
      <c r="B524" s="69"/>
      <c r="C524" s="57" t="s">
        <v>829</v>
      </c>
      <c r="D524" s="57"/>
    </row>
    <row r="525" spans="1:4" x14ac:dyDescent="0.2">
      <c r="A525" s="80"/>
      <c r="B525" s="69"/>
      <c r="C525" s="57" t="s">
        <v>830</v>
      </c>
      <c r="D525" s="57"/>
    </row>
    <row r="526" spans="1:4" x14ac:dyDescent="0.2">
      <c r="A526" s="80"/>
      <c r="B526" s="69"/>
      <c r="C526" s="57" t="s">
        <v>831</v>
      </c>
      <c r="D526" s="57"/>
    </row>
    <row r="527" spans="1:4" x14ac:dyDescent="0.2">
      <c r="A527" s="80"/>
      <c r="B527" s="69"/>
      <c r="C527" s="57" t="s">
        <v>832</v>
      </c>
      <c r="D527" s="57"/>
    </row>
    <row r="528" spans="1:4" x14ac:dyDescent="0.2">
      <c r="A528" s="80"/>
      <c r="B528" s="69"/>
      <c r="C528" s="57" t="s">
        <v>833</v>
      </c>
      <c r="D528" s="57"/>
    </row>
    <row r="529" spans="1:4" x14ac:dyDescent="0.2">
      <c r="A529" s="80"/>
      <c r="B529" s="69"/>
      <c r="C529" s="57" t="s">
        <v>814</v>
      </c>
      <c r="D529" s="57"/>
    </row>
    <row r="530" spans="1:4" x14ac:dyDescent="0.2">
      <c r="B530" s="69"/>
      <c r="C530" s="57" t="s">
        <v>834</v>
      </c>
      <c r="D530" s="57"/>
    </row>
    <row r="531" spans="1:4" ht="15" x14ac:dyDescent="0.25">
      <c r="A531" s="80"/>
      <c r="B531" s="69"/>
      <c r="C531" s="57" t="s">
        <v>835</v>
      </c>
      <c r="D531" s="57" t="s">
        <v>836</v>
      </c>
    </row>
    <row r="532" spans="1:4" ht="15" x14ac:dyDescent="0.25">
      <c r="A532" s="80"/>
      <c r="B532" s="69"/>
      <c r="C532" s="57" t="s">
        <v>837</v>
      </c>
      <c r="D532" s="57" t="s">
        <v>836</v>
      </c>
    </row>
    <row r="533" spans="1:4" ht="15" x14ac:dyDescent="0.25">
      <c r="A533" s="80"/>
      <c r="B533" s="69"/>
      <c r="C533" s="57" t="s">
        <v>838</v>
      </c>
      <c r="D533" s="57" t="s">
        <v>836</v>
      </c>
    </row>
    <row r="534" spans="1:4" x14ac:dyDescent="0.2">
      <c r="A534" s="80"/>
      <c r="B534" s="69"/>
      <c r="C534" s="57" t="s">
        <v>839</v>
      </c>
      <c r="D534" s="57"/>
    </row>
    <row r="535" spans="1:4" x14ac:dyDescent="0.2">
      <c r="A535" s="80"/>
      <c r="B535" s="69"/>
      <c r="C535" s="57" t="s">
        <v>840</v>
      </c>
      <c r="D535" s="57"/>
    </row>
    <row r="536" spans="1:4" x14ac:dyDescent="0.2">
      <c r="A536" s="80"/>
      <c r="B536" s="69"/>
      <c r="C536" s="57" t="s">
        <v>841</v>
      </c>
      <c r="D536" s="57"/>
    </row>
    <row r="537" spans="1:4" x14ac:dyDescent="0.2">
      <c r="A537" s="80"/>
      <c r="B537" s="69"/>
      <c r="C537" s="57" t="s">
        <v>842</v>
      </c>
      <c r="D537" s="57"/>
    </row>
    <row r="538" spans="1:4" x14ac:dyDescent="0.2">
      <c r="A538" s="80"/>
      <c r="B538" s="69"/>
      <c r="C538" s="57" t="s">
        <v>843</v>
      </c>
      <c r="D538" s="57"/>
    </row>
    <row r="539" spans="1:4" x14ac:dyDescent="0.2">
      <c r="A539" s="80"/>
      <c r="B539" s="69"/>
      <c r="C539" s="57" t="s">
        <v>844</v>
      </c>
      <c r="D539" s="57"/>
    </row>
    <row r="540" spans="1:4" x14ac:dyDescent="0.2">
      <c r="A540" s="80"/>
      <c r="B540" s="69"/>
      <c r="C540" s="57" t="s">
        <v>845</v>
      </c>
      <c r="D540" s="57"/>
    </row>
    <row r="541" spans="1:4" x14ac:dyDescent="0.2">
      <c r="A541" s="80"/>
      <c r="B541" s="69"/>
      <c r="C541" s="57" t="s">
        <v>846</v>
      </c>
      <c r="D541" s="57"/>
    </row>
    <row r="542" spans="1:4" x14ac:dyDescent="0.2">
      <c r="A542" s="80"/>
      <c r="B542" s="69"/>
      <c r="C542" s="57" t="s">
        <v>550</v>
      </c>
      <c r="D542" s="57"/>
    </row>
    <row r="543" spans="1:4" x14ac:dyDescent="0.2">
      <c r="A543" s="80"/>
      <c r="B543" s="69"/>
      <c r="C543" s="57" t="s">
        <v>159</v>
      </c>
      <c r="D543" s="58"/>
    </row>
    <row r="544" spans="1:4" x14ac:dyDescent="0.2">
      <c r="A544" s="86"/>
      <c r="B544" s="59" t="s">
        <v>847</v>
      </c>
      <c r="C544" s="55" t="s">
        <v>406</v>
      </c>
      <c r="D544" s="55"/>
    </row>
    <row r="545" spans="1:4" x14ac:dyDescent="0.2">
      <c r="A545" s="87"/>
      <c r="B545" s="118"/>
      <c r="C545" s="55" t="s">
        <v>190</v>
      </c>
      <c r="D545" s="55"/>
    </row>
    <row r="546" spans="1:4" x14ac:dyDescent="0.2">
      <c r="A546" s="80"/>
      <c r="B546" s="68" t="s">
        <v>848</v>
      </c>
      <c r="C546" s="57" t="s">
        <v>849</v>
      </c>
      <c r="D546" s="57"/>
    </row>
    <row r="547" spans="1:4" x14ac:dyDescent="0.2">
      <c r="A547" s="80"/>
      <c r="B547" s="69"/>
      <c r="C547" s="57" t="s">
        <v>850</v>
      </c>
      <c r="D547" s="57"/>
    </row>
    <row r="548" spans="1:4" x14ac:dyDescent="0.2">
      <c r="A548" s="80"/>
      <c r="B548" s="69"/>
      <c r="C548" s="57" t="s">
        <v>851</v>
      </c>
      <c r="D548" s="57"/>
    </row>
    <row r="549" spans="1:4" x14ac:dyDescent="0.2">
      <c r="A549" s="80"/>
      <c r="B549" s="69"/>
      <c r="C549" s="57" t="s">
        <v>852</v>
      </c>
      <c r="D549" s="57"/>
    </row>
    <row r="550" spans="1:4" x14ac:dyDescent="0.2">
      <c r="A550" s="80"/>
      <c r="B550" s="69"/>
      <c r="C550" s="57" t="s">
        <v>853</v>
      </c>
      <c r="D550" s="57"/>
    </row>
    <row r="551" spans="1:4" x14ac:dyDescent="0.2">
      <c r="A551" s="86"/>
      <c r="B551" s="59" t="s">
        <v>854</v>
      </c>
      <c r="C551" s="55" t="s">
        <v>406</v>
      </c>
      <c r="D551" s="55"/>
    </row>
    <row r="552" spans="1:4" x14ac:dyDescent="0.2">
      <c r="A552" s="87"/>
      <c r="B552" s="118"/>
      <c r="C552" s="55" t="s">
        <v>190</v>
      </c>
      <c r="D552" s="55"/>
    </row>
    <row r="553" spans="1:4" x14ac:dyDescent="0.2">
      <c r="A553" s="65"/>
      <c r="B553" s="68" t="s">
        <v>855</v>
      </c>
      <c r="C553" s="57" t="s">
        <v>856</v>
      </c>
      <c r="D553" s="57"/>
    </row>
    <row r="554" spans="1:4" x14ac:dyDescent="0.2">
      <c r="A554" s="66"/>
      <c r="B554" s="66"/>
      <c r="C554" s="57" t="s">
        <v>857</v>
      </c>
      <c r="D554" s="57"/>
    </row>
    <row r="555" spans="1:4" x14ac:dyDescent="0.2">
      <c r="A555" s="66"/>
      <c r="B555" s="66"/>
      <c r="C555" s="57" t="s">
        <v>858</v>
      </c>
      <c r="D555" s="57"/>
    </row>
    <row r="556" spans="1:4" x14ac:dyDescent="0.2">
      <c r="A556" s="66"/>
      <c r="B556" s="66"/>
      <c r="C556" s="57" t="s">
        <v>859</v>
      </c>
      <c r="D556" s="57"/>
    </row>
    <row r="557" spans="1:4" x14ac:dyDescent="0.2">
      <c r="A557" s="66"/>
      <c r="B557" s="66"/>
      <c r="C557" s="57" t="s">
        <v>860</v>
      </c>
      <c r="D557" s="57"/>
    </row>
    <row r="558" spans="1:4" x14ac:dyDescent="0.2">
      <c r="A558" s="66"/>
      <c r="B558" s="66"/>
      <c r="C558" s="57" t="s">
        <v>861</v>
      </c>
      <c r="D558" s="57"/>
    </row>
    <row r="559" spans="1:4" x14ac:dyDescent="0.2">
      <c r="A559" s="66"/>
      <c r="B559" s="66"/>
      <c r="C559" s="57" t="s">
        <v>862</v>
      </c>
      <c r="D559" s="57"/>
    </row>
    <row r="560" spans="1:4" x14ac:dyDescent="0.2">
      <c r="A560" s="66"/>
      <c r="B560" s="66"/>
      <c r="C560" s="57" t="s">
        <v>863</v>
      </c>
      <c r="D560" s="57"/>
    </row>
    <row r="561" spans="1:4" x14ac:dyDescent="0.2">
      <c r="A561" s="66"/>
      <c r="B561" s="66"/>
      <c r="C561" s="57" t="s">
        <v>864</v>
      </c>
      <c r="D561" s="57"/>
    </row>
    <row r="562" spans="1:4" x14ac:dyDescent="0.2">
      <c r="A562" s="66"/>
      <c r="B562" s="66"/>
      <c r="C562" s="57" t="s">
        <v>865</v>
      </c>
      <c r="D562" s="57"/>
    </row>
    <row r="563" spans="1:4" x14ac:dyDescent="0.2">
      <c r="A563" s="66"/>
      <c r="B563" s="66"/>
      <c r="C563" s="57" t="s">
        <v>866</v>
      </c>
      <c r="D563" s="57"/>
    </row>
    <row r="564" spans="1:4" x14ac:dyDescent="0.2">
      <c r="A564" s="66"/>
      <c r="B564" s="66"/>
      <c r="C564" s="57" t="s">
        <v>867</v>
      </c>
      <c r="D564" s="57"/>
    </row>
    <row r="565" spans="1:4" x14ac:dyDescent="0.2">
      <c r="A565" s="66"/>
      <c r="B565" s="66"/>
      <c r="C565" s="57" t="s">
        <v>868</v>
      </c>
      <c r="D565" s="57"/>
    </row>
    <row r="566" spans="1:4" x14ac:dyDescent="0.2">
      <c r="A566" s="66"/>
      <c r="B566" s="66"/>
      <c r="C566" s="57" t="s">
        <v>869</v>
      </c>
      <c r="D566" s="57"/>
    </row>
    <row r="567" spans="1:4" x14ac:dyDescent="0.2">
      <c r="A567" s="66"/>
      <c r="B567" s="66"/>
      <c r="C567" s="57" t="s">
        <v>870</v>
      </c>
      <c r="D567" s="57"/>
    </row>
    <row r="568" spans="1:4" x14ac:dyDescent="0.2">
      <c r="A568" s="66"/>
      <c r="B568" s="66"/>
      <c r="C568" s="57" t="s">
        <v>871</v>
      </c>
      <c r="D568" s="57"/>
    </row>
    <row r="569" spans="1:4" x14ac:dyDescent="0.2">
      <c r="A569" s="66"/>
      <c r="B569" s="66"/>
      <c r="C569" s="57" t="s">
        <v>872</v>
      </c>
      <c r="D569" s="57"/>
    </row>
    <row r="570" spans="1:4" x14ac:dyDescent="0.2">
      <c r="A570" s="66"/>
      <c r="B570" s="66"/>
      <c r="C570" s="57" t="s">
        <v>873</v>
      </c>
      <c r="D570" s="57"/>
    </row>
    <row r="571" spans="1:4" x14ac:dyDescent="0.2">
      <c r="A571" s="66"/>
      <c r="B571" s="66"/>
      <c r="C571" s="57" t="s">
        <v>874</v>
      </c>
      <c r="D571" s="57"/>
    </row>
    <row r="572" spans="1:4" x14ac:dyDescent="0.2">
      <c r="A572" s="66"/>
      <c r="B572" s="66"/>
      <c r="C572" s="57" t="s">
        <v>875</v>
      </c>
      <c r="D572" s="57"/>
    </row>
    <row r="573" spans="1:4" x14ac:dyDescent="0.2">
      <c r="A573" s="66"/>
      <c r="B573" s="66"/>
      <c r="C573" s="57" t="s">
        <v>876</v>
      </c>
      <c r="D573" s="57"/>
    </row>
    <row r="574" spans="1:4" x14ac:dyDescent="0.2">
      <c r="A574" s="66"/>
      <c r="B574" s="66"/>
      <c r="C574" s="57" t="s">
        <v>877</v>
      </c>
      <c r="D574" s="57"/>
    </row>
    <row r="575" spans="1:4" x14ac:dyDescent="0.2">
      <c r="A575" s="66"/>
      <c r="B575" s="66"/>
      <c r="C575" s="57" t="s">
        <v>878</v>
      </c>
      <c r="D575" s="57"/>
    </row>
    <row r="576" spans="1:4" x14ac:dyDescent="0.2">
      <c r="A576" s="66"/>
      <c r="B576" s="66"/>
      <c r="C576" s="57" t="s">
        <v>879</v>
      </c>
      <c r="D576" s="57"/>
    </row>
    <row r="577" spans="1:5" x14ac:dyDescent="0.2">
      <c r="A577" s="66"/>
      <c r="B577" s="66"/>
      <c r="C577" s="57" t="s">
        <v>880</v>
      </c>
      <c r="D577" s="57"/>
    </row>
    <row r="578" spans="1:5" x14ac:dyDescent="0.2">
      <c r="A578" s="66"/>
      <c r="B578" s="66"/>
      <c r="C578" s="57" t="s">
        <v>881</v>
      </c>
      <c r="D578" s="57"/>
    </row>
    <row r="579" spans="1:5" x14ac:dyDescent="0.2">
      <c r="A579" s="66"/>
      <c r="B579" s="66"/>
      <c r="C579" s="57" t="s">
        <v>882</v>
      </c>
      <c r="D579" s="57"/>
    </row>
    <row r="580" spans="1:5" x14ac:dyDescent="0.2">
      <c r="A580" s="66"/>
      <c r="B580" s="66"/>
      <c r="C580" s="57" t="s">
        <v>883</v>
      </c>
      <c r="D580" s="57"/>
      <c r="E580" t="s">
        <v>285</v>
      </c>
    </row>
    <row r="581" spans="1:5" x14ac:dyDescent="0.2">
      <c r="A581" s="66"/>
      <c r="B581" s="66"/>
      <c r="C581" s="57" t="s">
        <v>884</v>
      </c>
      <c r="D581" s="57"/>
      <c r="E581" t="s">
        <v>285</v>
      </c>
    </row>
    <row r="582" spans="1:5" x14ac:dyDescent="0.2">
      <c r="A582" s="66"/>
      <c r="B582" s="66"/>
      <c r="C582" s="57" t="s">
        <v>885</v>
      </c>
      <c r="D582" s="57"/>
    </row>
    <row r="583" spans="1:5" x14ac:dyDescent="0.2">
      <c r="A583" s="66"/>
      <c r="B583" s="66"/>
      <c r="C583" s="57" t="s">
        <v>886</v>
      </c>
      <c r="D583" s="57"/>
    </row>
    <row r="584" spans="1:5" x14ac:dyDescent="0.2">
      <c r="A584" s="66"/>
      <c r="B584" s="66"/>
      <c r="C584" s="57" t="s">
        <v>887</v>
      </c>
      <c r="D584" s="57"/>
    </row>
    <row r="585" spans="1:5" x14ac:dyDescent="0.2">
      <c r="A585" s="66"/>
      <c r="B585" s="66"/>
      <c r="C585" s="57" t="s">
        <v>888</v>
      </c>
      <c r="D585" s="57"/>
    </row>
    <row r="586" spans="1:5" x14ac:dyDescent="0.2">
      <c r="A586" s="66"/>
      <c r="B586" s="66"/>
      <c r="C586" s="57" t="s">
        <v>889</v>
      </c>
      <c r="D586" s="57"/>
    </row>
    <row r="587" spans="1:5" x14ac:dyDescent="0.2">
      <c r="A587" s="66"/>
      <c r="B587" s="66"/>
      <c r="C587" s="57" t="s">
        <v>890</v>
      </c>
      <c r="D587" s="57"/>
    </row>
    <row r="588" spans="1:5" x14ac:dyDescent="0.2">
      <c r="A588" s="66"/>
      <c r="B588" s="66"/>
      <c r="C588" s="57" t="s">
        <v>891</v>
      </c>
      <c r="D588" s="57"/>
    </row>
    <row r="589" spans="1:5" x14ac:dyDescent="0.2">
      <c r="A589" s="66"/>
      <c r="B589" s="66"/>
      <c r="C589" s="57" t="s">
        <v>892</v>
      </c>
      <c r="D589" s="57"/>
    </row>
    <row r="590" spans="1:5" x14ac:dyDescent="0.2">
      <c r="A590" s="66"/>
      <c r="B590" s="66"/>
      <c r="C590" s="57" t="s">
        <v>893</v>
      </c>
      <c r="D590" s="57"/>
    </row>
    <row r="591" spans="1:5" x14ac:dyDescent="0.2">
      <c r="A591" s="67"/>
      <c r="B591" s="67"/>
      <c r="C591" s="57" t="s">
        <v>894</v>
      </c>
      <c r="D591" s="57"/>
    </row>
    <row r="592" spans="1:5" x14ac:dyDescent="0.2">
      <c r="A592" s="64"/>
      <c r="B592" s="119" t="s">
        <v>178</v>
      </c>
      <c r="C592" s="55" t="s">
        <v>895</v>
      </c>
      <c r="D592" s="55"/>
    </row>
    <row r="593" spans="1:4" x14ac:dyDescent="0.2">
      <c r="A593" s="64"/>
      <c r="B593" s="119"/>
      <c r="C593" s="55" t="s">
        <v>896</v>
      </c>
      <c r="D593" s="55"/>
    </row>
    <row r="594" spans="1:4" x14ac:dyDescent="0.2">
      <c r="A594" s="64"/>
      <c r="B594" s="119"/>
      <c r="C594" s="55" t="s">
        <v>159</v>
      </c>
      <c r="D594" s="55"/>
    </row>
    <row r="595" spans="1:4" x14ac:dyDescent="0.2">
      <c r="A595" s="68"/>
      <c r="B595" s="74" t="s">
        <v>897</v>
      </c>
      <c r="C595" s="57" t="s">
        <v>406</v>
      </c>
      <c r="D595" s="57"/>
    </row>
    <row r="596" spans="1:4" x14ac:dyDescent="0.2">
      <c r="A596" s="120"/>
      <c r="B596" s="122"/>
      <c r="C596" s="121" t="s">
        <v>190</v>
      </c>
      <c r="D596" s="57"/>
    </row>
    <row r="597" spans="1:4" x14ac:dyDescent="0.2">
      <c r="A597" s="115"/>
      <c r="B597" s="115" t="s">
        <v>898</v>
      </c>
      <c r="C597" s="55" t="s">
        <v>899</v>
      </c>
      <c r="D597" s="55"/>
    </row>
    <row r="598" spans="1:4" x14ac:dyDescent="0.2">
      <c r="A598" s="64"/>
      <c r="B598" s="64"/>
      <c r="C598" s="55" t="s">
        <v>900</v>
      </c>
      <c r="D598" s="55"/>
    </row>
    <row r="599" spans="1:4" x14ac:dyDescent="0.2">
      <c r="A599" s="64"/>
      <c r="B599" s="64"/>
      <c r="C599" s="55" t="s">
        <v>901</v>
      </c>
      <c r="D599" s="55"/>
    </row>
    <row r="600" spans="1:4" x14ac:dyDescent="0.2">
      <c r="A600" s="64"/>
      <c r="B600" s="64"/>
      <c r="C600" s="55" t="s">
        <v>902</v>
      </c>
      <c r="D600" s="55"/>
    </row>
    <row r="601" spans="1:4" x14ac:dyDescent="0.2">
      <c r="A601" s="64"/>
      <c r="B601" s="64"/>
      <c r="C601" s="55" t="s">
        <v>903</v>
      </c>
      <c r="D601" s="55"/>
    </row>
    <row r="602" spans="1:4" x14ac:dyDescent="0.2">
      <c r="A602" s="64"/>
      <c r="B602" s="64"/>
      <c r="C602" s="55" t="s">
        <v>904</v>
      </c>
      <c r="D602" s="55"/>
    </row>
    <row r="603" spans="1:4" x14ac:dyDescent="0.2">
      <c r="A603" s="64"/>
      <c r="B603" s="64"/>
      <c r="C603" s="55" t="s">
        <v>905</v>
      </c>
      <c r="D603" s="55"/>
    </row>
    <row r="604" spans="1:4" x14ac:dyDescent="0.2">
      <c r="A604" s="64"/>
      <c r="B604" s="64"/>
      <c r="C604" s="55" t="s">
        <v>906</v>
      </c>
      <c r="D604" s="55"/>
    </row>
    <row r="605" spans="1:4" x14ac:dyDescent="0.2">
      <c r="A605" s="64"/>
      <c r="B605" s="64"/>
      <c r="C605" s="55" t="s">
        <v>907</v>
      </c>
      <c r="D605" s="55"/>
    </row>
    <row r="606" spans="1:4" x14ac:dyDescent="0.2">
      <c r="A606" s="64"/>
      <c r="B606" s="64"/>
      <c r="C606" s="55" t="s">
        <v>908</v>
      </c>
      <c r="D606" s="55"/>
    </row>
    <row r="607" spans="1:4" x14ac:dyDescent="0.2">
      <c r="A607" s="64"/>
      <c r="B607" s="64"/>
      <c r="C607" s="55" t="s">
        <v>909</v>
      </c>
      <c r="D607" s="55"/>
    </row>
    <row r="608" spans="1:4" x14ac:dyDescent="0.2">
      <c r="A608" s="64"/>
      <c r="B608" s="64"/>
      <c r="C608" s="55" t="s">
        <v>910</v>
      </c>
      <c r="D608" s="55"/>
    </row>
    <row r="609" spans="1:5" x14ac:dyDescent="0.2">
      <c r="A609" s="64"/>
      <c r="B609" s="64"/>
      <c r="C609" s="55" t="s">
        <v>911</v>
      </c>
      <c r="D609" s="55"/>
    </row>
    <row r="610" spans="1:5" x14ac:dyDescent="0.2">
      <c r="A610" s="64"/>
      <c r="B610" s="64"/>
      <c r="C610" s="55" t="s">
        <v>912</v>
      </c>
      <c r="D610" s="55"/>
    </row>
    <row r="611" spans="1:5" x14ac:dyDescent="0.2">
      <c r="A611" s="64"/>
      <c r="B611" s="64"/>
      <c r="C611" s="55" t="s">
        <v>913</v>
      </c>
      <c r="D611" s="55"/>
    </row>
    <row r="612" spans="1:5" x14ac:dyDescent="0.2">
      <c r="A612" s="64"/>
      <c r="B612" s="64"/>
      <c r="C612" s="55" t="s">
        <v>914</v>
      </c>
      <c r="D612" s="55"/>
    </row>
    <row r="613" spans="1:5" x14ac:dyDescent="0.2">
      <c r="A613" s="64"/>
      <c r="B613" s="64"/>
      <c r="C613" s="55" t="s">
        <v>915</v>
      </c>
      <c r="D613" s="55"/>
    </row>
    <row r="614" spans="1:5" x14ac:dyDescent="0.2">
      <c r="A614" s="64"/>
      <c r="B614" s="64"/>
      <c r="C614" s="55" t="s">
        <v>916</v>
      </c>
      <c r="D614" s="55"/>
    </row>
    <row r="615" spans="1:5" x14ac:dyDescent="0.2">
      <c r="A615" s="64"/>
      <c r="B615" s="64"/>
      <c r="C615" s="55" t="s">
        <v>917</v>
      </c>
      <c r="D615" s="55"/>
    </row>
    <row r="616" spans="1:5" x14ac:dyDescent="0.2">
      <c r="A616" s="64"/>
      <c r="B616" s="64"/>
      <c r="C616" s="55" t="s">
        <v>918</v>
      </c>
      <c r="D616" s="55"/>
    </row>
    <row r="617" spans="1:5" x14ac:dyDescent="0.2">
      <c r="A617" s="64"/>
      <c r="B617" s="64"/>
      <c r="C617" s="55" t="s">
        <v>919</v>
      </c>
      <c r="D617" s="55"/>
    </row>
    <row r="618" spans="1:5" x14ac:dyDescent="0.2">
      <c r="A618" s="64"/>
      <c r="B618" s="64"/>
      <c r="C618" s="55" t="s">
        <v>920</v>
      </c>
      <c r="D618" s="55"/>
    </row>
    <row r="619" spans="1:5" x14ac:dyDescent="0.2">
      <c r="A619" s="64"/>
      <c r="B619" s="64"/>
      <c r="C619" s="55" t="s">
        <v>921</v>
      </c>
      <c r="D619" s="55"/>
    </row>
    <row r="620" spans="1:5" x14ac:dyDescent="0.2">
      <c r="A620" s="64"/>
      <c r="B620" s="64"/>
      <c r="C620" s="55" t="s">
        <v>634</v>
      </c>
      <c r="D620" s="55"/>
    </row>
    <row r="621" spans="1:5" x14ac:dyDescent="0.2">
      <c r="A621" s="64"/>
      <c r="B621" s="64"/>
      <c r="C621" s="55" t="s">
        <v>922</v>
      </c>
      <c r="D621" s="55"/>
      <c r="E621" t="s">
        <v>285</v>
      </c>
    </row>
    <row r="622" spans="1:5" x14ac:dyDescent="0.2">
      <c r="A622" s="68"/>
      <c r="B622" s="68" t="s">
        <v>209</v>
      </c>
      <c r="C622" s="57" t="s">
        <v>923</v>
      </c>
      <c r="D622" s="57"/>
    </row>
    <row r="623" spans="1:5" x14ac:dyDescent="0.2">
      <c r="A623" s="69"/>
      <c r="B623" s="69"/>
      <c r="C623" s="57" t="s">
        <v>924</v>
      </c>
      <c r="D623" s="57"/>
    </row>
    <row r="624" spans="1:5" x14ac:dyDescent="0.2">
      <c r="A624" s="69"/>
      <c r="B624" s="69"/>
      <c r="C624" s="57" t="s">
        <v>925</v>
      </c>
      <c r="D624" s="57"/>
    </row>
    <row r="625" spans="1:5" x14ac:dyDescent="0.2">
      <c r="A625" s="69"/>
      <c r="B625" s="69"/>
      <c r="C625" s="57" t="s">
        <v>926</v>
      </c>
      <c r="D625" s="57"/>
    </row>
    <row r="626" spans="1:5" x14ac:dyDescent="0.2">
      <c r="A626" s="69"/>
      <c r="B626" s="69"/>
      <c r="C626" s="57" t="s">
        <v>927</v>
      </c>
      <c r="D626" s="57"/>
      <c r="E626" t="s">
        <v>285</v>
      </c>
    </row>
    <row r="627" spans="1:5" x14ac:dyDescent="0.2">
      <c r="A627" s="69"/>
      <c r="B627" s="69"/>
      <c r="C627" s="57" t="s">
        <v>928</v>
      </c>
      <c r="D627" s="57"/>
    </row>
    <row r="628" spans="1:5" x14ac:dyDescent="0.2">
      <c r="A628" s="69"/>
      <c r="B628" s="69"/>
      <c r="C628" s="57" t="s">
        <v>929</v>
      </c>
      <c r="D628" s="57"/>
    </row>
    <row r="629" spans="1:5" x14ac:dyDescent="0.2">
      <c r="A629" s="69"/>
      <c r="B629" s="69"/>
      <c r="C629" s="57" t="s">
        <v>526</v>
      </c>
      <c r="D629" s="57"/>
    </row>
    <row r="630" spans="1:5" x14ac:dyDescent="0.2">
      <c r="A630" s="69"/>
      <c r="B630" s="69"/>
      <c r="C630" s="57" t="s">
        <v>930</v>
      </c>
      <c r="D630" s="57"/>
    </row>
    <row r="631" spans="1:5" x14ac:dyDescent="0.2">
      <c r="A631" s="69"/>
      <c r="B631" s="69"/>
      <c r="C631" s="57" t="s">
        <v>931</v>
      </c>
      <c r="D631" s="57"/>
    </row>
    <row r="632" spans="1:5" x14ac:dyDescent="0.2">
      <c r="A632" s="69"/>
      <c r="B632" s="69"/>
      <c r="C632" s="57" t="s">
        <v>932</v>
      </c>
      <c r="D632" s="57"/>
    </row>
    <row r="633" spans="1:5" x14ac:dyDescent="0.2">
      <c r="A633" s="70"/>
      <c r="B633" s="70"/>
      <c r="C633" s="57" t="s">
        <v>159</v>
      </c>
      <c r="D633" s="57"/>
    </row>
    <row r="634" spans="1:5" x14ac:dyDescent="0.2">
      <c r="A634" s="64"/>
      <c r="B634" s="119" t="s">
        <v>210</v>
      </c>
      <c r="C634" s="55" t="s">
        <v>933</v>
      </c>
      <c r="D634" s="55" t="s">
        <v>934</v>
      </c>
    </row>
    <row r="635" spans="1:5" x14ac:dyDescent="0.2">
      <c r="A635" s="64"/>
      <c r="B635" s="119"/>
      <c r="C635" s="55" t="s">
        <v>935</v>
      </c>
      <c r="D635" s="55" t="s">
        <v>936</v>
      </c>
    </row>
    <row r="636" spans="1:5" x14ac:dyDescent="0.2">
      <c r="A636" s="64"/>
      <c r="B636" s="119"/>
      <c r="C636" s="55" t="s">
        <v>937</v>
      </c>
      <c r="D636" s="55" t="s">
        <v>938</v>
      </c>
    </row>
    <row r="637" spans="1:5" x14ac:dyDescent="0.2">
      <c r="A637" s="64"/>
      <c r="B637" s="119"/>
      <c r="C637" s="55" t="s">
        <v>939</v>
      </c>
      <c r="D637" s="55" t="s">
        <v>940</v>
      </c>
    </row>
    <row r="638" spans="1:5" x14ac:dyDescent="0.2">
      <c r="A638" s="64"/>
      <c r="B638" s="119"/>
      <c r="C638" s="55" t="s">
        <v>941</v>
      </c>
      <c r="D638" s="55" t="s">
        <v>942</v>
      </c>
    </row>
    <row r="639" spans="1:5" x14ac:dyDescent="0.2">
      <c r="A639" s="64"/>
      <c r="B639" s="119"/>
      <c r="C639" s="55" t="s">
        <v>943</v>
      </c>
      <c r="D639" s="55" t="s">
        <v>944</v>
      </c>
    </row>
    <row r="640" spans="1:5" x14ac:dyDescent="0.2">
      <c r="A640" s="64"/>
      <c r="B640" s="119"/>
      <c r="C640" s="55" t="s">
        <v>945</v>
      </c>
      <c r="D640" s="55" t="s">
        <v>946</v>
      </c>
    </row>
    <row r="641" spans="1:4" x14ac:dyDescent="0.2">
      <c r="A641" s="64"/>
      <c r="B641" s="119"/>
      <c r="C641" s="55" t="s">
        <v>947</v>
      </c>
      <c r="D641" s="55" t="s">
        <v>947</v>
      </c>
    </row>
    <row r="642" spans="1:4" x14ac:dyDescent="0.2">
      <c r="A642" s="64"/>
      <c r="B642" s="119"/>
      <c r="C642" s="55" t="s">
        <v>159</v>
      </c>
      <c r="D642" s="55"/>
    </row>
    <row r="643" spans="1:4" x14ac:dyDescent="0.2">
      <c r="A643" s="71"/>
      <c r="B643" s="71" t="s">
        <v>948</v>
      </c>
      <c r="C643" s="57" t="s">
        <v>949</v>
      </c>
      <c r="D643" s="57" t="s">
        <v>950</v>
      </c>
    </row>
    <row r="644" spans="1:4" x14ac:dyDescent="0.2">
      <c r="A644" s="72"/>
      <c r="B644" s="72"/>
      <c r="C644" s="57" t="s">
        <v>221</v>
      </c>
      <c r="D644" s="57" t="s">
        <v>951</v>
      </c>
    </row>
    <row r="645" spans="1:4" x14ac:dyDescent="0.2">
      <c r="A645" s="72"/>
      <c r="B645" s="72"/>
      <c r="C645" s="57" t="s">
        <v>952</v>
      </c>
      <c r="D645" s="57" t="s">
        <v>953</v>
      </c>
    </row>
    <row r="646" spans="1:4" x14ac:dyDescent="0.2">
      <c r="A646" s="72"/>
      <c r="B646" s="72"/>
      <c r="C646" s="57" t="s">
        <v>954</v>
      </c>
      <c r="D646" s="57" t="s">
        <v>955</v>
      </c>
    </row>
    <row r="647" spans="1:4" x14ac:dyDescent="0.2">
      <c r="A647" s="72"/>
      <c r="B647" s="72"/>
      <c r="C647" s="57" t="s">
        <v>956</v>
      </c>
      <c r="D647" s="57"/>
    </row>
    <row r="648" spans="1:4" x14ac:dyDescent="0.2">
      <c r="A648" s="73"/>
      <c r="B648" s="73"/>
      <c r="C648" s="57" t="s">
        <v>159</v>
      </c>
      <c r="D648" s="57"/>
    </row>
    <row r="649" spans="1:4" x14ac:dyDescent="0.2">
      <c r="A649" s="64"/>
      <c r="B649" s="119" t="s">
        <v>201</v>
      </c>
      <c r="C649" s="55" t="s">
        <v>957</v>
      </c>
      <c r="D649" s="55"/>
    </row>
    <row r="650" spans="1:4" x14ac:dyDescent="0.2">
      <c r="A650" s="64"/>
      <c r="B650" s="119"/>
      <c r="C650" s="55" t="s">
        <v>958</v>
      </c>
      <c r="D650" s="55"/>
    </row>
    <row r="651" spans="1:4" x14ac:dyDescent="0.2">
      <c r="A651" s="64"/>
      <c r="B651" s="119"/>
      <c r="C651" s="55" t="s">
        <v>959</v>
      </c>
      <c r="D651" s="55"/>
    </row>
    <row r="652" spans="1:4" x14ac:dyDescent="0.2">
      <c r="A652" s="64"/>
      <c r="B652" s="119"/>
      <c r="C652" s="55" t="s">
        <v>222</v>
      </c>
      <c r="D652" s="55"/>
    </row>
    <row r="653" spans="1:4" x14ac:dyDescent="0.2">
      <c r="A653" s="64"/>
      <c r="B653" s="119"/>
      <c r="C653" s="55" t="s">
        <v>159</v>
      </c>
      <c r="D653" s="55"/>
    </row>
    <row r="654" spans="1:4" x14ac:dyDescent="0.2">
      <c r="A654" s="71"/>
      <c r="B654" s="71" t="s">
        <v>202</v>
      </c>
      <c r="C654" s="57" t="s">
        <v>960</v>
      </c>
      <c r="D654" s="57"/>
    </row>
    <row r="655" spans="1:4" x14ac:dyDescent="0.2">
      <c r="A655" s="72"/>
      <c r="B655" s="72"/>
      <c r="C655" s="57" t="s">
        <v>224</v>
      </c>
      <c r="D655" s="57"/>
    </row>
    <row r="656" spans="1:4" x14ac:dyDescent="0.2">
      <c r="A656" s="64"/>
      <c r="B656" s="119" t="s">
        <v>22</v>
      </c>
      <c r="C656" s="55" t="s">
        <v>37</v>
      </c>
      <c r="D656" s="55"/>
    </row>
    <row r="657" spans="1:6" x14ac:dyDescent="0.2">
      <c r="A657" s="64"/>
      <c r="B657" s="119"/>
      <c r="C657" s="55" t="s">
        <v>961</v>
      </c>
      <c r="D657" s="55"/>
    </row>
    <row r="658" spans="1:6" x14ac:dyDescent="0.2">
      <c r="A658" s="71"/>
      <c r="B658" s="71" t="s">
        <v>962</v>
      </c>
      <c r="C658" s="57" t="s">
        <v>963</v>
      </c>
      <c r="D658" s="57"/>
    </row>
    <row r="659" spans="1:6" x14ac:dyDescent="0.2">
      <c r="A659" s="72"/>
      <c r="B659" s="72"/>
      <c r="C659" s="57" t="s">
        <v>964</v>
      </c>
      <c r="D659" s="57"/>
    </row>
    <row r="660" spans="1:6" x14ac:dyDescent="0.2">
      <c r="A660" s="72"/>
      <c r="B660" s="72"/>
      <c r="C660" s="57" t="s">
        <v>965</v>
      </c>
      <c r="D660" s="57"/>
    </row>
    <row r="661" spans="1:6" x14ac:dyDescent="0.2">
      <c r="A661" s="72"/>
      <c r="B661" s="72"/>
      <c r="C661" s="57" t="s">
        <v>966</v>
      </c>
      <c r="D661" s="57"/>
    </row>
    <row r="662" spans="1:6" x14ac:dyDescent="0.2">
      <c r="A662" s="72"/>
      <c r="B662" s="72"/>
      <c r="C662" s="57" t="s">
        <v>967</v>
      </c>
      <c r="D662" s="57"/>
    </row>
    <row r="663" spans="1:6" x14ac:dyDescent="0.2">
      <c r="A663" s="72"/>
      <c r="B663" s="72"/>
      <c r="C663" s="57" t="s">
        <v>968</v>
      </c>
      <c r="D663" s="57"/>
    </row>
    <row r="664" spans="1:6" x14ac:dyDescent="0.2">
      <c r="A664" s="72"/>
      <c r="B664" s="72"/>
      <c r="C664" s="57" t="s">
        <v>159</v>
      </c>
      <c r="D664" s="57"/>
    </row>
    <row r="665" spans="1:6" x14ac:dyDescent="0.2">
      <c r="A665" s="73"/>
      <c r="B665" s="73"/>
      <c r="C665" s="57" t="s">
        <v>969</v>
      </c>
      <c r="D665" s="57"/>
    </row>
    <row r="666" spans="1:6" x14ac:dyDescent="0.2">
      <c r="A666" s="64"/>
      <c r="B666" s="119" t="s">
        <v>970</v>
      </c>
      <c r="C666" s="55" t="s">
        <v>971</v>
      </c>
      <c r="D666" s="55"/>
    </row>
    <row r="667" spans="1:6" x14ac:dyDescent="0.2">
      <c r="A667" s="64"/>
      <c r="B667" s="119"/>
      <c r="C667" s="55" t="s">
        <v>972</v>
      </c>
      <c r="D667" s="55"/>
      <c r="F667" s="8"/>
    </row>
    <row r="668" spans="1:6" x14ac:dyDescent="0.2">
      <c r="A668" s="71"/>
      <c r="B668" s="71" t="s">
        <v>973</v>
      </c>
      <c r="C668" s="57" t="s">
        <v>974</v>
      </c>
      <c r="D668" s="57"/>
    </row>
    <row r="669" spans="1:6" x14ac:dyDescent="0.2">
      <c r="A669" s="72"/>
      <c r="B669" s="72"/>
      <c r="C669" s="57" t="s">
        <v>975</v>
      </c>
      <c r="D669" s="57"/>
    </row>
    <row r="670" spans="1:6" x14ac:dyDescent="0.2">
      <c r="A670" s="72"/>
      <c r="B670" s="72"/>
      <c r="C670" s="57" t="s">
        <v>976</v>
      </c>
      <c r="D670" s="57"/>
    </row>
    <row r="671" spans="1:6" x14ac:dyDescent="0.2">
      <c r="A671" s="72"/>
      <c r="B671" s="72"/>
      <c r="C671" s="57" t="s">
        <v>977</v>
      </c>
      <c r="D671" s="57"/>
    </row>
    <row r="672" spans="1:6" x14ac:dyDescent="0.2">
      <c r="A672" s="72"/>
      <c r="B672" s="72"/>
      <c r="C672" s="57" t="s">
        <v>978</v>
      </c>
      <c r="D672" s="57"/>
    </row>
    <row r="673" spans="1:4" x14ac:dyDescent="0.2">
      <c r="A673" s="72"/>
      <c r="B673" s="72"/>
      <c r="C673" s="57" t="s">
        <v>979</v>
      </c>
      <c r="D673" s="57"/>
    </row>
    <row r="674" spans="1:4" x14ac:dyDescent="0.2">
      <c r="A674" s="72"/>
      <c r="B674" s="72"/>
      <c r="C674" s="57" t="s">
        <v>980</v>
      </c>
      <c r="D674" s="57"/>
    </row>
    <row r="675" spans="1:4" x14ac:dyDescent="0.2">
      <c r="A675" s="72"/>
      <c r="B675" s="72"/>
      <c r="C675" s="57" t="s">
        <v>981</v>
      </c>
      <c r="D675" s="57"/>
    </row>
    <row r="676" spans="1:4" x14ac:dyDescent="0.2">
      <c r="A676" s="72"/>
      <c r="B676" s="72"/>
      <c r="C676" s="57" t="s">
        <v>982</v>
      </c>
      <c r="D676" s="57"/>
    </row>
    <row r="677" spans="1:4" x14ac:dyDescent="0.2">
      <c r="A677" s="72"/>
      <c r="B677" s="72"/>
      <c r="C677" s="57" t="s">
        <v>983</v>
      </c>
      <c r="D677" s="57"/>
    </row>
    <row r="678" spans="1:4" x14ac:dyDescent="0.2">
      <c r="A678" s="72"/>
      <c r="B678" s="72"/>
      <c r="C678" s="57" t="s">
        <v>634</v>
      </c>
      <c r="D678" s="57"/>
    </row>
    <row r="679" spans="1:4" x14ac:dyDescent="0.2">
      <c r="A679" s="73"/>
      <c r="B679" s="73"/>
      <c r="C679" s="57" t="s">
        <v>969</v>
      </c>
      <c r="D679" s="57"/>
    </row>
    <row r="680" spans="1:4" x14ac:dyDescent="0.2">
      <c r="A680" s="93"/>
      <c r="B680" s="93" t="s">
        <v>984</v>
      </c>
      <c r="C680" s="55" t="s">
        <v>963</v>
      </c>
      <c r="D680" s="55"/>
    </row>
    <row r="681" spans="1:4" x14ac:dyDescent="0.2">
      <c r="A681" s="95"/>
      <c r="B681" s="95"/>
      <c r="C681" s="55" t="s">
        <v>964</v>
      </c>
      <c r="D681" s="55"/>
    </row>
    <row r="682" spans="1:4" x14ac:dyDescent="0.2">
      <c r="A682" s="95"/>
      <c r="B682" s="95"/>
      <c r="C682" s="55" t="s">
        <v>965</v>
      </c>
      <c r="D682" s="55"/>
    </row>
    <row r="683" spans="1:4" x14ac:dyDescent="0.2">
      <c r="A683" s="95"/>
      <c r="B683" s="95"/>
      <c r="C683" s="55" t="s">
        <v>966</v>
      </c>
      <c r="D683" s="55"/>
    </row>
    <row r="684" spans="1:4" x14ac:dyDescent="0.2">
      <c r="A684" s="95"/>
      <c r="B684" s="95"/>
      <c r="C684" s="55" t="s">
        <v>967</v>
      </c>
      <c r="D684" s="55"/>
    </row>
    <row r="685" spans="1:4" x14ac:dyDescent="0.2">
      <c r="A685" s="95"/>
      <c r="B685" s="95"/>
      <c r="C685" s="55" t="s">
        <v>968</v>
      </c>
      <c r="D685" s="55"/>
    </row>
    <row r="686" spans="1:4" x14ac:dyDescent="0.2">
      <c r="A686" s="95"/>
      <c r="B686" s="95"/>
      <c r="C686" s="55" t="s">
        <v>159</v>
      </c>
      <c r="D686" s="55"/>
    </row>
    <row r="687" spans="1:4" x14ac:dyDescent="0.2">
      <c r="A687" s="95"/>
      <c r="B687" s="95"/>
      <c r="C687" s="55" t="s">
        <v>969</v>
      </c>
      <c r="D687" s="55"/>
    </row>
    <row r="688" spans="1:4" x14ac:dyDescent="0.2">
      <c r="A688" s="71"/>
      <c r="B688" s="68" t="s">
        <v>985</v>
      </c>
      <c r="C688" s="57" t="s">
        <v>986</v>
      </c>
      <c r="D688" s="57"/>
    </row>
    <row r="689" spans="1:4" x14ac:dyDescent="0.2">
      <c r="A689" s="72"/>
      <c r="B689" s="70"/>
      <c r="C689" s="57" t="s">
        <v>987</v>
      </c>
      <c r="D689" s="57"/>
    </row>
    <row r="690" spans="1:4" x14ac:dyDescent="0.2">
      <c r="A690" s="93"/>
      <c r="B690" s="93" t="s">
        <v>988</v>
      </c>
      <c r="C690" s="55" t="s">
        <v>989</v>
      </c>
      <c r="D690" s="55"/>
    </row>
    <row r="691" spans="1:4" x14ac:dyDescent="0.2">
      <c r="A691" s="95"/>
      <c r="B691" s="95"/>
      <c r="C691" s="55" t="s">
        <v>990</v>
      </c>
      <c r="D691" s="55"/>
    </row>
    <row r="692" spans="1:4" x14ac:dyDescent="0.2">
      <c r="A692" s="71"/>
      <c r="B692" s="71" t="s">
        <v>991</v>
      </c>
      <c r="C692" s="57" t="s">
        <v>992</v>
      </c>
      <c r="D692" s="57"/>
    </row>
    <row r="693" spans="1:4" x14ac:dyDescent="0.2">
      <c r="A693" s="72"/>
      <c r="B693" s="72"/>
      <c r="C693" s="57" t="s">
        <v>811</v>
      </c>
      <c r="D693" s="57"/>
    </row>
    <row r="694" spans="1:4" x14ac:dyDescent="0.2">
      <c r="A694" s="72"/>
      <c r="B694" s="72"/>
      <c r="C694" s="57" t="s">
        <v>993</v>
      </c>
      <c r="D694" s="57"/>
    </row>
    <row r="695" spans="1:4" x14ac:dyDescent="0.2">
      <c r="A695" s="72"/>
      <c r="B695" s="72"/>
      <c r="C695" s="57" t="s">
        <v>994</v>
      </c>
      <c r="D695" s="57"/>
    </row>
    <row r="696" spans="1:4" x14ac:dyDescent="0.2">
      <c r="A696" s="72"/>
      <c r="B696" s="72"/>
      <c r="C696" s="57" t="s">
        <v>995</v>
      </c>
      <c r="D696" s="57"/>
    </row>
    <row r="697" spans="1:4" x14ac:dyDescent="0.2">
      <c r="A697" s="72"/>
      <c r="B697" s="72"/>
      <c r="C697" s="57" t="s">
        <v>200</v>
      </c>
      <c r="D697" s="57"/>
    </row>
    <row r="698" spans="1:4" x14ac:dyDescent="0.2">
      <c r="A698" s="72"/>
      <c r="B698" s="72"/>
      <c r="C698" s="57" t="s">
        <v>996</v>
      </c>
      <c r="D698" s="57"/>
    </row>
    <row r="699" spans="1:4" x14ac:dyDescent="0.2">
      <c r="A699" s="72"/>
      <c r="B699" s="72"/>
      <c r="C699" s="57" t="s">
        <v>997</v>
      </c>
      <c r="D699" s="57"/>
    </row>
    <row r="700" spans="1:4" x14ac:dyDescent="0.2">
      <c r="A700" s="72"/>
      <c r="B700" s="72"/>
      <c r="C700" s="57" t="s">
        <v>159</v>
      </c>
      <c r="D700" s="57"/>
    </row>
    <row r="701" spans="1:4" x14ac:dyDescent="0.2">
      <c r="A701" s="93"/>
      <c r="B701" s="93" t="s">
        <v>998</v>
      </c>
      <c r="C701" s="55" t="s">
        <v>500</v>
      </c>
      <c r="D701" s="55"/>
    </row>
    <row r="702" spans="1:4" x14ac:dyDescent="0.2">
      <c r="A702" s="95"/>
      <c r="B702" s="95"/>
      <c r="C702" s="55" t="s">
        <v>501</v>
      </c>
      <c r="D702" s="55"/>
    </row>
    <row r="703" spans="1:4" x14ac:dyDescent="0.2">
      <c r="A703" s="95"/>
      <c r="B703" s="95"/>
      <c r="C703" s="55" t="s">
        <v>502</v>
      </c>
      <c r="D703" s="55"/>
    </row>
    <row r="704" spans="1:4" x14ac:dyDescent="0.2">
      <c r="A704" s="95"/>
      <c r="B704" s="95"/>
      <c r="C704" s="55" t="s">
        <v>503</v>
      </c>
      <c r="D704" s="55"/>
    </row>
    <row r="705" spans="1:5" x14ac:dyDescent="0.2">
      <c r="A705" s="95"/>
      <c r="B705" s="95"/>
      <c r="C705" s="55" t="s">
        <v>504</v>
      </c>
      <c r="D705" s="55"/>
    </row>
    <row r="706" spans="1:5" x14ac:dyDescent="0.2">
      <c r="A706" s="95"/>
      <c r="B706" s="95"/>
      <c r="C706" s="55" t="s">
        <v>505</v>
      </c>
      <c r="D706" s="55"/>
    </row>
    <row r="707" spans="1:5" x14ac:dyDescent="0.2">
      <c r="A707" s="95"/>
      <c r="B707" s="95"/>
      <c r="C707" s="55" t="s">
        <v>507</v>
      </c>
      <c r="D707" s="55"/>
    </row>
    <row r="708" spans="1:5" x14ac:dyDescent="0.2">
      <c r="A708" s="95"/>
      <c r="B708" s="95"/>
      <c r="C708" s="55" t="s">
        <v>508</v>
      </c>
      <c r="D708" s="55"/>
    </row>
    <row r="709" spans="1:5" x14ac:dyDescent="0.2">
      <c r="A709" s="95"/>
      <c r="B709" s="95"/>
      <c r="C709" s="55" t="s">
        <v>509</v>
      </c>
      <c r="D709" s="55"/>
    </row>
    <row r="710" spans="1:5" x14ac:dyDescent="0.2">
      <c r="A710" s="95"/>
      <c r="B710" s="95"/>
      <c r="C710" s="55" t="s">
        <v>510</v>
      </c>
      <c r="D710" s="55"/>
    </row>
    <row r="711" spans="1:5" x14ac:dyDescent="0.2">
      <c r="A711" s="95"/>
      <c r="B711" s="95"/>
      <c r="C711" s="55" t="s">
        <v>511</v>
      </c>
      <c r="D711" s="55"/>
    </row>
    <row r="712" spans="1:5" x14ac:dyDescent="0.2">
      <c r="A712" s="95"/>
      <c r="B712" s="95"/>
      <c r="C712" s="55" t="s">
        <v>512</v>
      </c>
      <c r="D712" s="55"/>
    </row>
    <row r="713" spans="1:5" x14ac:dyDescent="0.2">
      <c r="A713" s="95"/>
      <c r="B713" s="95"/>
      <c r="C713" s="55" t="s">
        <v>513</v>
      </c>
      <c r="D713" s="55"/>
    </row>
    <row r="714" spans="1:5" x14ac:dyDescent="0.2">
      <c r="A714" s="95"/>
      <c r="B714" s="95"/>
      <c r="C714" s="55" t="s">
        <v>514</v>
      </c>
      <c r="D714" s="55"/>
    </row>
    <row r="715" spans="1:5" x14ac:dyDescent="0.2">
      <c r="A715" s="95"/>
      <c r="B715" s="95"/>
      <c r="C715" s="55" t="s">
        <v>515</v>
      </c>
      <c r="D715" s="55"/>
    </row>
    <row r="716" spans="1:5" x14ac:dyDescent="0.2">
      <c r="A716" s="95"/>
      <c r="B716" s="95"/>
      <c r="C716" s="55" t="s">
        <v>516</v>
      </c>
      <c r="D716" s="55" t="s">
        <v>517</v>
      </c>
      <c r="E716" t="s">
        <v>285</v>
      </c>
    </row>
    <row r="717" spans="1:5" x14ac:dyDescent="0.2">
      <c r="A717" s="95"/>
      <c r="B717" s="95"/>
      <c r="C717" s="55" t="s">
        <v>518</v>
      </c>
      <c r="D717" s="55"/>
    </row>
    <row r="718" spans="1:5" x14ac:dyDescent="0.2">
      <c r="A718" s="95"/>
      <c r="B718" s="95"/>
      <c r="C718" s="55" t="s">
        <v>519</v>
      </c>
      <c r="D718" s="55"/>
    </row>
    <row r="719" spans="1:5" x14ac:dyDescent="0.2">
      <c r="A719" s="95"/>
      <c r="B719" s="95"/>
      <c r="C719" s="55" t="s">
        <v>520</v>
      </c>
      <c r="D719" s="55"/>
    </row>
    <row r="720" spans="1:5" x14ac:dyDescent="0.2">
      <c r="A720" s="95"/>
      <c r="B720" s="95"/>
      <c r="C720" s="55" t="s">
        <v>521</v>
      </c>
      <c r="D720" s="55"/>
    </row>
    <row r="721" spans="1:4" x14ac:dyDescent="0.2">
      <c r="A721" s="95"/>
      <c r="B721" s="95"/>
      <c r="C721" s="55" t="s">
        <v>522</v>
      </c>
      <c r="D721" s="55"/>
    </row>
    <row r="722" spans="1:4" x14ac:dyDescent="0.2">
      <c r="A722" s="95"/>
      <c r="B722" s="95"/>
      <c r="C722" s="55" t="s">
        <v>523</v>
      </c>
      <c r="D722" s="55"/>
    </row>
    <row r="723" spans="1:4" x14ac:dyDescent="0.2">
      <c r="A723" s="95"/>
      <c r="B723" s="95"/>
      <c r="C723" s="55" t="s">
        <v>524</v>
      </c>
      <c r="D723" s="55"/>
    </row>
    <row r="724" spans="1:4" x14ac:dyDescent="0.2">
      <c r="A724" s="95"/>
      <c r="B724" s="95"/>
      <c r="C724" s="55" t="s">
        <v>525</v>
      </c>
      <c r="D724" s="55"/>
    </row>
    <row r="725" spans="1:4" x14ac:dyDescent="0.2">
      <c r="A725" s="95"/>
      <c r="B725" s="95"/>
      <c r="C725" s="55" t="s">
        <v>526</v>
      </c>
      <c r="D725" s="55"/>
    </row>
    <row r="726" spans="1:4" x14ac:dyDescent="0.2">
      <c r="A726" s="95"/>
      <c r="B726" s="95"/>
      <c r="C726" s="55" t="s">
        <v>527</v>
      </c>
      <c r="D726" s="55"/>
    </row>
    <row r="727" spans="1:4" x14ac:dyDescent="0.2">
      <c r="A727" s="95"/>
      <c r="B727" s="95"/>
      <c r="C727" s="55" t="s">
        <v>528</v>
      </c>
      <c r="D727" s="55"/>
    </row>
    <row r="728" spans="1:4" x14ac:dyDescent="0.2">
      <c r="A728" s="95"/>
      <c r="B728" s="95"/>
      <c r="C728" s="55" t="s">
        <v>529</v>
      </c>
      <c r="D728" s="55"/>
    </row>
    <row r="729" spans="1:4" x14ac:dyDescent="0.2">
      <c r="A729" s="95"/>
      <c r="B729" s="95"/>
      <c r="C729" s="55" t="s">
        <v>530</v>
      </c>
      <c r="D729" s="55"/>
    </row>
    <row r="730" spans="1:4" x14ac:dyDescent="0.2">
      <c r="A730" s="95"/>
      <c r="B730" s="95"/>
      <c r="C730" s="55" t="s">
        <v>531</v>
      </c>
      <c r="D730" s="55"/>
    </row>
    <row r="731" spans="1:4" x14ac:dyDescent="0.2">
      <c r="A731" s="95"/>
      <c r="B731" s="95"/>
      <c r="C731" s="55" t="s">
        <v>532</v>
      </c>
      <c r="D731" s="55"/>
    </row>
    <row r="732" spans="1:4" x14ac:dyDescent="0.2">
      <c r="A732" s="95"/>
      <c r="B732" s="95"/>
      <c r="C732" s="55" t="s">
        <v>533</v>
      </c>
      <c r="D732" s="55"/>
    </row>
    <row r="733" spans="1:4" x14ac:dyDescent="0.2">
      <c r="A733" s="95"/>
      <c r="B733" s="95"/>
      <c r="C733" s="55" t="s">
        <v>534</v>
      </c>
      <c r="D733" s="55"/>
    </row>
    <row r="734" spans="1:4" x14ac:dyDescent="0.2">
      <c r="A734" s="95"/>
      <c r="B734" s="95"/>
      <c r="C734" s="55" t="s">
        <v>535</v>
      </c>
      <c r="D734" s="55"/>
    </row>
    <row r="735" spans="1:4" x14ac:dyDescent="0.2">
      <c r="A735" s="95"/>
      <c r="B735" s="95"/>
      <c r="C735" s="55" t="s">
        <v>536</v>
      </c>
      <c r="D735" s="55"/>
    </row>
    <row r="736" spans="1:4" x14ac:dyDescent="0.2">
      <c r="A736" s="95"/>
      <c r="B736" s="95"/>
      <c r="C736" s="55" t="s">
        <v>537</v>
      </c>
      <c r="D736" s="55"/>
    </row>
    <row r="737" spans="1:4" x14ac:dyDescent="0.2">
      <c r="A737" s="95"/>
      <c r="B737" s="95"/>
      <c r="C737" s="55" t="s">
        <v>538</v>
      </c>
      <c r="D737" s="55"/>
    </row>
    <row r="738" spans="1:4" x14ac:dyDescent="0.2">
      <c r="A738" s="95"/>
      <c r="B738" s="95"/>
      <c r="C738" s="55" t="s">
        <v>539</v>
      </c>
      <c r="D738" s="55"/>
    </row>
    <row r="739" spans="1:4" x14ac:dyDescent="0.2">
      <c r="A739" s="95"/>
      <c r="B739" s="95"/>
      <c r="C739" s="55" t="s">
        <v>540</v>
      </c>
      <c r="D739" s="55"/>
    </row>
    <row r="740" spans="1:4" x14ac:dyDescent="0.2">
      <c r="A740" s="95"/>
      <c r="B740" s="95"/>
      <c r="C740" s="55" t="s">
        <v>541</v>
      </c>
      <c r="D740" s="55"/>
    </row>
    <row r="741" spans="1:4" x14ac:dyDescent="0.2">
      <c r="A741" s="95"/>
      <c r="B741" s="95"/>
      <c r="C741" s="55" t="s">
        <v>542</v>
      </c>
      <c r="D741" s="55"/>
    </row>
    <row r="742" spans="1:4" x14ac:dyDescent="0.2">
      <c r="A742" s="95"/>
      <c r="B742" s="95"/>
      <c r="C742" s="55" t="s">
        <v>543</v>
      </c>
      <c r="D742" s="55"/>
    </row>
    <row r="743" spans="1:4" x14ac:dyDescent="0.2">
      <c r="A743" s="95"/>
      <c r="B743" s="95"/>
      <c r="C743" s="55" t="s">
        <v>544</v>
      </c>
      <c r="D743" s="55"/>
    </row>
    <row r="744" spans="1:4" x14ac:dyDescent="0.2">
      <c r="A744" s="95"/>
      <c r="B744" s="95"/>
      <c r="C744" s="55" t="s">
        <v>545</v>
      </c>
      <c r="D744" s="55"/>
    </row>
    <row r="745" spans="1:4" x14ac:dyDescent="0.2">
      <c r="A745" s="95"/>
      <c r="B745" s="95"/>
      <c r="C745" s="55" t="s">
        <v>546</v>
      </c>
      <c r="D745" s="55"/>
    </row>
    <row r="746" spans="1:4" x14ac:dyDescent="0.2">
      <c r="A746" s="95"/>
      <c r="B746" s="95"/>
      <c r="C746" s="55" t="s">
        <v>547</v>
      </c>
      <c r="D746" s="55"/>
    </row>
    <row r="747" spans="1:4" x14ac:dyDescent="0.2">
      <c r="A747" s="95"/>
      <c r="B747" s="95"/>
      <c r="C747" s="55" t="s">
        <v>548</v>
      </c>
      <c r="D747" s="55"/>
    </row>
    <row r="748" spans="1:4" x14ac:dyDescent="0.2">
      <c r="A748" s="95"/>
      <c r="B748" s="95"/>
      <c r="C748" s="55" t="s">
        <v>549</v>
      </c>
      <c r="D748" s="55"/>
    </row>
    <row r="749" spans="1:4" x14ac:dyDescent="0.2">
      <c r="A749" s="95"/>
      <c r="B749" s="95"/>
      <c r="C749" s="55" t="s">
        <v>550</v>
      </c>
      <c r="D749" s="55"/>
    </row>
    <row r="750" spans="1:4" x14ac:dyDescent="0.2">
      <c r="A750" s="95"/>
      <c r="B750" s="95"/>
      <c r="C750" s="55" t="s">
        <v>31</v>
      </c>
      <c r="D750" s="55"/>
    </row>
    <row r="751" spans="1:4" x14ac:dyDescent="0.2">
      <c r="A751" s="95"/>
      <c r="B751" s="95"/>
      <c r="C751" s="55" t="s">
        <v>278</v>
      </c>
      <c r="D751" s="55"/>
    </row>
    <row r="752" spans="1:4" x14ac:dyDescent="0.2">
      <c r="A752" s="95"/>
      <c r="B752" s="95"/>
      <c r="C752" s="55" t="s">
        <v>279</v>
      </c>
      <c r="D752" s="55"/>
    </row>
    <row r="753" spans="1:4" x14ac:dyDescent="0.2">
      <c r="A753" s="95"/>
      <c r="B753" s="95"/>
      <c r="C753" s="55" t="s">
        <v>280</v>
      </c>
      <c r="D753" s="55"/>
    </row>
    <row r="754" spans="1:4" x14ac:dyDescent="0.2">
      <c r="A754" s="95"/>
      <c r="B754" s="95"/>
      <c r="C754" s="55" t="s">
        <v>281</v>
      </c>
      <c r="D754" s="55"/>
    </row>
    <row r="755" spans="1:4" x14ac:dyDescent="0.2">
      <c r="A755" s="95"/>
      <c r="B755" s="95"/>
      <c r="C755" s="55" t="s">
        <v>282</v>
      </c>
      <c r="D755" s="55"/>
    </row>
    <row r="756" spans="1:4" x14ac:dyDescent="0.2">
      <c r="A756" s="95"/>
      <c r="B756" s="95"/>
      <c r="C756" s="55" t="s">
        <v>283</v>
      </c>
      <c r="D756" s="55"/>
    </row>
    <row r="757" spans="1:4" x14ac:dyDescent="0.2">
      <c r="A757" s="95"/>
      <c r="B757" s="95"/>
      <c r="C757" s="55" t="s">
        <v>284</v>
      </c>
      <c r="D757" s="55"/>
    </row>
    <row r="758" spans="1:4" x14ac:dyDescent="0.2">
      <c r="A758" s="95"/>
      <c r="B758" s="95"/>
      <c r="C758" s="55" t="s">
        <v>286</v>
      </c>
      <c r="D758" s="55"/>
    </row>
    <row r="759" spans="1:4" x14ac:dyDescent="0.2">
      <c r="A759" s="95"/>
      <c r="B759" s="95"/>
      <c r="C759" s="55" t="s">
        <v>287</v>
      </c>
      <c r="D759" s="55"/>
    </row>
    <row r="760" spans="1:4" x14ac:dyDescent="0.2">
      <c r="A760" s="95"/>
      <c r="B760" s="95"/>
      <c r="C760" s="55" t="s">
        <v>288</v>
      </c>
      <c r="D760" s="55"/>
    </row>
    <row r="761" spans="1:4" x14ac:dyDescent="0.2">
      <c r="A761" s="95"/>
      <c r="B761" s="95"/>
      <c r="C761" s="55" t="s">
        <v>289</v>
      </c>
      <c r="D761" s="55"/>
    </row>
    <row r="762" spans="1:4" x14ac:dyDescent="0.2">
      <c r="A762" s="95"/>
      <c r="B762" s="95"/>
      <c r="C762" s="55" t="s">
        <v>290</v>
      </c>
      <c r="D762" s="55"/>
    </row>
    <row r="763" spans="1:4" x14ac:dyDescent="0.2">
      <c r="A763" s="95"/>
      <c r="B763" s="95"/>
      <c r="C763" s="55" t="s">
        <v>291</v>
      </c>
      <c r="D763" s="55"/>
    </row>
    <row r="764" spans="1:4" x14ac:dyDescent="0.2">
      <c r="A764" s="95"/>
      <c r="B764" s="95"/>
      <c r="C764" s="55" t="s">
        <v>292</v>
      </c>
      <c r="D764" s="55"/>
    </row>
    <row r="765" spans="1:4" x14ac:dyDescent="0.2">
      <c r="A765" s="95"/>
      <c r="B765" s="95"/>
      <c r="C765" s="55" t="s">
        <v>293</v>
      </c>
      <c r="D765" s="55"/>
    </row>
    <row r="766" spans="1:4" x14ac:dyDescent="0.2">
      <c r="A766" s="95"/>
      <c r="B766" s="95"/>
      <c r="C766" s="55" t="s">
        <v>294</v>
      </c>
      <c r="D766" s="55"/>
    </row>
    <row r="767" spans="1:4" x14ac:dyDescent="0.2">
      <c r="A767" s="95"/>
      <c r="B767" s="95"/>
      <c r="C767" s="55" t="s">
        <v>93</v>
      </c>
      <c r="D767" s="55"/>
    </row>
    <row r="768" spans="1:4" x14ac:dyDescent="0.2">
      <c r="A768" s="95"/>
      <c r="B768" s="95"/>
      <c r="C768" s="55" t="s">
        <v>295</v>
      </c>
      <c r="D768" s="55"/>
    </row>
    <row r="769" spans="1:5" x14ac:dyDescent="0.2">
      <c r="A769" s="95"/>
      <c r="B769" s="95"/>
      <c r="C769" s="55" t="s">
        <v>296</v>
      </c>
      <c r="D769" s="55"/>
    </row>
    <row r="770" spans="1:5" x14ac:dyDescent="0.2">
      <c r="A770" s="95"/>
      <c r="B770" s="95"/>
      <c r="C770" s="55" t="s">
        <v>297</v>
      </c>
      <c r="D770" s="55"/>
    </row>
    <row r="771" spans="1:5" x14ac:dyDescent="0.2">
      <c r="A771" s="95"/>
      <c r="B771" s="95"/>
      <c r="C771" s="55" t="s">
        <v>298</v>
      </c>
      <c r="D771" s="55"/>
    </row>
    <row r="772" spans="1:5" x14ac:dyDescent="0.2">
      <c r="A772" s="95"/>
      <c r="B772" s="95"/>
      <c r="C772" s="55" t="s">
        <v>299</v>
      </c>
      <c r="D772" s="55"/>
    </row>
    <row r="773" spans="1:5" x14ac:dyDescent="0.2">
      <c r="A773" s="95"/>
      <c r="B773" s="95"/>
      <c r="C773" s="55" t="s">
        <v>300</v>
      </c>
      <c r="D773" s="55"/>
    </row>
    <row r="774" spans="1:5" x14ac:dyDescent="0.2">
      <c r="A774" s="95"/>
      <c r="B774" s="95"/>
      <c r="C774" s="55" t="s">
        <v>301</v>
      </c>
      <c r="D774" s="55"/>
    </row>
    <row r="775" spans="1:5" x14ac:dyDescent="0.2">
      <c r="A775" s="95"/>
      <c r="B775" s="95"/>
      <c r="C775" s="55" t="s">
        <v>302</v>
      </c>
      <c r="D775" s="55"/>
    </row>
    <row r="776" spans="1:5" x14ac:dyDescent="0.2">
      <c r="A776" s="95"/>
      <c r="B776" s="95"/>
      <c r="C776" s="55" t="s">
        <v>303</v>
      </c>
      <c r="D776" s="55"/>
    </row>
    <row r="777" spans="1:5" x14ac:dyDescent="0.2">
      <c r="A777" s="95"/>
      <c r="B777" s="95"/>
      <c r="C777" s="55" t="s">
        <v>304</v>
      </c>
      <c r="D777" s="55"/>
    </row>
    <row r="778" spans="1:5" x14ac:dyDescent="0.2">
      <c r="A778" s="95"/>
      <c r="B778" s="95"/>
      <c r="C778" s="55" t="s">
        <v>305</v>
      </c>
      <c r="D778" s="55"/>
    </row>
    <row r="779" spans="1:5" x14ac:dyDescent="0.2">
      <c r="A779" s="95"/>
      <c r="B779" s="95"/>
      <c r="C779" s="55" t="s">
        <v>306</v>
      </c>
      <c r="D779" s="55"/>
    </row>
    <row r="780" spans="1:5" x14ac:dyDescent="0.2">
      <c r="A780" s="95"/>
      <c r="B780" s="95"/>
      <c r="C780" s="55" t="s">
        <v>307</v>
      </c>
      <c r="D780" s="55"/>
    </row>
    <row r="781" spans="1:5" x14ac:dyDescent="0.2">
      <c r="A781" s="95"/>
      <c r="B781" s="95"/>
      <c r="C781" s="55" t="s">
        <v>308</v>
      </c>
      <c r="D781" s="55"/>
    </row>
    <row r="782" spans="1:5" x14ac:dyDescent="0.2">
      <c r="A782" s="95"/>
      <c r="B782" s="95"/>
      <c r="C782" s="55" t="s">
        <v>309</v>
      </c>
      <c r="D782" s="55"/>
      <c r="E782" t="s">
        <v>285</v>
      </c>
    </row>
    <row r="783" spans="1:5" x14ac:dyDescent="0.2">
      <c r="A783" s="95"/>
      <c r="B783" s="95"/>
      <c r="C783" s="55" t="s">
        <v>310</v>
      </c>
      <c r="D783" s="55"/>
      <c r="E783" t="s">
        <v>285</v>
      </c>
    </row>
    <row r="784" spans="1:5" x14ac:dyDescent="0.2">
      <c r="A784" s="95"/>
      <c r="B784" s="95"/>
      <c r="C784" s="55" t="s">
        <v>313</v>
      </c>
      <c r="D784" s="55"/>
      <c r="E784" t="s">
        <v>285</v>
      </c>
    </row>
    <row r="785" spans="1:5" x14ac:dyDescent="0.2">
      <c r="A785" s="95"/>
      <c r="B785" s="95"/>
      <c r="C785" s="55" t="s">
        <v>314</v>
      </c>
      <c r="D785" s="55"/>
    </row>
    <row r="786" spans="1:5" x14ac:dyDescent="0.2">
      <c r="A786" s="95"/>
      <c r="B786" s="95"/>
      <c r="C786" s="55" t="s">
        <v>315</v>
      </c>
      <c r="D786" s="55"/>
    </row>
    <row r="787" spans="1:5" x14ac:dyDescent="0.2">
      <c r="A787" s="95"/>
      <c r="B787" s="95"/>
      <c r="C787" s="55" t="s">
        <v>316</v>
      </c>
      <c r="D787" s="55"/>
    </row>
    <row r="788" spans="1:5" x14ac:dyDescent="0.2">
      <c r="A788" s="95"/>
      <c r="B788" s="95"/>
      <c r="C788" s="55" t="s">
        <v>317</v>
      </c>
      <c r="D788" s="55"/>
    </row>
    <row r="789" spans="1:5" x14ac:dyDescent="0.2">
      <c r="A789" s="95"/>
      <c r="B789" s="95"/>
      <c r="C789" s="55" t="s">
        <v>318</v>
      </c>
      <c r="D789" s="55"/>
    </row>
    <row r="790" spans="1:5" x14ac:dyDescent="0.2">
      <c r="A790" s="95"/>
      <c r="B790" s="95"/>
      <c r="C790" s="55" t="s">
        <v>319</v>
      </c>
      <c r="D790" s="55"/>
      <c r="E790" t="s">
        <v>285</v>
      </c>
    </row>
    <row r="791" spans="1:5" x14ac:dyDescent="0.2">
      <c r="A791" s="95"/>
      <c r="B791" s="95"/>
      <c r="C791" s="55" t="s">
        <v>320</v>
      </c>
      <c r="D791" s="55"/>
    </row>
    <row r="792" spans="1:5" x14ac:dyDescent="0.2">
      <c r="A792" s="95"/>
      <c r="B792" s="95"/>
      <c r="C792" s="55" t="s">
        <v>321</v>
      </c>
      <c r="D792" s="55"/>
    </row>
    <row r="793" spans="1:5" x14ac:dyDescent="0.2">
      <c r="A793" s="95"/>
      <c r="B793" s="95"/>
      <c r="C793" s="55" t="s">
        <v>322</v>
      </c>
      <c r="D793" s="55"/>
    </row>
    <row r="794" spans="1:5" x14ac:dyDescent="0.2">
      <c r="A794" s="95"/>
      <c r="B794" s="95"/>
      <c r="C794" s="55" t="s">
        <v>999</v>
      </c>
      <c r="D794" s="55"/>
    </row>
    <row r="795" spans="1:5" x14ac:dyDescent="0.2">
      <c r="A795" s="95"/>
      <c r="B795" s="95"/>
      <c r="C795" s="55" t="s">
        <v>323</v>
      </c>
      <c r="D795" s="55"/>
    </row>
    <row r="796" spans="1:5" x14ac:dyDescent="0.2">
      <c r="A796" s="95"/>
      <c r="B796" s="95"/>
      <c r="C796" s="55" t="s">
        <v>324</v>
      </c>
      <c r="D796" s="55"/>
    </row>
    <row r="797" spans="1:5" x14ac:dyDescent="0.2">
      <c r="A797" s="95"/>
      <c r="B797" s="95"/>
      <c r="C797" s="55" t="s">
        <v>325</v>
      </c>
      <c r="D797" s="55"/>
    </row>
    <row r="798" spans="1:5" x14ac:dyDescent="0.2">
      <c r="A798" s="95"/>
      <c r="B798" s="95"/>
      <c r="C798" s="55" t="s">
        <v>326</v>
      </c>
      <c r="D798" s="55"/>
    </row>
    <row r="799" spans="1:5" x14ac:dyDescent="0.2">
      <c r="A799" s="95"/>
      <c r="B799" s="95"/>
      <c r="C799" s="55" t="s">
        <v>327</v>
      </c>
      <c r="D799" s="55"/>
    </row>
    <row r="800" spans="1:5" x14ac:dyDescent="0.2">
      <c r="A800" s="95"/>
      <c r="B800" s="95"/>
      <c r="C800" s="55" t="s">
        <v>328</v>
      </c>
      <c r="D800" s="55"/>
    </row>
    <row r="801" spans="1:5" x14ac:dyDescent="0.2">
      <c r="A801" s="95"/>
      <c r="B801" s="95"/>
      <c r="C801" s="55" t="s">
        <v>329</v>
      </c>
      <c r="D801" s="55"/>
    </row>
    <row r="802" spans="1:5" x14ac:dyDescent="0.2">
      <c r="A802" s="95"/>
      <c r="B802" s="95"/>
      <c r="C802" s="55" t="s">
        <v>330</v>
      </c>
      <c r="D802" s="55"/>
    </row>
    <row r="803" spans="1:5" x14ac:dyDescent="0.2">
      <c r="A803" s="95"/>
      <c r="B803" s="95"/>
      <c r="C803" s="55" t="s">
        <v>331</v>
      </c>
      <c r="D803" s="55"/>
    </row>
    <row r="804" spans="1:5" x14ac:dyDescent="0.2">
      <c r="A804" s="95"/>
      <c r="B804" s="95"/>
      <c r="C804" s="55" t="s">
        <v>332</v>
      </c>
      <c r="D804" s="55"/>
    </row>
    <row r="805" spans="1:5" x14ac:dyDescent="0.2">
      <c r="A805" s="95"/>
      <c r="B805" s="95"/>
      <c r="C805" s="55" t="s">
        <v>333</v>
      </c>
      <c r="D805" s="55"/>
    </row>
    <row r="806" spans="1:5" x14ac:dyDescent="0.2">
      <c r="A806" s="95"/>
      <c r="B806" s="95"/>
      <c r="C806" s="55" t="s">
        <v>334</v>
      </c>
      <c r="D806" s="55"/>
    </row>
    <row r="807" spans="1:5" x14ac:dyDescent="0.2">
      <c r="A807" s="95"/>
      <c r="B807" s="95"/>
      <c r="C807" s="55" t="s">
        <v>335</v>
      </c>
      <c r="D807" s="55"/>
    </row>
    <row r="808" spans="1:5" x14ac:dyDescent="0.2">
      <c r="A808" s="95"/>
      <c r="B808" s="95"/>
      <c r="C808" s="55" t="s">
        <v>337</v>
      </c>
      <c r="D808" s="55"/>
    </row>
    <row r="809" spans="1:5" x14ac:dyDescent="0.2">
      <c r="A809" s="95"/>
      <c r="B809" s="95"/>
      <c r="C809" s="55" t="s">
        <v>336</v>
      </c>
      <c r="D809" s="55"/>
      <c r="E809" t="s">
        <v>285</v>
      </c>
    </row>
    <row r="810" spans="1:5" x14ac:dyDescent="0.2">
      <c r="A810" s="95"/>
      <c r="B810" s="95"/>
      <c r="C810" s="55" t="s">
        <v>338</v>
      </c>
      <c r="D810" s="55"/>
    </row>
    <row r="811" spans="1:5" x14ac:dyDescent="0.2">
      <c r="A811" s="95"/>
      <c r="B811" s="95"/>
      <c r="C811" s="55" t="s">
        <v>339</v>
      </c>
      <c r="D811" s="55"/>
    </row>
    <row r="812" spans="1:5" x14ac:dyDescent="0.2">
      <c r="A812" s="95"/>
      <c r="B812" s="95"/>
      <c r="C812" s="55" t="s">
        <v>340</v>
      </c>
      <c r="D812" s="55"/>
    </row>
    <row r="813" spans="1:5" x14ac:dyDescent="0.2">
      <c r="A813" s="95"/>
      <c r="B813" s="95"/>
      <c r="C813" s="55" t="s">
        <v>341</v>
      </c>
      <c r="D813" s="55"/>
    </row>
    <row r="814" spans="1:5" x14ac:dyDescent="0.2">
      <c r="A814" s="95"/>
      <c r="B814" s="95"/>
      <c r="C814" s="55" t="s">
        <v>342</v>
      </c>
      <c r="D814" s="55"/>
    </row>
    <row r="815" spans="1:5" x14ac:dyDescent="0.2">
      <c r="A815" s="95"/>
      <c r="B815" s="95"/>
      <c r="C815" s="55" t="s">
        <v>343</v>
      </c>
      <c r="D815" s="55"/>
    </row>
    <row r="816" spans="1:5" x14ac:dyDescent="0.2">
      <c r="A816" s="95"/>
      <c r="B816" s="95"/>
      <c r="C816" s="55" t="s">
        <v>344</v>
      </c>
      <c r="D816" s="55"/>
    </row>
    <row r="817" spans="1:4" x14ac:dyDescent="0.2">
      <c r="A817" s="95"/>
      <c r="B817" s="95"/>
      <c r="C817" s="55" t="s">
        <v>345</v>
      </c>
      <c r="D817" s="55"/>
    </row>
    <row r="818" spans="1:4" x14ac:dyDescent="0.2">
      <c r="A818" s="95"/>
      <c r="B818" s="95"/>
      <c r="C818" s="55" t="s">
        <v>346</v>
      </c>
      <c r="D818" s="55"/>
    </row>
    <row r="819" spans="1:4" x14ac:dyDescent="0.2">
      <c r="A819" s="95"/>
      <c r="B819" s="95"/>
      <c r="C819" s="55" t="s">
        <v>347</v>
      </c>
      <c r="D819" s="55"/>
    </row>
    <row r="820" spans="1:4" x14ac:dyDescent="0.2">
      <c r="A820" s="95"/>
      <c r="B820" s="95"/>
      <c r="C820" s="55" t="s">
        <v>348</v>
      </c>
      <c r="D820" s="55"/>
    </row>
    <row r="821" spans="1:4" x14ac:dyDescent="0.2">
      <c r="A821" s="95"/>
      <c r="B821" s="95"/>
      <c r="C821" s="55" t="s">
        <v>349</v>
      </c>
      <c r="D821" s="55"/>
    </row>
    <row r="822" spans="1:4" x14ac:dyDescent="0.2">
      <c r="A822" s="95"/>
      <c r="B822" s="95"/>
      <c r="C822" s="55" t="s">
        <v>350</v>
      </c>
      <c r="D822" s="55"/>
    </row>
    <row r="823" spans="1:4" x14ac:dyDescent="0.2">
      <c r="A823" s="95"/>
      <c r="B823" s="95"/>
      <c r="C823" s="55" t="s">
        <v>351</v>
      </c>
      <c r="D823" s="55"/>
    </row>
    <row r="824" spans="1:4" x14ac:dyDescent="0.2">
      <c r="A824" s="95"/>
      <c r="B824" s="95"/>
      <c r="C824" s="55" t="s">
        <v>352</v>
      </c>
      <c r="D824" s="55"/>
    </row>
    <row r="825" spans="1:4" x14ac:dyDescent="0.2">
      <c r="A825" s="95"/>
      <c r="B825" s="95"/>
      <c r="C825" s="55" t="s">
        <v>353</v>
      </c>
      <c r="D825" s="55"/>
    </row>
    <row r="826" spans="1:4" x14ac:dyDescent="0.2">
      <c r="A826" s="95"/>
      <c r="B826" s="95"/>
      <c r="C826" s="55" t="s">
        <v>354</v>
      </c>
      <c r="D826" s="55"/>
    </row>
    <row r="827" spans="1:4" x14ac:dyDescent="0.2">
      <c r="A827" s="95"/>
      <c r="B827" s="95"/>
      <c r="C827" s="55" t="s">
        <v>355</v>
      </c>
      <c r="D827" s="55"/>
    </row>
    <row r="828" spans="1:4" x14ac:dyDescent="0.2">
      <c r="A828" s="95"/>
      <c r="B828" s="95"/>
      <c r="C828" s="55" t="s">
        <v>356</v>
      </c>
      <c r="D828" s="55"/>
    </row>
    <row r="829" spans="1:4" x14ac:dyDescent="0.2">
      <c r="A829" s="95"/>
      <c r="B829" s="95"/>
      <c r="C829" s="55" t="s">
        <v>357</v>
      </c>
      <c r="D829" s="55"/>
    </row>
    <row r="830" spans="1:4" x14ac:dyDescent="0.2">
      <c r="A830" s="95"/>
      <c r="B830" s="95"/>
      <c r="C830" s="55" t="s">
        <v>358</v>
      </c>
      <c r="D830" s="55"/>
    </row>
    <row r="831" spans="1:4" x14ac:dyDescent="0.2">
      <c r="A831" s="95"/>
      <c r="B831" s="95"/>
      <c r="C831" s="55" t="s">
        <v>1000</v>
      </c>
      <c r="D831" s="127" t="s">
        <v>1001</v>
      </c>
    </row>
    <row r="832" spans="1:4" x14ac:dyDescent="0.2">
      <c r="A832" s="95"/>
      <c r="B832" s="95"/>
      <c r="C832" s="55" t="s">
        <v>1002</v>
      </c>
      <c r="D832" s="127" t="s">
        <v>370</v>
      </c>
    </row>
    <row r="833" spans="1:4" x14ac:dyDescent="0.2">
      <c r="A833" s="95"/>
      <c r="B833" s="95"/>
      <c r="C833" s="55" t="s">
        <v>1003</v>
      </c>
      <c r="D833" s="127" t="s">
        <v>370</v>
      </c>
    </row>
    <row r="834" spans="1:4" ht="15" x14ac:dyDescent="0.25">
      <c r="A834" s="95"/>
      <c r="B834" s="95"/>
      <c r="C834" s="55" t="s">
        <v>1004</v>
      </c>
      <c r="D834" s="125"/>
    </row>
    <row r="835" spans="1:4" x14ac:dyDescent="0.2">
      <c r="A835" s="95"/>
      <c r="B835" s="95"/>
      <c r="C835" s="55" t="s">
        <v>366</v>
      </c>
      <c r="D835" s="55"/>
    </row>
    <row r="836" spans="1:4" x14ac:dyDescent="0.2">
      <c r="A836" s="95"/>
      <c r="B836" s="95"/>
      <c r="C836" s="55" t="s">
        <v>361</v>
      </c>
      <c r="D836" s="55"/>
    </row>
    <row r="837" spans="1:4" x14ac:dyDescent="0.2">
      <c r="A837" s="95"/>
      <c r="B837" s="95"/>
      <c r="C837" s="55" t="s">
        <v>362</v>
      </c>
      <c r="D837" s="55"/>
    </row>
    <row r="838" spans="1:4" x14ac:dyDescent="0.2">
      <c r="A838" s="95"/>
      <c r="B838" s="95"/>
      <c r="C838" s="55" t="s">
        <v>359</v>
      </c>
      <c r="D838" s="55"/>
    </row>
    <row r="839" spans="1:4" x14ac:dyDescent="0.2">
      <c r="A839" s="95"/>
      <c r="B839" s="95"/>
      <c r="C839" s="55" t="s">
        <v>363</v>
      </c>
      <c r="D839" s="55"/>
    </row>
    <row r="840" spans="1:4" x14ac:dyDescent="0.2">
      <c r="A840" s="95"/>
      <c r="B840" s="95"/>
      <c r="C840" s="55" t="s">
        <v>360</v>
      </c>
      <c r="D840" s="55"/>
    </row>
    <row r="841" spans="1:4" x14ac:dyDescent="0.2">
      <c r="A841" s="95"/>
      <c r="B841" s="95"/>
      <c r="C841" s="55" t="s">
        <v>364</v>
      </c>
      <c r="D841" s="55"/>
    </row>
    <row r="842" spans="1:4" x14ac:dyDescent="0.2">
      <c r="A842" s="95"/>
      <c r="B842" s="95"/>
      <c r="C842" s="55" t="s">
        <v>1005</v>
      </c>
      <c r="D842" s="55"/>
    </row>
    <row r="843" spans="1:4" x14ac:dyDescent="0.2">
      <c r="A843" s="95"/>
      <c r="B843" s="95"/>
      <c r="C843" s="55" t="s">
        <v>1006</v>
      </c>
      <c r="D843" s="55"/>
    </row>
    <row r="844" spans="1:4" x14ac:dyDescent="0.2">
      <c r="A844" s="95"/>
      <c r="B844" s="95"/>
      <c r="C844" s="55" t="s">
        <v>1007</v>
      </c>
      <c r="D844" s="55"/>
    </row>
    <row r="845" spans="1:4" x14ac:dyDescent="0.2">
      <c r="A845" s="95"/>
      <c r="B845" s="95"/>
      <c r="C845" s="55" t="s">
        <v>1008</v>
      </c>
      <c r="D845" s="55"/>
    </row>
    <row r="846" spans="1:4" x14ac:dyDescent="0.2">
      <c r="A846" s="95"/>
      <c r="B846" s="95"/>
      <c r="C846" s="55" t="s">
        <v>1009</v>
      </c>
      <c r="D846" s="55"/>
    </row>
    <row r="847" spans="1:4" x14ac:dyDescent="0.2">
      <c r="A847" s="95"/>
      <c r="B847" s="95"/>
      <c r="C847" s="55" t="s">
        <v>1010</v>
      </c>
      <c r="D847" s="55"/>
    </row>
    <row r="848" spans="1:4" x14ac:dyDescent="0.2">
      <c r="A848" s="95"/>
      <c r="B848" s="95"/>
      <c r="C848" s="55" t="s">
        <v>1011</v>
      </c>
      <c r="D848" s="55"/>
    </row>
    <row r="849" spans="1:4" x14ac:dyDescent="0.2">
      <c r="A849" s="95"/>
      <c r="B849" s="95"/>
      <c r="C849" s="55" t="s">
        <v>1012</v>
      </c>
      <c r="D849" s="55"/>
    </row>
    <row r="850" spans="1:4" x14ac:dyDescent="0.2">
      <c r="A850" s="95"/>
      <c r="B850" s="95"/>
      <c r="C850" s="55" t="s">
        <v>159</v>
      </c>
      <c r="D850" s="55"/>
    </row>
    <row r="851" spans="1:4" x14ac:dyDescent="0.2">
      <c r="A851" s="68" t="s">
        <v>1013</v>
      </c>
      <c r="B851" s="68"/>
      <c r="C851" s="57" t="s">
        <v>406</v>
      </c>
      <c r="D851" s="57"/>
    </row>
    <row r="852" spans="1:4" x14ac:dyDescent="0.2">
      <c r="A852" s="69"/>
      <c r="B852" s="69"/>
      <c r="C852" s="57" t="s">
        <v>190</v>
      </c>
      <c r="D852" s="57"/>
    </row>
    <row r="853" spans="1:4" x14ac:dyDescent="0.2">
      <c r="A853" s="95" t="s">
        <v>1014</v>
      </c>
      <c r="B853" s="95" t="s">
        <v>5</v>
      </c>
      <c r="C853" s="55" t="s">
        <v>1015</v>
      </c>
      <c r="D853" s="55"/>
    </row>
    <row r="854" spans="1:4" x14ac:dyDescent="0.2">
      <c r="A854" s="95"/>
      <c r="B854" s="95"/>
      <c r="C854" s="55" t="s">
        <v>1016</v>
      </c>
      <c r="D854" s="55"/>
    </row>
    <row r="855" spans="1:4" x14ac:dyDescent="0.2">
      <c r="A855" s="95"/>
      <c r="B855" s="95"/>
      <c r="C855" s="55" t="s">
        <v>1017</v>
      </c>
      <c r="D855" s="55"/>
    </row>
    <row r="856" spans="1:4" x14ac:dyDescent="0.2">
      <c r="A856" s="95"/>
      <c r="B856" s="95"/>
      <c r="C856" s="55" t="s">
        <v>1018</v>
      </c>
      <c r="D856" s="55"/>
    </row>
    <row r="857" spans="1:4" x14ac:dyDescent="0.2">
      <c r="A857" s="95"/>
      <c r="B857" s="95"/>
      <c r="C857" s="55" t="s">
        <v>1019</v>
      </c>
      <c r="D857" s="55"/>
    </row>
    <row r="858" spans="1:4" x14ac:dyDescent="0.2">
      <c r="A858" s="95"/>
      <c r="B858" s="95"/>
      <c r="C858" s="55" t="s">
        <v>1020</v>
      </c>
      <c r="D858" s="55"/>
    </row>
    <row r="859" spans="1:4" x14ac:dyDescent="0.2">
      <c r="A859" s="95"/>
      <c r="B859" s="95"/>
      <c r="C859" s="55" t="s">
        <v>1021</v>
      </c>
      <c r="D859" s="55"/>
    </row>
    <row r="860" spans="1:4" x14ac:dyDescent="0.2">
      <c r="A860" s="95"/>
      <c r="B860" s="95"/>
      <c r="C860" s="55" t="s">
        <v>1022</v>
      </c>
      <c r="D860" s="55"/>
    </row>
    <row r="861" spans="1:4" x14ac:dyDescent="0.2">
      <c r="A861" s="95"/>
      <c r="B861" s="95"/>
      <c r="C861" s="55" t="s">
        <v>1023</v>
      </c>
      <c r="D861" s="55"/>
    </row>
    <row r="862" spans="1:4" x14ac:dyDescent="0.2">
      <c r="A862" s="68" t="s">
        <v>1024</v>
      </c>
      <c r="B862" s="68" t="s">
        <v>5</v>
      </c>
      <c r="C862" s="57" t="s">
        <v>41</v>
      </c>
      <c r="D862" s="57"/>
    </row>
    <row r="863" spans="1:4" x14ac:dyDescent="0.2">
      <c r="A863" s="69"/>
      <c r="B863" s="69"/>
      <c r="C863" s="57" t="s">
        <v>1025</v>
      </c>
      <c r="D863" s="57"/>
    </row>
    <row r="864" spans="1:4" x14ac:dyDescent="0.2">
      <c r="A864" s="69"/>
      <c r="B864" s="69"/>
      <c r="C864" s="57" t="s">
        <v>30</v>
      </c>
      <c r="D864" s="57"/>
    </row>
    <row r="865" spans="1:4" x14ac:dyDescent="0.2">
      <c r="A865" s="69"/>
      <c r="B865" s="69"/>
      <c r="C865" s="57" t="s">
        <v>83</v>
      </c>
      <c r="D865" s="57"/>
    </row>
    <row r="866" spans="1:4" x14ac:dyDescent="0.2">
      <c r="A866" s="69"/>
      <c r="B866" s="69"/>
      <c r="C866" s="57" t="s">
        <v>91</v>
      </c>
      <c r="D866" s="57"/>
    </row>
    <row r="867" spans="1:4" x14ac:dyDescent="0.2">
      <c r="A867" s="69"/>
      <c r="B867" s="69"/>
      <c r="C867" s="57" t="s">
        <v>1026</v>
      </c>
      <c r="D867" s="57"/>
    </row>
    <row r="868" spans="1:4" x14ac:dyDescent="0.2">
      <c r="A868" s="69"/>
      <c r="B868" s="69"/>
      <c r="C868" s="57" t="s">
        <v>56</v>
      </c>
      <c r="D868" s="57"/>
    </row>
    <row r="869" spans="1:4" x14ac:dyDescent="0.2">
      <c r="A869" s="69"/>
      <c r="B869" s="69"/>
      <c r="C869" s="57" t="s">
        <v>1027</v>
      </c>
      <c r="D869" s="57"/>
    </row>
    <row r="870" spans="1:4" x14ac:dyDescent="0.2">
      <c r="A870" s="95" t="s">
        <v>1028</v>
      </c>
      <c r="B870" s="95" t="s">
        <v>5</v>
      </c>
      <c r="C870" s="55" t="s">
        <v>41</v>
      </c>
      <c r="D870" s="55"/>
    </row>
    <row r="871" spans="1:4" x14ac:dyDescent="0.2">
      <c r="A871" s="95"/>
      <c r="B871" s="95"/>
      <c r="C871" s="55" t="s">
        <v>30</v>
      </c>
      <c r="D871" s="55"/>
    </row>
    <row r="872" spans="1:4" x14ac:dyDescent="0.2">
      <c r="A872" s="95"/>
      <c r="B872" s="95"/>
      <c r="C872" s="55" t="s">
        <v>91</v>
      </c>
      <c r="D872" s="55"/>
    </row>
    <row r="873" spans="1:4" x14ac:dyDescent="0.2">
      <c r="A873" s="95"/>
      <c r="B873" s="95"/>
      <c r="C873" s="55" t="s">
        <v>159</v>
      </c>
      <c r="D873" s="55"/>
    </row>
    <row r="874" spans="1:4" x14ac:dyDescent="0.2">
      <c r="A874" s="68" t="s">
        <v>1029</v>
      </c>
      <c r="B874" s="68" t="s">
        <v>5</v>
      </c>
      <c r="C874" s="57" t="s">
        <v>1030</v>
      </c>
      <c r="D874" s="57"/>
    </row>
    <row r="875" spans="1:4" x14ac:dyDescent="0.2">
      <c r="A875" s="69"/>
      <c r="B875" s="69"/>
      <c r="C875" s="57" t="s">
        <v>821</v>
      </c>
      <c r="D875" s="57"/>
    </row>
    <row r="876" spans="1:4" x14ac:dyDescent="0.2">
      <c r="A876" s="69"/>
      <c r="B876" s="69"/>
      <c r="C876" s="57" t="s">
        <v>822</v>
      </c>
      <c r="D876" s="57"/>
    </row>
    <row r="877" spans="1:4" x14ac:dyDescent="0.2">
      <c r="A877" s="69"/>
      <c r="B877" s="69"/>
      <c r="C877" s="57" t="s">
        <v>823</v>
      </c>
      <c r="D877" s="57"/>
    </row>
    <row r="878" spans="1:4" x14ac:dyDescent="0.2">
      <c r="A878" s="69"/>
      <c r="B878" s="69"/>
      <c r="C878" s="57" t="s">
        <v>1031</v>
      </c>
      <c r="D878" s="57"/>
    </row>
    <row r="879" spans="1:4" x14ac:dyDescent="0.2">
      <c r="A879" s="69"/>
      <c r="B879" s="69"/>
      <c r="C879" s="57" t="s">
        <v>1032</v>
      </c>
      <c r="D879" s="57"/>
    </row>
    <row r="880" spans="1:4" x14ac:dyDescent="0.2">
      <c r="A880" s="69"/>
      <c r="B880" s="69"/>
      <c r="C880" s="57" t="s">
        <v>1033</v>
      </c>
      <c r="D880" s="57"/>
    </row>
    <row r="881" spans="1:5" x14ac:dyDescent="0.2">
      <c r="A881" s="69"/>
      <c r="B881" s="69"/>
      <c r="C881" s="57" t="s">
        <v>1034</v>
      </c>
      <c r="D881" s="57"/>
    </row>
    <row r="882" spans="1:5" x14ac:dyDescent="0.2">
      <c r="A882" s="69"/>
      <c r="B882" s="69"/>
      <c r="C882" s="57" t="s">
        <v>1035</v>
      </c>
      <c r="D882" s="57" t="s">
        <v>1035</v>
      </c>
      <c r="E882" t="s">
        <v>285</v>
      </c>
    </row>
    <row r="883" spans="1:5" x14ac:dyDescent="0.2">
      <c r="A883" s="70"/>
      <c r="B883" s="70"/>
      <c r="C883" s="57" t="s">
        <v>159</v>
      </c>
      <c r="D883" s="57"/>
    </row>
    <row r="884" spans="1:5" x14ac:dyDescent="0.2">
      <c r="A884" s="84" t="s">
        <v>1036</v>
      </c>
      <c r="B884" s="84" t="s">
        <v>5</v>
      </c>
      <c r="C884" s="55" t="s">
        <v>995</v>
      </c>
      <c r="D884" s="55"/>
    </row>
    <row r="885" spans="1:5" x14ac:dyDescent="0.2">
      <c r="A885" s="85"/>
      <c r="B885" s="85"/>
      <c r="C885" s="55" t="s">
        <v>1037</v>
      </c>
      <c r="D885" s="55"/>
    </row>
    <row r="886" spans="1:5" x14ac:dyDescent="0.2">
      <c r="A886" s="85"/>
      <c r="B886" s="85"/>
      <c r="C886" s="55" t="s">
        <v>1038</v>
      </c>
      <c r="D886" s="55"/>
    </row>
    <row r="887" spans="1:5" x14ac:dyDescent="0.2">
      <c r="A887" s="85"/>
      <c r="B887" s="85"/>
      <c r="C887" s="55" t="s">
        <v>1039</v>
      </c>
      <c r="D887" s="55"/>
    </row>
    <row r="888" spans="1:5" x14ac:dyDescent="0.2">
      <c r="A888" s="85"/>
      <c r="B888" s="85"/>
      <c r="C888" s="55" t="s">
        <v>1040</v>
      </c>
      <c r="D888" s="55"/>
    </row>
    <row r="889" spans="1:5" x14ac:dyDescent="0.2">
      <c r="A889" s="85"/>
      <c r="B889" s="85"/>
      <c r="C889" s="55" t="s">
        <v>1041</v>
      </c>
      <c r="D889" s="55" t="s">
        <v>1042</v>
      </c>
    </row>
    <row r="890" spans="1:5" x14ac:dyDescent="0.2">
      <c r="A890" s="85"/>
      <c r="B890" s="85"/>
      <c r="C890" s="55" t="s">
        <v>1043</v>
      </c>
      <c r="D890" s="55"/>
    </row>
    <row r="891" spans="1:5" x14ac:dyDescent="0.2">
      <c r="A891" s="68" t="s">
        <v>537</v>
      </c>
      <c r="B891" s="68" t="s">
        <v>5</v>
      </c>
      <c r="C891" s="57" t="s">
        <v>1044</v>
      </c>
      <c r="D891" s="57"/>
    </row>
    <row r="892" spans="1:5" x14ac:dyDescent="0.2">
      <c r="A892" s="69"/>
      <c r="B892" s="69"/>
      <c r="C892" s="57" t="s">
        <v>1045</v>
      </c>
      <c r="D892" s="57"/>
    </row>
    <row r="893" spans="1:5" x14ac:dyDescent="0.2">
      <c r="A893" s="69"/>
      <c r="B893" s="69"/>
      <c r="C893" s="57" t="s">
        <v>1046</v>
      </c>
      <c r="D893" s="57"/>
    </row>
    <row r="894" spans="1:5" x14ac:dyDescent="0.2">
      <c r="A894" s="69"/>
      <c r="B894" s="69"/>
      <c r="C894" s="57" t="s">
        <v>1047</v>
      </c>
      <c r="D894" s="57"/>
    </row>
    <row r="895" spans="1:5" x14ac:dyDescent="0.2">
      <c r="A895" s="69"/>
      <c r="B895" s="69"/>
      <c r="C895" s="57" t="s">
        <v>1048</v>
      </c>
      <c r="D895" s="57"/>
    </row>
    <row r="896" spans="1:5" x14ac:dyDescent="0.2">
      <c r="A896" s="69"/>
      <c r="B896" s="69"/>
      <c r="C896" s="57" t="s">
        <v>159</v>
      </c>
      <c r="D896" s="57"/>
    </row>
    <row r="897" spans="1:4" x14ac:dyDescent="0.2">
      <c r="A897" s="84" t="s">
        <v>1049</v>
      </c>
      <c r="B897" s="84" t="s">
        <v>5</v>
      </c>
      <c r="C897" s="55" t="s">
        <v>1050</v>
      </c>
      <c r="D897" s="55"/>
    </row>
    <row r="898" spans="1:4" x14ac:dyDescent="0.2">
      <c r="A898" s="85"/>
      <c r="B898" s="85"/>
      <c r="C898" s="55" t="s">
        <v>1051</v>
      </c>
      <c r="D898" s="55"/>
    </row>
    <row r="899" spans="1:4" x14ac:dyDescent="0.2">
      <c r="A899" s="85"/>
      <c r="B899" s="85"/>
      <c r="C899" s="55" t="s">
        <v>995</v>
      </c>
      <c r="D899" s="55"/>
    </row>
    <row r="900" spans="1:4" x14ac:dyDescent="0.2">
      <c r="A900" s="85"/>
      <c r="B900" s="85"/>
      <c r="C900" s="55" t="s">
        <v>159</v>
      </c>
      <c r="D900" s="55"/>
    </row>
    <row r="901" spans="1:4" x14ac:dyDescent="0.2">
      <c r="A901" s="68" t="s">
        <v>1052</v>
      </c>
      <c r="B901" s="68" t="s">
        <v>5</v>
      </c>
      <c r="C901" s="57" t="s">
        <v>1053</v>
      </c>
      <c r="D901" s="57"/>
    </row>
    <row r="902" spans="1:4" x14ac:dyDescent="0.2">
      <c r="A902" s="69"/>
      <c r="B902" s="69"/>
      <c r="C902" s="57" t="s">
        <v>1054</v>
      </c>
      <c r="D902" s="57"/>
    </row>
    <row r="903" spans="1:4" x14ac:dyDescent="0.2">
      <c r="A903" s="69"/>
      <c r="B903" s="69"/>
      <c r="C903" s="57" t="s">
        <v>812</v>
      </c>
      <c r="D903" s="57"/>
    </row>
    <row r="904" spans="1:4" x14ac:dyDescent="0.2">
      <c r="A904" s="69"/>
      <c r="B904" s="69"/>
      <c r="C904" s="57" t="s">
        <v>1055</v>
      </c>
      <c r="D904" s="57"/>
    </row>
    <row r="905" spans="1:4" x14ac:dyDescent="0.2">
      <c r="A905" s="69"/>
      <c r="B905" s="69"/>
      <c r="C905" s="57" t="s">
        <v>1056</v>
      </c>
      <c r="D905" s="57"/>
    </row>
    <row r="906" spans="1:4" x14ac:dyDescent="0.2">
      <c r="A906" s="94" t="s">
        <v>1057</v>
      </c>
      <c r="B906" s="94" t="s">
        <v>5</v>
      </c>
      <c r="C906" s="60" t="s">
        <v>1058</v>
      </c>
      <c r="D906" s="60"/>
    </row>
    <row r="907" spans="1:4" x14ac:dyDescent="0.2">
      <c r="A907" s="95"/>
      <c r="B907" s="95"/>
      <c r="C907" s="60" t="s">
        <v>1059</v>
      </c>
      <c r="D907" s="60"/>
    </row>
    <row r="908" spans="1:4" x14ac:dyDescent="0.2">
      <c r="A908" s="95"/>
      <c r="B908" s="95"/>
      <c r="C908" s="55" t="s">
        <v>1060</v>
      </c>
      <c r="D908" s="55"/>
    </row>
    <row r="909" spans="1:4" x14ac:dyDescent="0.2">
      <c r="A909" s="95"/>
      <c r="B909" s="95"/>
      <c r="C909" s="55" t="s">
        <v>1061</v>
      </c>
      <c r="D909" s="55"/>
    </row>
    <row r="910" spans="1:4" x14ac:dyDescent="0.2">
      <c r="A910" s="95"/>
      <c r="B910" s="95"/>
      <c r="C910" s="55" t="s">
        <v>1062</v>
      </c>
      <c r="D910" s="55"/>
    </row>
    <row r="911" spans="1:4" x14ac:dyDescent="0.2">
      <c r="A911" s="95"/>
      <c r="B911" s="95"/>
      <c r="C911" s="55" t="s">
        <v>1063</v>
      </c>
      <c r="D911" s="55"/>
    </row>
    <row r="912" spans="1:4" x14ac:dyDescent="0.2">
      <c r="A912" s="90" t="s">
        <v>1064</v>
      </c>
      <c r="B912" s="90" t="s">
        <v>5</v>
      </c>
      <c r="C912" s="62" t="s">
        <v>41</v>
      </c>
      <c r="D912" s="62"/>
    </row>
    <row r="913" spans="1:5" x14ac:dyDescent="0.2">
      <c r="A913" s="72"/>
      <c r="B913" s="72"/>
      <c r="C913" s="62" t="s">
        <v>1025</v>
      </c>
      <c r="D913" s="62"/>
    </row>
    <row r="914" spans="1:5" x14ac:dyDescent="0.2">
      <c r="A914" s="72"/>
      <c r="B914" s="72"/>
      <c r="C914" s="57" t="s">
        <v>30</v>
      </c>
      <c r="D914" s="57"/>
    </row>
    <row r="915" spans="1:5" x14ac:dyDescent="0.2">
      <c r="A915" s="72"/>
      <c r="B915" s="72"/>
      <c r="C915" s="57" t="s">
        <v>83</v>
      </c>
      <c r="D915" s="57"/>
    </row>
    <row r="916" spans="1:5" x14ac:dyDescent="0.2">
      <c r="A916" s="72"/>
      <c r="B916" s="72"/>
      <c r="C916" s="57" t="s">
        <v>91</v>
      </c>
      <c r="D916" s="57"/>
    </row>
    <row r="917" spans="1:5" x14ac:dyDescent="0.2">
      <c r="A917" s="72"/>
      <c r="B917" s="72"/>
      <c r="C917" s="57" t="s">
        <v>1026</v>
      </c>
      <c r="D917" s="57"/>
    </row>
    <row r="918" spans="1:5" x14ac:dyDescent="0.2">
      <c r="A918" s="72"/>
      <c r="B918" s="72"/>
      <c r="C918" s="62" t="s">
        <v>56</v>
      </c>
      <c r="D918" s="62"/>
    </row>
    <row r="919" spans="1:5" x14ac:dyDescent="0.2">
      <c r="A919" s="72"/>
      <c r="B919" s="72"/>
      <c r="C919" s="62" t="s">
        <v>1027</v>
      </c>
      <c r="D919" s="62"/>
    </row>
    <row r="920" spans="1:5" ht="15" x14ac:dyDescent="0.25">
      <c r="A920" s="94" t="s">
        <v>1065</v>
      </c>
      <c r="B920" s="94" t="s">
        <v>5</v>
      </c>
      <c r="C920" s="60" t="s">
        <v>1066</v>
      </c>
      <c r="D920" s="60"/>
      <c r="E920" s="61"/>
    </row>
    <row r="921" spans="1:5" ht="15" x14ac:dyDescent="0.25">
      <c r="A921" s="95"/>
      <c r="B921" s="95"/>
      <c r="C921" s="60" t="s">
        <v>1067</v>
      </c>
      <c r="D921" s="60"/>
      <c r="E921" s="61"/>
    </row>
    <row r="922" spans="1:5" ht="15" x14ac:dyDescent="0.25">
      <c r="A922" s="95"/>
      <c r="B922" s="95"/>
      <c r="C922" s="55" t="s">
        <v>1068</v>
      </c>
      <c r="D922" s="55"/>
      <c r="E922" s="61"/>
    </row>
    <row r="923" spans="1:5" ht="15" x14ac:dyDescent="0.25">
      <c r="A923" s="95"/>
      <c r="B923" s="95"/>
      <c r="C923" s="55" t="s">
        <v>1069</v>
      </c>
      <c r="D923" s="55"/>
      <c r="E923" s="61"/>
    </row>
    <row r="924" spans="1:5" ht="15" x14ac:dyDescent="0.25">
      <c r="A924" s="95"/>
      <c r="B924" s="95"/>
      <c r="C924" s="55" t="s">
        <v>1070</v>
      </c>
      <c r="D924" s="55"/>
      <c r="E924" s="61"/>
    </row>
    <row r="925" spans="1:5" x14ac:dyDescent="0.2">
      <c r="A925" s="95"/>
      <c r="B925" s="95"/>
      <c r="C925" s="55" t="s">
        <v>159</v>
      </c>
      <c r="D925" s="55"/>
    </row>
    <row r="926" spans="1:5" x14ac:dyDescent="0.2">
      <c r="A926" s="90" t="s">
        <v>1071</v>
      </c>
      <c r="B926" s="90" t="s">
        <v>5</v>
      </c>
      <c r="C926" s="57" t="s">
        <v>1072</v>
      </c>
      <c r="D926" s="57"/>
    </row>
    <row r="927" spans="1:5" x14ac:dyDescent="0.2">
      <c r="A927" s="72"/>
      <c r="B927" s="72"/>
      <c r="C927" s="57" t="s">
        <v>1073</v>
      </c>
      <c r="D927" s="57"/>
    </row>
    <row r="928" spans="1:5" x14ac:dyDescent="0.2">
      <c r="A928" s="72"/>
      <c r="B928" s="72"/>
      <c r="C928" s="57" t="s">
        <v>1074</v>
      </c>
      <c r="D928" s="57"/>
    </row>
    <row r="929" spans="1:5" x14ac:dyDescent="0.2">
      <c r="A929" s="91" t="s">
        <v>1075</v>
      </c>
      <c r="B929" s="91" t="s">
        <v>5</v>
      </c>
      <c r="C929" s="60" t="s">
        <v>1076</v>
      </c>
      <c r="D929" s="60"/>
    </row>
    <row r="930" spans="1:5" x14ac:dyDescent="0.2">
      <c r="A930" s="92"/>
      <c r="B930" s="92"/>
      <c r="C930" s="60" t="s">
        <v>821</v>
      </c>
      <c r="D930" s="60"/>
    </row>
    <row r="931" spans="1:5" x14ac:dyDescent="0.2">
      <c r="A931" s="92"/>
      <c r="B931" s="92"/>
      <c r="C931" s="55" t="s">
        <v>1030</v>
      </c>
      <c r="D931" s="55"/>
    </row>
    <row r="932" spans="1:5" x14ac:dyDescent="0.2">
      <c r="A932" s="92"/>
      <c r="B932" s="92"/>
      <c r="C932" s="55" t="s">
        <v>822</v>
      </c>
      <c r="D932" s="55"/>
    </row>
    <row r="933" spans="1:5" x14ac:dyDescent="0.2">
      <c r="A933" s="92"/>
      <c r="B933" s="92"/>
      <c r="C933" s="55" t="s">
        <v>159</v>
      </c>
      <c r="D933" s="55"/>
    </row>
    <row r="934" spans="1:5" x14ac:dyDescent="0.2">
      <c r="A934" s="98" t="s">
        <v>1077</v>
      </c>
      <c r="B934" s="98" t="s">
        <v>5</v>
      </c>
      <c r="C934" s="62" t="s">
        <v>1030</v>
      </c>
      <c r="D934" s="62"/>
    </row>
    <row r="935" spans="1:5" x14ac:dyDescent="0.2">
      <c r="A935" s="99"/>
      <c r="B935" s="99"/>
      <c r="C935" s="62" t="s">
        <v>821</v>
      </c>
      <c r="D935" s="62"/>
    </row>
    <row r="936" spans="1:5" x14ac:dyDescent="0.2">
      <c r="A936" s="99"/>
      <c r="B936" s="99"/>
      <c r="C936" s="57" t="s">
        <v>822</v>
      </c>
      <c r="D936" s="57"/>
    </row>
    <row r="937" spans="1:5" x14ac:dyDescent="0.2">
      <c r="A937" s="99"/>
      <c r="B937" s="99"/>
      <c r="C937" s="57" t="s">
        <v>823</v>
      </c>
      <c r="D937" s="57"/>
    </row>
    <row r="938" spans="1:5" x14ac:dyDescent="0.2">
      <c r="A938" s="99"/>
      <c r="B938" s="99"/>
      <c r="C938" s="57" t="s">
        <v>1078</v>
      </c>
      <c r="D938" s="57"/>
    </row>
    <row r="939" spans="1:5" x14ac:dyDescent="0.2">
      <c r="A939" s="99"/>
      <c r="B939" s="99"/>
      <c r="C939" s="62" t="s">
        <v>1078</v>
      </c>
      <c r="D939" s="62"/>
    </row>
    <row r="940" spans="1:5" x14ac:dyDescent="0.2">
      <c r="A940" s="99"/>
      <c r="B940" s="99"/>
      <c r="C940" s="62" t="s">
        <v>1032</v>
      </c>
      <c r="D940" s="62"/>
    </row>
    <row r="941" spans="1:5" x14ac:dyDescent="0.2">
      <c r="A941" s="99"/>
      <c r="B941" s="99"/>
      <c r="C941" s="57" t="s">
        <v>1033</v>
      </c>
      <c r="D941" s="57"/>
    </row>
    <row r="942" spans="1:5" x14ac:dyDescent="0.2">
      <c r="A942" s="99"/>
      <c r="B942" s="99"/>
      <c r="C942" s="62" t="s">
        <v>1034</v>
      </c>
      <c r="D942" s="62"/>
    </row>
    <row r="943" spans="1:5" x14ac:dyDescent="0.2">
      <c r="A943" s="99"/>
      <c r="B943" s="99"/>
      <c r="C943" s="62" t="s">
        <v>1076</v>
      </c>
      <c r="D943" s="62"/>
    </row>
    <row r="944" spans="1:5" x14ac:dyDescent="0.2">
      <c r="A944" s="99"/>
      <c r="B944" s="99"/>
      <c r="C944" s="57" t="s">
        <v>1079</v>
      </c>
      <c r="D944" s="57" t="s">
        <v>1079</v>
      </c>
      <c r="E944" t="s">
        <v>285</v>
      </c>
    </row>
    <row r="945" spans="1:4" x14ac:dyDescent="0.2">
      <c r="A945" s="123"/>
      <c r="B945" s="123"/>
      <c r="C945" s="57" t="s">
        <v>159</v>
      </c>
      <c r="D945" s="57"/>
    </row>
    <row r="946" spans="1:4" ht="14.25" customHeight="1" x14ac:dyDescent="0.2">
      <c r="A946" s="91" t="s">
        <v>1080</v>
      </c>
      <c r="B946" s="91" t="s">
        <v>5</v>
      </c>
      <c r="C946" s="60" t="s">
        <v>1081</v>
      </c>
      <c r="D946" s="60"/>
    </row>
    <row r="947" spans="1:4" x14ac:dyDescent="0.2">
      <c r="A947" s="92"/>
      <c r="B947" s="92"/>
      <c r="C947" s="60" t="s">
        <v>1082</v>
      </c>
      <c r="D947" s="60"/>
    </row>
    <row r="948" spans="1:4" x14ac:dyDescent="0.2">
      <c r="A948" s="92"/>
      <c r="B948" s="92"/>
      <c r="C948" s="55" t="s">
        <v>1083</v>
      </c>
      <c r="D948" s="55"/>
    </row>
    <row r="949" spans="1:4" x14ac:dyDescent="0.2">
      <c r="A949" s="92"/>
      <c r="B949" s="92"/>
      <c r="C949" s="55" t="s">
        <v>1084</v>
      </c>
      <c r="D949" s="55"/>
    </row>
    <row r="950" spans="1:4" x14ac:dyDescent="0.2">
      <c r="A950" s="92"/>
      <c r="B950" s="92"/>
      <c r="C950" s="55" t="s">
        <v>1085</v>
      </c>
      <c r="D950" s="55"/>
    </row>
    <row r="951" spans="1:4" x14ac:dyDescent="0.2">
      <c r="A951" s="92"/>
      <c r="B951" s="92"/>
      <c r="C951" s="60" t="s">
        <v>833</v>
      </c>
      <c r="D951" s="60"/>
    </row>
    <row r="952" spans="1:4" x14ac:dyDescent="0.2">
      <c r="A952" s="92"/>
      <c r="B952" s="92"/>
      <c r="C952" s="60" t="s">
        <v>1076</v>
      </c>
      <c r="D952" s="60"/>
    </row>
    <row r="953" spans="1:4" x14ac:dyDescent="0.2">
      <c r="A953" s="92"/>
      <c r="B953" s="92"/>
      <c r="C953" s="55" t="s">
        <v>1086</v>
      </c>
      <c r="D953" s="55" t="s">
        <v>1087</v>
      </c>
    </row>
    <row r="954" spans="1:4" x14ac:dyDescent="0.2">
      <c r="A954" s="92"/>
      <c r="B954" s="92"/>
      <c r="C954" s="55" t="s">
        <v>1041</v>
      </c>
      <c r="D954" s="55" t="s">
        <v>1042</v>
      </c>
    </row>
    <row r="955" spans="1:4" x14ac:dyDescent="0.2">
      <c r="A955" s="92"/>
      <c r="B955" s="92"/>
      <c r="C955" s="55" t="s">
        <v>159</v>
      </c>
      <c r="D955" s="55"/>
    </row>
    <row r="956" spans="1:4" x14ac:dyDescent="0.2">
      <c r="A956" s="98" t="s">
        <v>841</v>
      </c>
      <c r="B956" s="98" t="s">
        <v>5</v>
      </c>
      <c r="C956" s="57" t="s">
        <v>1088</v>
      </c>
      <c r="D956" s="57"/>
    </row>
    <row r="957" spans="1:4" x14ac:dyDescent="0.2">
      <c r="A957" s="99"/>
      <c r="B957" s="99"/>
      <c r="C957" s="57" t="s">
        <v>1089</v>
      </c>
      <c r="D957" s="57"/>
    </row>
    <row r="958" spans="1:4" x14ac:dyDescent="0.2">
      <c r="A958" s="99"/>
      <c r="B958" s="99"/>
      <c r="C958" s="57" t="s">
        <v>1090</v>
      </c>
      <c r="D958" s="57"/>
    </row>
    <row r="959" spans="1:4" x14ac:dyDescent="0.2">
      <c r="A959" s="99"/>
      <c r="B959" s="99"/>
      <c r="C959" s="57" t="s">
        <v>1091</v>
      </c>
      <c r="D959" s="57"/>
    </row>
    <row r="960" spans="1:4" x14ac:dyDescent="0.2">
      <c r="A960" s="99"/>
      <c r="B960" s="99"/>
      <c r="C960" s="57" t="s">
        <v>1092</v>
      </c>
      <c r="D960" s="57"/>
    </row>
    <row r="961" spans="1:5" x14ac:dyDescent="0.2">
      <c r="A961" s="99"/>
      <c r="B961" s="99"/>
      <c r="C961" s="57" t="s">
        <v>1093</v>
      </c>
      <c r="D961" s="57"/>
    </row>
    <row r="962" spans="1:5" x14ac:dyDescent="0.2">
      <c r="A962" s="99"/>
      <c r="B962" s="99"/>
      <c r="C962" s="57" t="s">
        <v>1094</v>
      </c>
      <c r="D962" s="57"/>
    </row>
    <row r="963" spans="1:5" x14ac:dyDescent="0.2">
      <c r="A963" s="99"/>
      <c r="B963" s="99"/>
      <c r="C963" s="57" t="s">
        <v>922</v>
      </c>
      <c r="D963" s="57"/>
      <c r="E963" t="s">
        <v>285</v>
      </c>
    </row>
    <row r="964" spans="1:5" x14ac:dyDescent="0.2">
      <c r="A964" s="100" t="s">
        <v>1095</v>
      </c>
      <c r="B964" s="91" t="s">
        <v>5</v>
      </c>
      <c r="C964" s="55" t="s">
        <v>1053</v>
      </c>
      <c r="D964" s="55"/>
    </row>
    <row r="965" spans="1:5" x14ac:dyDescent="0.2">
      <c r="A965" s="101"/>
      <c r="B965" s="92"/>
      <c r="C965" s="55" t="s">
        <v>1054</v>
      </c>
      <c r="D965" s="55"/>
    </row>
    <row r="966" spans="1:5" x14ac:dyDescent="0.2">
      <c r="A966" s="101"/>
      <c r="B966" s="92"/>
      <c r="C966" s="55" t="s">
        <v>812</v>
      </c>
      <c r="D966" s="55"/>
    </row>
    <row r="967" spans="1:5" x14ac:dyDescent="0.2">
      <c r="A967" s="101"/>
      <c r="B967" s="92"/>
      <c r="C967" s="55" t="s">
        <v>1055</v>
      </c>
      <c r="D967" s="55"/>
    </row>
    <row r="968" spans="1:5" x14ac:dyDescent="0.2">
      <c r="A968" s="101"/>
      <c r="B968" s="92"/>
      <c r="C968" s="55" t="s">
        <v>1056</v>
      </c>
      <c r="D968" s="55"/>
    </row>
    <row r="969" spans="1:5" x14ac:dyDescent="0.2">
      <c r="A969" s="101"/>
      <c r="B969" s="92"/>
      <c r="C969" s="55" t="s">
        <v>1096</v>
      </c>
      <c r="D969" s="55"/>
      <c r="E969" t="s">
        <v>285</v>
      </c>
    </row>
    <row r="970" spans="1:5" x14ac:dyDescent="0.2">
      <c r="A970" s="102" t="s">
        <v>1097</v>
      </c>
      <c r="B970" s="98" t="s">
        <v>5</v>
      </c>
      <c r="C970" s="57" t="s">
        <v>1098</v>
      </c>
      <c r="D970" s="57"/>
    </row>
    <row r="971" spans="1:5" x14ac:dyDescent="0.2">
      <c r="A971" s="103"/>
      <c r="B971" s="99"/>
      <c r="C971" s="57" t="s">
        <v>1099</v>
      </c>
      <c r="D971" s="57"/>
    </row>
    <row r="972" spans="1:5" x14ac:dyDescent="0.2">
      <c r="A972" s="103"/>
      <c r="B972" s="99"/>
      <c r="C972" s="57" t="s">
        <v>1100</v>
      </c>
      <c r="D972" s="57"/>
    </row>
    <row r="973" spans="1:5" x14ac:dyDescent="0.2">
      <c r="A973" s="103"/>
      <c r="B973" s="99"/>
      <c r="C973" s="57" t="s">
        <v>1101</v>
      </c>
      <c r="D973" s="57"/>
    </row>
    <row r="974" spans="1:5" x14ac:dyDescent="0.2">
      <c r="A974" s="103"/>
      <c r="B974" s="99"/>
      <c r="C974" s="57" t="s">
        <v>1102</v>
      </c>
      <c r="D974" s="57"/>
    </row>
    <row r="975" spans="1:5" x14ac:dyDescent="0.2">
      <c r="A975" s="103"/>
      <c r="B975" s="99"/>
      <c r="C975" s="57" t="s">
        <v>1103</v>
      </c>
      <c r="D975" s="57"/>
    </row>
    <row r="976" spans="1:5" x14ac:dyDescent="0.2">
      <c r="A976" s="124"/>
      <c r="B976" s="123"/>
      <c r="C976" s="57" t="s">
        <v>159</v>
      </c>
      <c r="D976" s="57"/>
    </row>
    <row r="977" spans="1:5" x14ac:dyDescent="0.2">
      <c r="A977" s="91" t="s">
        <v>1104</v>
      </c>
      <c r="B977" s="91" t="s">
        <v>5</v>
      </c>
      <c r="C977" s="55" t="s">
        <v>1105</v>
      </c>
      <c r="D977" s="55"/>
      <c r="E977" t="s">
        <v>1106</v>
      </c>
    </row>
    <row r="978" spans="1:5" x14ac:dyDescent="0.2">
      <c r="A978" s="92"/>
      <c r="B978" s="92"/>
      <c r="C978" s="55" t="s">
        <v>1107</v>
      </c>
      <c r="D978" s="55"/>
    </row>
    <row r="979" spans="1:5" x14ac:dyDescent="0.2">
      <c r="A979" s="92"/>
      <c r="B979" s="92"/>
      <c r="C979" s="55" t="s">
        <v>1108</v>
      </c>
      <c r="D979" s="55"/>
    </row>
    <row r="980" spans="1:5" x14ac:dyDescent="0.2">
      <c r="A980" s="92"/>
      <c r="B980" s="92"/>
      <c r="C980" s="55" t="s">
        <v>1109</v>
      </c>
      <c r="D980" s="55"/>
    </row>
    <row r="981" spans="1:5" x14ac:dyDescent="0.2">
      <c r="A981" s="92"/>
      <c r="B981" s="92"/>
      <c r="C981" s="55" t="s">
        <v>1110</v>
      </c>
      <c r="D981" s="55"/>
    </row>
    <row r="982" spans="1:5" x14ac:dyDescent="0.2">
      <c r="A982" s="92"/>
      <c r="B982" s="92"/>
      <c r="C982" s="55" t="s">
        <v>1111</v>
      </c>
      <c r="D982" s="55"/>
    </row>
    <row r="983" spans="1:5" x14ac:dyDescent="0.2">
      <c r="A983" s="92"/>
      <c r="B983" s="92"/>
      <c r="C983" s="55" t="s">
        <v>1112</v>
      </c>
      <c r="D983" s="55"/>
    </row>
    <row r="984" spans="1:5" x14ac:dyDescent="0.2">
      <c r="A984" s="92"/>
      <c r="B984" s="92"/>
      <c r="C984" s="55" t="s">
        <v>1113</v>
      </c>
      <c r="D984" s="55"/>
    </row>
    <row r="985" spans="1:5" x14ac:dyDescent="0.2">
      <c r="A985" s="92"/>
      <c r="B985" s="92"/>
      <c r="C985" s="55" t="s">
        <v>1114</v>
      </c>
      <c r="D985" s="55" t="s">
        <v>1115</v>
      </c>
      <c r="E985" t="s">
        <v>285</v>
      </c>
    </row>
    <row r="986" spans="1:5" x14ac:dyDescent="0.2">
      <c r="A986" s="102" t="s">
        <v>1116</v>
      </c>
      <c r="B986" s="98" t="s">
        <v>5</v>
      </c>
      <c r="C986" s="57" t="s">
        <v>1058</v>
      </c>
      <c r="D986" s="57"/>
    </row>
    <row r="987" spans="1:5" x14ac:dyDescent="0.2">
      <c r="A987" s="103"/>
      <c r="B987" s="99"/>
      <c r="C987" s="57" t="s">
        <v>1059</v>
      </c>
      <c r="D987" s="57"/>
    </row>
    <row r="988" spans="1:5" x14ac:dyDescent="0.2">
      <c r="A988" s="103"/>
      <c r="B988" s="99"/>
      <c r="C988" s="57" t="s">
        <v>1117</v>
      </c>
      <c r="D988" s="57"/>
    </row>
    <row r="989" spans="1:5" x14ac:dyDescent="0.2">
      <c r="A989" s="103"/>
      <c r="B989" s="99"/>
      <c r="C989" s="57" t="s">
        <v>1118</v>
      </c>
      <c r="D989" s="57"/>
    </row>
    <row r="990" spans="1:5" x14ac:dyDescent="0.2">
      <c r="A990" s="103"/>
      <c r="B990" s="99"/>
      <c r="C990" s="57" t="s">
        <v>1119</v>
      </c>
      <c r="D990" s="57"/>
    </row>
    <row r="991" spans="1:5" x14ac:dyDescent="0.2">
      <c r="A991" s="103"/>
      <c r="B991" s="99"/>
      <c r="C991" s="57" t="s">
        <v>1120</v>
      </c>
      <c r="D991" s="57"/>
    </row>
    <row r="992" spans="1:5" x14ac:dyDescent="0.2">
      <c r="A992" s="91" t="s">
        <v>1121</v>
      </c>
      <c r="B992" s="91" t="s">
        <v>5</v>
      </c>
      <c r="C992" s="55" t="s">
        <v>821</v>
      </c>
      <c r="D992" s="55"/>
    </row>
    <row r="993" spans="1:5" x14ac:dyDescent="0.2">
      <c r="A993" s="92"/>
      <c r="B993" s="92"/>
      <c r="C993" s="55" t="s">
        <v>1030</v>
      </c>
      <c r="D993" s="55"/>
    </row>
    <row r="994" spans="1:5" x14ac:dyDescent="0.2">
      <c r="A994" s="92"/>
      <c r="B994" s="92"/>
      <c r="C994" s="55" t="s">
        <v>1027</v>
      </c>
      <c r="D994" s="55"/>
    </row>
    <row r="995" spans="1:5" x14ac:dyDescent="0.2">
      <c r="A995" s="92"/>
      <c r="B995" s="92"/>
      <c r="C995" s="55" t="s">
        <v>822</v>
      </c>
      <c r="D995" s="55"/>
    </row>
    <row r="996" spans="1:5" x14ac:dyDescent="0.2">
      <c r="A996" s="92"/>
      <c r="B996" s="92"/>
      <c r="C996" s="55" t="s">
        <v>1122</v>
      </c>
      <c r="D996" s="55" t="s">
        <v>1123</v>
      </c>
    </row>
    <row r="997" spans="1:5" x14ac:dyDescent="0.2">
      <c r="A997" s="92"/>
      <c r="B997" s="92"/>
      <c r="C997" s="55" t="s">
        <v>159</v>
      </c>
      <c r="D997" s="55"/>
    </row>
    <row r="998" spans="1:5" x14ac:dyDescent="0.2">
      <c r="A998" s="98" t="s">
        <v>1124</v>
      </c>
      <c r="B998" s="98" t="s">
        <v>5</v>
      </c>
      <c r="C998" s="57" t="s">
        <v>218</v>
      </c>
      <c r="D998" s="57"/>
      <c r="E998" t="s">
        <v>1106</v>
      </c>
    </row>
    <row r="999" spans="1:5" x14ac:dyDescent="0.2">
      <c r="A999" s="99"/>
      <c r="B999" s="99"/>
      <c r="C999" s="57" t="s">
        <v>1125</v>
      </c>
      <c r="D999" s="57"/>
    </row>
    <row r="1000" spans="1:5" x14ac:dyDescent="0.2">
      <c r="A1000" s="91" t="s">
        <v>1126</v>
      </c>
      <c r="B1000" s="91" t="s">
        <v>5</v>
      </c>
      <c r="C1000" s="55" t="s">
        <v>1127</v>
      </c>
      <c r="D1000" s="55"/>
    </row>
    <row r="1001" spans="1:5" x14ac:dyDescent="0.2">
      <c r="A1001" s="92"/>
      <c r="B1001" s="92"/>
      <c r="C1001" s="55" t="s">
        <v>1128</v>
      </c>
      <c r="D1001" s="55"/>
    </row>
    <row r="1002" spans="1:5" x14ac:dyDescent="0.2">
      <c r="A1002" s="92"/>
      <c r="B1002" s="92"/>
      <c r="C1002" s="55" t="s">
        <v>1129</v>
      </c>
      <c r="D1002" s="55"/>
    </row>
    <row r="1003" spans="1:5" x14ac:dyDescent="0.2">
      <c r="A1003" s="92"/>
      <c r="B1003" s="92"/>
      <c r="C1003" s="55" t="s">
        <v>1130</v>
      </c>
      <c r="D1003" s="55"/>
      <c r="E1003" t="s">
        <v>285</v>
      </c>
    </row>
    <row r="1004" spans="1:5" x14ac:dyDescent="0.2">
      <c r="A1004" s="92"/>
      <c r="B1004" s="92"/>
      <c r="C1004" s="55" t="s">
        <v>1131</v>
      </c>
      <c r="D1004" s="55"/>
    </row>
    <row r="1005" spans="1:5" x14ac:dyDescent="0.2">
      <c r="A1005" s="92"/>
      <c r="B1005" s="92"/>
      <c r="C1005" s="55" t="s">
        <v>1132</v>
      </c>
      <c r="D1005" s="55"/>
    </row>
    <row r="1006" spans="1:5" x14ac:dyDescent="0.2">
      <c r="A1006" s="92"/>
      <c r="B1006" s="92"/>
      <c r="C1006" s="55" t="s">
        <v>1133</v>
      </c>
      <c r="D1006" s="55"/>
      <c r="E1006" t="s">
        <v>285</v>
      </c>
    </row>
    <row r="1007" spans="1:5" x14ac:dyDescent="0.2">
      <c r="A1007" s="92"/>
      <c r="B1007" s="92"/>
      <c r="C1007" s="55" t="s">
        <v>1134</v>
      </c>
      <c r="D1007" s="55"/>
    </row>
    <row r="1008" spans="1:5" x14ac:dyDescent="0.2">
      <c r="A1008" s="92"/>
      <c r="B1008" s="92"/>
      <c r="C1008" s="55" t="s">
        <v>1135</v>
      </c>
      <c r="D1008" s="55"/>
    </row>
    <row r="1009" spans="1:4" x14ac:dyDescent="0.2">
      <c r="A1009" s="92"/>
      <c r="B1009" s="92"/>
      <c r="C1009" s="55" t="s">
        <v>1136</v>
      </c>
      <c r="D1009" s="55"/>
    </row>
    <row r="1010" spans="1:4" x14ac:dyDescent="0.2">
      <c r="A1010" s="92"/>
      <c r="B1010" s="92"/>
      <c r="C1010" s="55" t="s">
        <v>1137</v>
      </c>
      <c r="D1010" s="55"/>
    </row>
    <row r="1011" spans="1:4" x14ac:dyDescent="0.2">
      <c r="A1011" s="92"/>
      <c r="B1011" s="92"/>
      <c r="C1011" s="55" t="s">
        <v>1138</v>
      </c>
      <c r="D1011" s="55"/>
    </row>
    <row r="1012" spans="1:4" x14ac:dyDescent="0.2">
      <c r="A1012" s="92"/>
      <c r="B1012" s="92"/>
      <c r="C1012" s="55" t="s">
        <v>1139</v>
      </c>
      <c r="D1012" s="55"/>
    </row>
    <row r="1013" spans="1:4" x14ac:dyDescent="0.2">
      <c r="A1013" s="92"/>
      <c r="B1013" s="92"/>
      <c r="C1013" s="55" t="s">
        <v>1140</v>
      </c>
      <c r="D1013" s="55"/>
    </row>
    <row r="1014" spans="1:4" x14ac:dyDescent="0.2">
      <c r="A1014" s="92"/>
      <c r="B1014" s="92"/>
      <c r="C1014" s="55" t="s">
        <v>1141</v>
      </c>
      <c r="D1014" s="55"/>
    </row>
    <row r="1015" spans="1:4" x14ac:dyDescent="0.2">
      <c r="A1015" s="92"/>
      <c r="B1015" s="92"/>
      <c r="C1015" s="55" t="s">
        <v>189</v>
      </c>
      <c r="D1015" s="55"/>
    </row>
    <row r="1016" spans="1:4" x14ac:dyDescent="0.2">
      <c r="A1016" s="92"/>
      <c r="B1016" s="92"/>
      <c r="C1016" s="55" t="s">
        <v>1142</v>
      </c>
      <c r="D1016" s="55"/>
    </row>
    <row r="1017" spans="1:4" x14ac:dyDescent="0.2">
      <c r="A1017" s="92"/>
      <c r="B1017" s="92"/>
      <c r="C1017" s="55" t="s">
        <v>194</v>
      </c>
      <c r="D1017" s="55"/>
    </row>
    <row r="1018" spans="1:4" x14ac:dyDescent="0.2">
      <c r="A1018" s="92"/>
      <c r="B1018" s="92"/>
      <c r="C1018" s="55" t="s">
        <v>1143</v>
      </c>
      <c r="D1018" s="55"/>
    </row>
    <row r="1019" spans="1:4" x14ac:dyDescent="0.2">
      <c r="A1019" s="92"/>
      <c r="B1019" s="92"/>
      <c r="C1019" s="55" t="s">
        <v>1144</v>
      </c>
      <c r="D1019" s="55"/>
    </row>
    <row r="1020" spans="1:4" x14ac:dyDescent="0.2">
      <c r="A1020" s="92"/>
      <c r="B1020" s="92"/>
      <c r="C1020" s="55" t="s">
        <v>1145</v>
      </c>
      <c r="D1020" s="55"/>
    </row>
    <row r="1021" spans="1:4" x14ac:dyDescent="0.2">
      <c r="A1021" s="92"/>
      <c r="B1021" s="92"/>
      <c r="C1021" s="55" t="s">
        <v>1146</v>
      </c>
      <c r="D1021" s="55"/>
    </row>
    <row r="1022" spans="1:4" x14ac:dyDescent="0.2">
      <c r="A1022" s="92"/>
      <c r="B1022" s="92"/>
      <c r="C1022" s="55" t="s">
        <v>1147</v>
      </c>
      <c r="D1022" s="55"/>
    </row>
    <row r="1023" spans="1:4" x14ac:dyDescent="0.2">
      <c r="A1023" s="92"/>
      <c r="B1023" s="92"/>
      <c r="C1023" s="55" t="s">
        <v>1148</v>
      </c>
      <c r="D1023" s="55"/>
    </row>
    <row r="1024" spans="1:4" x14ac:dyDescent="0.2">
      <c r="A1024" s="92"/>
      <c r="B1024" s="92"/>
      <c r="C1024" s="55" t="s">
        <v>1149</v>
      </c>
      <c r="D1024" s="55"/>
    </row>
    <row r="1025" spans="1:5" x14ac:dyDescent="0.2">
      <c r="A1025" s="92"/>
      <c r="B1025" s="92"/>
      <c r="C1025" s="55" t="s">
        <v>1150</v>
      </c>
      <c r="D1025" s="55"/>
    </row>
    <row r="1026" spans="1:5" x14ac:dyDescent="0.2">
      <c r="A1026" s="92"/>
      <c r="B1026" s="92"/>
      <c r="C1026" s="55" t="s">
        <v>1151</v>
      </c>
      <c r="D1026" s="55"/>
    </row>
    <row r="1027" spans="1:5" x14ac:dyDescent="0.2">
      <c r="A1027" s="92"/>
      <c r="B1027" s="92"/>
      <c r="C1027" s="55" t="s">
        <v>1152</v>
      </c>
      <c r="D1027" s="55"/>
    </row>
    <row r="1028" spans="1:5" x14ac:dyDescent="0.2">
      <c r="A1028" s="92"/>
      <c r="B1028" s="92"/>
      <c r="C1028" s="55" t="s">
        <v>1153</v>
      </c>
      <c r="D1028" s="55"/>
    </row>
    <row r="1029" spans="1:5" x14ac:dyDescent="0.2">
      <c r="A1029" s="92"/>
      <c r="B1029" s="92"/>
      <c r="C1029" s="55" t="s">
        <v>1154</v>
      </c>
      <c r="D1029" s="55"/>
    </row>
    <row r="1030" spans="1:5" x14ac:dyDescent="0.2">
      <c r="A1030" s="92"/>
      <c r="B1030" s="92"/>
      <c r="C1030" s="55" t="s">
        <v>1155</v>
      </c>
      <c r="D1030" s="55"/>
    </row>
    <row r="1031" spans="1:5" x14ac:dyDescent="0.2">
      <c r="A1031" s="92"/>
      <c r="B1031" s="92"/>
      <c r="C1031" s="133" t="s">
        <v>1156</v>
      </c>
      <c r="D1031" s="55"/>
      <c r="E1031" t="s">
        <v>285</v>
      </c>
    </row>
    <row r="1032" spans="1:5" x14ac:dyDescent="0.2">
      <c r="A1032" s="92"/>
      <c r="B1032" s="92"/>
      <c r="C1032" s="55" t="s">
        <v>1157</v>
      </c>
      <c r="D1032" s="55"/>
    </row>
    <row r="1033" spans="1:5" x14ac:dyDescent="0.2">
      <c r="A1033" s="92"/>
      <c r="B1033" s="92"/>
      <c r="C1033" s="55" t="s">
        <v>159</v>
      </c>
      <c r="D1033" s="55"/>
    </row>
    <row r="1034" spans="1:5" x14ac:dyDescent="0.2">
      <c r="A1034" s="68" t="s">
        <v>1158</v>
      </c>
      <c r="B1034" s="68" t="s">
        <v>5</v>
      </c>
      <c r="C1034" s="57" t="s">
        <v>1159</v>
      </c>
      <c r="D1034" s="57"/>
      <c r="E1034" t="s">
        <v>1106</v>
      </c>
    </row>
    <row r="1035" spans="1:5" x14ac:dyDescent="0.2">
      <c r="A1035" s="69"/>
      <c r="B1035" s="69"/>
      <c r="C1035" s="57" t="s">
        <v>1160</v>
      </c>
      <c r="D1035" s="57"/>
    </row>
    <row r="1036" spans="1:5" x14ac:dyDescent="0.2">
      <c r="A1036" s="69"/>
      <c r="B1036" s="69"/>
      <c r="C1036" s="57" t="s">
        <v>159</v>
      </c>
      <c r="D1036" s="57"/>
    </row>
    <row r="1037" spans="1:5" x14ac:dyDescent="0.2">
      <c r="A1037" s="91" t="s">
        <v>1161</v>
      </c>
      <c r="B1037" s="91" t="s">
        <v>5</v>
      </c>
      <c r="C1037" s="55" t="s">
        <v>1162</v>
      </c>
      <c r="D1037" s="55"/>
    </row>
    <row r="1038" spans="1:5" x14ac:dyDescent="0.2">
      <c r="A1038" s="92"/>
      <c r="B1038" s="92"/>
      <c r="C1038" s="55" t="s">
        <v>1163</v>
      </c>
      <c r="D1038" s="55" t="s">
        <v>1164</v>
      </c>
    </row>
    <row r="1039" spans="1:5" x14ac:dyDescent="0.2">
      <c r="A1039" s="92"/>
      <c r="B1039" s="92"/>
      <c r="C1039" s="55" t="s">
        <v>1165</v>
      </c>
      <c r="D1039" s="55" t="s">
        <v>1166</v>
      </c>
    </row>
    <row r="1040" spans="1:5" x14ac:dyDescent="0.2">
      <c r="A1040" s="92"/>
      <c r="B1040" s="92"/>
      <c r="C1040" s="55" t="s">
        <v>1167</v>
      </c>
      <c r="D1040" s="55" t="s">
        <v>1168</v>
      </c>
    </row>
    <row r="1044" spans="4:4" x14ac:dyDescent="0.2">
      <c r="D1044" s="18"/>
    </row>
    <row r="1045" spans="4:4" x14ac:dyDescent="0.2">
      <c r="D1045" s="18"/>
    </row>
    <row r="1046" spans="4:4" x14ac:dyDescent="0.2">
      <c r="D1046" s="18"/>
    </row>
    <row r="1047" spans="4:4" x14ac:dyDescent="0.2">
      <c r="D1047" s="18"/>
    </row>
    <row r="1073" spans="1:3" s="11" customFormat="1" x14ac:dyDescent="0.2"/>
    <row r="1074" spans="1:3" s="11" customFormat="1" x14ac:dyDescent="0.2">
      <c r="A1074" s="44"/>
    </row>
    <row r="1075" spans="1:3" s="11" customFormat="1" x14ac:dyDescent="0.2">
      <c r="C1075" s="18"/>
    </row>
    <row r="1076" spans="1:3" s="11" customFormat="1" x14ac:dyDescent="0.2">
      <c r="C1076" s="18" t="s">
        <v>379</v>
      </c>
    </row>
    <row r="1077" spans="1:3" s="11" customFormat="1" x14ac:dyDescent="0.2">
      <c r="C1077" s="18" t="s">
        <v>197</v>
      </c>
    </row>
    <row r="1078" spans="1:3" s="11" customFormat="1" x14ac:dyDescent="0.2">
      <c r="C1078" s="18" t="s">
        <v>380</v>
      </c>
    </row>
    <row r="1079" spans="1:3" s="11" customFormat="1" x14ac:dyDescent="0.2">
      <c r="C1079" s="18" t="s">
        <v>236</v>
      </c>
    </row>
    <row r="1080" spans="1:3" s="11" customFormat="1" x14ac:dyDescent="0.2">
      <c r="C1080" s="18"/>
    </row>
    <row r="1081" spans="1:3" s="11" customFormat="1" x14ac:dyDescent="0.2">
      <c r="C1081" s="18" t="s">
        <v>379</v>
      </c>
    </row>
    <row r="1082" spans="1:3" s="11" customFormat="1" x14ac:dyDescent="0.2">
      <c r="C1082" s="18" t="s">
        <v>197</v>
      </c>
    </row>
    <row r="1083" spans="1:3" s="11" customFormat="1" x14ac:dyDescent="0.2">
      <c r="C1083" s="18" t="s">
        <v>380</v>
      </c>
    </row>
    <row r="1084" spans="1:3" s="11" customFormat="1" x14ac:dyDescent="0.2">
      <c r="C1084" s="18" t="s">
        <v>236</v>
      </c>
    </row>
    <row r="1085" spans="1:3" s="11" customFormat="1" x14ac:dyDescent="0.2">
      <c r="C1085" s="18" t="s">
        <v>381</v>
      </c>
    </row>
    <row r="1086" spans="1:3" s="11" customFormat="1" x14ac:dyDescent="0.2">
      <c r="C1086" s="18"/>
    </row>
    <row r="1087" spans="1:3" s="11" customFormat="1" x14ac:dyDescent="0.2">
      <c r="C1087" s="18" t="s">
        <v>379</v>
      </c>
    </row>
    <row r="1088" spans="1:3" s="11" customFormat="1" x14ac:dyDescent="0.2">
      <c r="C1088" s="18" t="s">
        <v>197</v>
      </c>
    </row>
    <row r="1089" spans="3:3" s="11" customFormat="1" x14ac:dyDescent="0.2">
      <c r="C1089" s="18" t="s">
        <v>236</v>
      </c>
    </row>
    <row r="1090" spans="3:3" s="11" customFormat="1" x14ac:dyDescent="0.2">
      <c r="C1090" s="18"/>
    </row>
    <row r="1091" spans="3:3" s="11" customFormat="1" x14ac:dyDescent="0.2">
      <c r="C1091" s="18" t="s">
        <v>959</v>
      </c>
    </row>
    <row r="1092" spans="3:3" s="11" customFormat="1" x14ac:dyDescent="0.2">
      <c r="C1092" s="18" t="s">
        <v>159</v>
      </c>
    </row>
    <row r="1093" spans="3:3" s="11" customFormat="1" x14ac:dyDescent="0.2">
      <c r="C1093" s="18"/>
    </row>
    <row r="1094" spans="3:3" s="11" customFormat="1" x14ac:dyDescent="0.2">
      <c r="C1094" s="18" t="s">
        <v>504</v>
      </c>
    </row>
    <row r="1095" spans="3:3" s="11" customFormat="1" x14ac:dyDescent="0.2">
      <c r="C1095" s="18" t="s">
        <v>806</v>
      </c>
    </row>
    <row r="1096" spans="3:3" s="11" customFormat="1" x14ac:dyDescent="0.2">
      <c r="C1096" s="18" t="s">
        <v>807</v>
      </c>
    </row>
    <row r="1097" spans="3:3" s="11" customFormat="1" x14ac:dyDescent="0.2">
      <c r="C1097" s="18" t="s">
        <v>810</v>
      </c>
    </row>
    <row r="1098" spans="3:3" s="11" customFormat="1" x14ac:dyDescent="0.2">
      <c r="C1098" s="18" t="s">
        <v>811</v>
      </c>
    </row>
    <row r="1099" spans="3:3" s="11" customFormat="1" x14ac:dyDescent="0.2">
      <c r="C1099" s="18" t="s">
        <v>812</v>
      </c>
    </row>
    <row r="1100" spans="3:3" s="11" customFormat="1" x14ac:dyDescent="0.2">
      <c r="C1100" s="18" t="s">
        <v>813</v>
      </c>
    </row>
    <row r="1101" spans="3:3" s="11" customFormat="1" x14ac:dyDescent="0.2">
      <c r="C1101" s="18" t="s">
        <v>814</v>
      </c>
    </row>
    <row r="1102" spans="3:3" s="11" customFormat="1" x14ac:dyDescent="0.2">
      <c r="C1102" s="18" t="s">
        <v>815</v>
      </c>
    </row>
    <row r="1103" spans="3:3" s="11" customFormat="1" x14ac:dyDescent="0.2">
      <c r="C1103" s="18" t="s">
        <v>817</v>
      </c>
    </row>
    <row r="1104" spans="3:3" s="11" customFormat="1" x14ac:dyDescent="0.2">
      <c r="C1104" s="18" t="s">
        <v>550</v>
      </c>
    </row>
    <row r="1105" spans="3:3" s="11" customFormat="1" x14ac:dyDescent="0.2">
      <c r="C1105" s="18" t="s">
        <v>159</v>
      </c>
    </row>
    <row r="1106" spans="3:3" s="11" customFormat="1" x14ac:dyDescent="0.2">
      <c r="C1106" s="18"/>
    </row>
    <row r="1107" spans="3:3" s="11" customFormat="1" x14ac:dyDescent="0.2">
      <c r="C1107" s="18"/>
    </row>
    <row r="1108" spans="3:3" x14ac:dyDescent="0.2">
      <c r="C1108" s="18" t="s">
        <v>957</v>
      </c>
    </row>
    <row r="1109" spans="3:3" s="11" customFormat="1" x14ac:dyDescent="0.2">
      <c r="C1109" s="18" t="s">
        <v>958</v>
      </c>
    </row>
    <row r="1110" spans="3:3" s="11" customFormat="1" x14ac:dyDescent="0.2">
      <c r="C1110" s="18" t="s">
        <v>222</v>
      </c>
    </row>
    <row r="1111" spans="3:3" s="11" customFormat="1" x14ac:dyDescent="0.2">
      <c r="C1111" s="18" t="s">
        <v>159</v>
      </c>
    </row>
    <row r="1112" spans="3:3" s="11" customFormat="1" x14ac:dyDescent="0.2">
      <c r="C1112" s="18"/>
    </row>
    <row r="1113" spans="3:3" s="11" customFormat="1" x14ac:dyDescent="0.2">
      <c r="C1113" s="18" t="s">
        <v>239</v>
      </c>
    </row>
    <row r="1114" spans="3:3" s="11" customFormat="1" x14ac:dyDescent="0.2">
      <c r="C1114" s="18" t="s">
        <v>388</v>
      </c>
    </row>
    <row r="1115" spans="3:3" s="11" customFormat="1" x14ac:dyDescent="0.2">
      <c r="C1115" s="18" t="s">
        <v>34</v>
      </c>
    </row>
    <row r="1116" spans="3:3" s="11" customFormat="1" x14ac:dyDescent="0.2">
      <c r="C1116" s="18" t="s">
        <v>159</v>
      </c>
    </row>
    <row r="1117" spans="3:3" s="11" customFormat="1" x14ac:dyDescent="0.2">
      <c r="C1117" s="18"/>
    </row>
    <row r="1118" spans="3:3" s="11" customFormat="1" x14ac:dyDescent="0.2">
      <c r="C1118" s="18" t="s">
        <v>393</v>
      </c>
    </row>
    <row r="1119" spans="3:3" s="11" customFormat="1" x14ac:dyDescent="0.2">
      <c r="C1119" s="18" t="s">
        <v>1169</v>
      </c>
    </row>
    <row r="1120" spans="3:3" s="11" customFormat="1" x14ac:dyDescent="0.2">
      <c r="C1120" s="18"/>
    </row>
    <row r="1121" spans="3:3" x14ac:dyDescent="0.2">
      <c r="C1121" s="18" t="s">
        <v>393</v>
      </c>
    </row>
    <row r="1122" spans="3:3" s="11" customFormat="1" x14ac:dyDescent="0.2">
      <c r="C1122" s="18" t="s">
        <v>395</v>
      </c>
    </row>
    <row r="1123" spans="3:3" s="11" customFormat="1" x14ac:dyDescent="0.2">
      <c r="C1123" s="18" t="s">
        <v>397</v>
      </c>
    </row>
    <row r="1124" spans="3:3" s="11" customFormat="1" x14ac:dyDescent="0.2">
      <c r="C1124" s="18" t="s">
        <v>399</v>
      </c>
    </row>
    <row r="1125" spans="3:3" x14ac:dyDescent="0.2">
      <c r="C1125" s="18" t="s">
        <v>404</v>
      </c>
    </row>
    <row r="1126" spans="3:3" x14ac:dyDescent="0.2">
      <c r="C1126" s="18" t="s">
        <v>159</v>
      </c>
    </row>
    <row r="1129" spans="3:3" x14ac:dyDescent="0.2">
      <c r="C1129" s="18" t="s">
        <v>500</v>
      </c>
    </row>
    <row r="1130" spans="3:3" x14ac:dyDescent="0.2">
      <c r="C1130" s="18" t="s">
        <v>501</v>
      </c>
    </row>
    <row r="1131" spans="3:3" x14ac:dyDescent="0.2">
      <c r="C1131" s="18" t="s">
        <v>503</v>
      </c>
    </row>
    <row r="1132" spans="3:3" x14ac:dyDescent="0.2">
      <c r="C1132" s="18" t="s">
        <v>504</v>
      </c>
    </row>
    <row r="1133" spans="3:3" x14ac:dyDescent="0.2">
      <c r="C1133" s="18" t="s">
        <v>505</v>
      </c>
    </row>
    <row r="1134" spans="3:3" x14ac:dyDescent="0.2">
      <c r="C1134" s="18" t="s">
        <v>507</v>
      </c>
    </row>
    <row r="1135" spans="3:3" x14ac:dyDescent="0.2">
      <c r="C1135" s="18" t="s">
        <v>508</v>
      </c>
    </row>
    <row r="1136" spans="3:3" x14ac:dyDescent="0.2">
      <c r="C1136" s="18" t="s">
        <v>509</v>
      </c>
    </row>
    <row r="1137" spans="3:3" x14ac:dyDescent="0.2">
      <c r="C1137" s="18" t="s">
        <v>510</v>
      </c>
    </row>
    <row r="1138" spans="3:3" x14ac:dyDescent="0.2">
      <c r="C1138" s="18" t="s">
        <v>511</v>
      </c>
    </row>
    <row r="1139" spans="3:3" x14ac:dyDescent="0.2">
      <c r="C1139" s="18" t="s">
        <v>512</v>
      </c>
    </row>
    <row r="1140" spans="3:3" x14ac:dyDescent="0.2">
      <c r="C1140" s="18" t="s">
        <v>513</v>
      </c>
    </row>
    <row r="1141" spans="3:3" x14ac:dyDescent="0.2">
      <c r="C1141" s="18" t="s">
        <v>514</v>
      </c>
    </row>
    <row r="1142" spans="3:3" x14ac:dyDescent="0.2">
      <c r="C1142" s="18" t="s">
        <v>515</v>
      </c>
    </row>
    <row r="1143" spans="3:3" x14ac:dyDescent="0.2">
      <c r="C1143" s="18" t="s">
        <v>516</v>
      </c>
    </row>
    <row r="1144" spans="3:3" x14ac:dyDescent="0.2">
      <c r="C1144" s="18" t="s">
        <v>518</v>
      </c>
    </row>
    <row r="1145" spans="3:3" x14ac:dyDescent="0.2">
      <c r="C1145" s="18" t="s">
        <v>519</v>
      </c>
    </row>
    <row r="1146" spans="3:3" x14ac:dyDescent="0.2">
      <c r="C1146" s="18" t="s">
        <v>520</v>
      </c>
    </row>
    <row r="1147" spans="3:3" x14ac:dyDescent="0.2">
      <c r="C1147" s="18" t="s">
        <v>522</v>
      </c>
    </row>
    <row r="1148" spans="3:3" x14ac:dyDescent="0.2">
      <c r="C1148" s="18" t="s">
        <v>523</v>
      </c>
    </row>
    <row r="1149" spans="3:3" x14ac:dyDescent="0.2">
      <c r="C1149" s="18" t="s">
        <v>524</v>
      </c>
    </row>
    <row r="1150" spans="3:3" x14ac:dyDescent="0.2">
      <c r="C1150" s="18" t="s">
        <v>525</v>
      </c>
    </row>
    <row r="1151" spans="3:3" x14ac:dyDescent="0.2">
      <c r="C1151" s="18" t="s">
        <v>526</v>
      </c>
    </row>
    <row r="1152" spans="3:3" x14ac:dyDescent="0.2">
      <c r="C1152" s="18" t="s">
        <v>527</v>
      </c>
    </row>
    <row r="1153" spans="3:3" x14ac:dyDescent="0.2">
      <c r="C1153" s="18" t="s">
        <v>528</v>
      </c>
    </row>
    <row r="1154" spans="3:3" x14ac:dyDescent="0.2">
      <c r="C1154" s="18" t="s">
        <v>529</v>
      </c>
    </row>
    <row r="1155" spans="3:3" x14ac:dyDescent="0.2">
      <c r="C1155" s="18" t="s">
        <v>530</v>
      </c>
    </row>
    <row r="1156" spans="3:3" x14ac:dyDescent="0.2">
      <c r="C1156" s="18" t="s">
        <v>531</v>
      </c>
    </row>
    <row r="1157" spans="3:3" x14ac:dyDescent="0.2">
      <c r="C1157" s="18" t="s">
        <v>532</v>
      </c>
    </row>
    <row r="1158" spans="3:3" x14ac:dyDescent="0.2">
      <c r="C1158" s="18" t="s">
        <v>533</v>
      </c>
    </row>
    <row r="1159" spans="3:3" x14ac:dyDescent="0.2">
      <c r="C1159" s="18" t="s">
        <v>534</v>
      </c>
    </row>
    <row r="1160" spans="3:3" x14ac:dyDescent="0.2">
      <c r="C1160" s="18" t="s">
        <v>535</v>
      </c>
    </row>
    <row r="1161" spans="3:3" x14ac:dyDescent="0.2">
      <c r="C1161" s="18" t="s">
        <v>536</v>
      </c>
    </row>
    <row r="1162" spans="3:3" x14ac:dyDescent="0.2">
      <c r="C1162" s="18" t="s">
        <v>537</v>
      </c>
    </row>
    <row r="1163" spans="3:3" ht="14.45" customHeight="1" x14ac:dyDescent="0.2">
      <c r="C1163" s="18" t="s">
        <v>538</v>
      </c>
    </row>
    <row r="1164" spans="3:3" x14ac:dyDescent="0.2">
      <c r="C1164" s="18" t="s">
        <v>540</v>
      </c>
    </row>
    <row r="1165" spans="3:3" x14ac:dyDescent="0.2">
      <c r="C1165" s="18" t="s">
        <v>541</v>
      </c>
    </row>
    <row r="1166" spans="3:3" x14ac:dyDescent="0.2">
      <c r="C1166" s="18" t="s">
        <v>542</v>
      </c>
    </row>
    <row r="1167" spans="3:3" x14ac:dyDescent="0.2">
      <c r="C1167" s="18" t="s">
        <v>543</v>
      </c>
    </row>
    <row r="1168" spans="3:3" x14ac:dyDescent="0.2">
      <c r="C1168" s="18" t="s">
        <v>545</v>
      </c>
    </row>
    <row r="1169" spans="3:3" x14ac:dyDescent="0.2">
      <c r="C1169" s="18" t="s">
        <v>549</v>
      </c>
    </row>
    <row r="1170" spans="3:3" x14ac:dyDescent="0.2">
      <c r="C1170" s="18" t="s">
        <v>159</v>
      </c>
    </row>
    <row r="1171" spans="3:3" x14ac:dyDescent="0.2">
      <c r="C1171" s="18" t="s">
        <v>551</v>
      </c>
    </row>
    <row r="1172" spans="3:3" x14ac:dyDescent="0.2">
      <c r="C1172" s="18" t="s">
        <v>552</v>
      </c>
    </row>
    <row r="1173" spans="3:3" x14ac:dyDescent="0.2">
      <c r="C1173" s="18" t="s">
        <v>553</v>
      </c>
    </row>
    <row r="1174" spans="3:3" x14ac:dyDescent="0.2">
      <c r="C1174" s="18" t="s">
        <v>554</v>
      </c>
    </row>
    <row r="1175" spans="3:3" x14ac:dyDescent="0.2">
      <c r="C1175" s="18" t="s">
        <v>555</v>
      </c>
    </row>
    <row r="1176" spans="3:3" x14ac:dyDescent="0.2">
      <c r="C1176" s="18" t="s">
        <v>556</v>
      </c>
    </row>
    <row r="1177" spans="3:3" x14ac:dyDescent="0.2">
      <c r="C1177" s="18" t="s">
        <v>557</v>
      </c>
    </row>
    <row r="1178" spans="3:3" x14ac:dyDescent="0.2">
      <c r="C1178" s="18" t="s">
        <v>558</v>
      </c>
    </row>
    <row r="1179" spans="3:3" x14ac:dyDescent="0.2">
      <c r="C1179" s="18" t="s">
        <v>559</v>
      </c>
    </row>
    <row r="1180" spans="3:3" x14ac:dyDescent="0.2">
      <c r="C1180" s="18" t="s">
        <v>560</v>
      </c>
    </row>
    <row r="1181" spans="3:3" x14ac:dyDescent="0.2">
      <c r="C1181" s="18" t="s">
        <v>561</v>
      </c>
    </row>
    <row r="1182" spans="3:3" x14ac:dyDescent="0.2">
      <c r="C1182" s="18" t="s">
        <v>562</v>
      </c>
    </row>
    <row r="1183" spans="3:3" x14ac:dyDescent="0.2">
      <c r="C1183" s="18" t="s">
        <v>563</v>
      </c>
    </row>
    <row r="1184" spans="3:3" x14ac:dyDescent="0.2">
      <c r="C1184" s="18" t="s">
        <v>564</v>
      </c>
    </row>
    <row r="1185" spans="3:3" x14ac:dyDescent="0.2">
      <c r="C1185" s="18" t="s">
        <v>565</v>
      </c>
    </row>
    <row r="1186" spans="3:3" x14ac:dyDescent="0.2">
      <c r="C1186" s="18" t="s">
        <v>566</v>
      </c>
    </row>
    <row r="1187" spans="3:3" x14ac:dyDescent="0.2">
      <c r="C1187" s="18" t="s">
        <v>567</v>
      </c>
    </row>
    <row r="1188" spans="3:3" x14ac:dyDescent="0.2">
      <c r="C1188" s="18" t="s">
        <v>568</v>
      </c>
    </row>
    <row r="1189" spans="3:3" x14ac:dyDescent="0.2">
      <c r="C1189" s="18" t="s">
        <v>570</v>
      </c>
    </row>
    <row r="1190" spans="3:3" x14ac:dyDescent="0.2">
      <c r="C1190" s="18" t="s">
        <v>572</v>
      </c>
    </row>
    <row r="1191" spans="3:3" x14ac:dyDescent="0.2">
      <c r="C1191" s="18" t="s">
        <v>574</v>
      </c>
    </row>
    <row r="1192" spans="3:3" x14ac:dyDescent="0.2">
      <c r="C1192" s="132" t="s">
        <v>575</v>
      </c>
    </row>
    <row r="1193" spans="3:3" x14ac:dyDescent="0.2">
      <c r="C1193" s="18" t="s">
        <v>577</v>
      </c>
    </row>
    <row r="1194" spans="3:3" x14ac:dyDescent="0.2">
      <c r="C1194" s="18" t="s">
        <v>578</v>
      </c>
    </row>
    <row r="1195" spans="3:3" x14ac:dyDescent="0.2">
      <c r="C1195" s="18" t="s">
        <v>579</v>
      </c>
    </row>
    <row r="1196" spans="3:3" x14ac:dyDescent="0.2">
      <c r="C1196" s="18" t="s">
        <v>580</v>
      </c>
    </row>
    <row r="1197" spans="3:3" x14ac:dyDescent="0.2">
      <c r="C1197" s="18" t="s">
        <v>581</v>
      </c>
    </row>
    <row r="1198" spans="3:3" x14ac:dyDescent="0.2">
      <c r="C1198" s="18" t="s">
        <v>582</v>
      </c>
    </row>
    <row r="1199" spans="3:3" x14ac:dyDescent="0.2">
      <c r="C1199" s="18" t="s">
        <v>583</v>
      </c>
    </row>
    <row r="1200" spans="3:3" x14ac:dyDescent="0.2">
      <c r="C1200" s="18" t="s">
        <v>584</v>
      </c>
    </row>
    <row r="1201" spans="3:3" x14ac:dyDescent="0.2">
      <c r="C1201" s="18" t="s">
        <v>586</v>
      </c>
    </row>
    <row r="1202" spans="3:3" x14ac:dyDescent="0.2">
      <c r="C1202" s="18" t="s">
        <v>587</v>
      </c>
    </row>
    <row r="1203" spans="3:3" x14ac:dyDescent="0.2">
      <c r="C1203" s="18" t="s">
        <v>589</v>
      </c>
    </row>
    <row r="1204" spans="3:3" x14ac:dyDescent="0.2">
      <c r="C1204" s="18" t="s">
        <v>590</v>
      </c>
    </row>
    <row r="1205" spans="3:3" x14ac:dyDescent="0.2">
      <c r="C1205" s="18" t="s">
        <v>591</v>
      </c>
    </row>
    <row r="1206" spans="3:3" x14ac:dyDescent="0.2">
      <c r="C1206" s="18" t="s">
        <v>592</v>
      </c>
    </row>
    <row r="1207" spans="3:3" x14ac:dyDescent="0.2">
      <c r="C1207" s="18" t="s">
        <v>593</v>
      </c>
    </row>
    <row r="1208" spans="3:3" x14ac:dyDescent="0.2">
      <c r="C1208" s="18" t="s">
        <v>595</v>
      </c>
    </row>
    <row r="1209" spans="3:3" x14ac:dyDescent="0.2">
      <c r="C1209" s="18" t="s">
        <v>596</v>
      </c>
    </row>
    <row r="1210" spans="3:3" x14ac:dyDescent="0.2">
      <c r="C1210" s="18" t="s">
        <v>597</v>
      </c>
    </row>
    <row r="1211" spans="3:3" x14ac:dyDescent="0.2">
      <c r="C1211" s="18" t="s">
        <v>598</v>
      </c>
    </row>
    <row r="1212" spans="3:3" x14ac:dyDescent="0.2">
      <c r="C1212" s="18" t="s">
        <v>599</v>
      </c>
    </row>
    <row r="1213" spans="3:3" x14ac:dyDescent="0.2">
      <c r="C1213" s="18" t="s">
        <v>600</v>
      </c>
    </row>
    <row r="1214" spans="3:3" x14ac:dyDescent="0.2">
      <c r="C1214" s="18" t="s">
        <v>601</v>
      </c>
    </row>
    <row r="1215" spans="3:3" x14ac:dyDescent="0.2">
      <c r="C1215" s="18" t="s">
        <v>602</v>
      </c>
    </row>
    <row r="1216" spans="3:3" x14ac:dyDescent="0.2">
      <c r="C1216" s="18" t="s">
        <v>604</v>
      </c>
    </row>
    <row r="1217" spans="3:3" x14ac:dyDescent="0.2">
      <c r="C1217" s="18" t="s">
        <v>605</v>
      </c>
    </row>
    <row r="1218" spans="3:3" x14ac:dyDescent="0.2">
      <c r="C1218" s="18" t="s">
        <v>606</v>
      </c>
    </row>
    <row r="1219" spans="3:3" x14ac:dyDescent="0.2">
      <c r="C1219" s="18" t="s">
        <v>607</v>
      </c>
    </row>
    <row r="1220" spans="3:3" x14ac:dyDescent="0.2">
      <c r="C1220" s="18" t="s">
        <v>608</v>
      </c>
    </row>
    <row r="1221" spans="3:3" x14ac:dyDescent="0.2">
      <c r="C1221" s="18" t="s">
        <v>609</v>
      </c>
    </row>
    <row r="1222" spans="3:3" x14ac:dyDescent="0.2">
      <c r="C1222" s="18" t="s">
        <v>610</v>
      </c>
    </row>
    <row r="1223" spans="3:3" x14ac:dyDescent="0.2">
      <c r="C1223" s="18" t="s">
        <v>611</v>
      </c>
    </row>
    <row r="1224" spans="3:3" x14ac:dyDescent="0.2">
      <c r="C1224" s="18" t="s">
        <v>612</v>
      </c>
    </row>
    <row r="1225" spans="3:3" x14ac:dyDescent="0.2">
      <c r="C1225" s="18" t="s">
        <v>613</v>
      </c>
    </row>
    <row r="1226" spans="3:3" x14ac:dyDescent="0.2">
      <c r="C1226" s="18" t="s">
        <v>614</v>
      </c>
    </row>
    <row r="1227" spans="3:3" x14ac:dyDescent="0.2">
      <c r="C1227" s="18" t="s">
        <v>615</v>
      </c>
    </row>
    <row r="1228" spans="3:3" x14ac:dyDescent="0.2">
      <c r="C1228" s="18" t="s">
        <v>616</v>
      </c>
    </row>
    <row r="1229" spans="3:3" x14ac:dyDescent="0.2">
      <c r="C1229" s="18" t="s">
        <v>617</v>
      </c>
    </row>
    <row r="1230" spans="3:3" x14ac:dyDescent="0.2">
      <c r="C1230" s="18" t="s">
        <v>618</v>
      </c>
    </row>
    <row r="1231" spans="3:3" x14ac:dyDescent="0.2">
      <c r="C1231" s="18" t="s">
        <v>619</v>
      </c>
    </row>
    <row r="1232" spans="3:3" x14ac:dyDescent="0.2">
      <c r="C1232" s="18" t="s">
        <v>620</v>
      </c>
    </row>
    <row r="1233" spans="3:3" x14ac:dyDescent="0.2">
      <c r="C1233" s="18" t="s">
        <v>621</v>
      </c>
    </row>
    <row r="1234" spans="3:3" x14ac:dyDescent="0.2">
      <c r="C1234" s="18" t="s">
        <v>622</v>
      </c>
    </row>
    <row r="1235" spans="3:3" x14ac:dyDescent="0.2">
      <c r="C1235" s="18" t="s">
        <v>623</v>
      </c>
    </row>
    <row r="1236" spans="3:3" x14ac:dyDescent="0.2">
      <c r="C1236" s="18" t="s">
        <v>624</v>
      </c>
    </row>
    <row r="1237" spans="3:3" x14ac:dyDescent="0.2">
      <c r="C1237" s="18" t="s">
        <v>626</v>
      </c>
    </row>
    <row r="1238" spans="3:3" x14ac:dyDescent="0.2">
      <c r="C1238" s="18" t="s">
        <v>627</v>
      </c>
    </row>
    <row r="1239" spans="3:3" x14ac:dyDescent="0.2">
      <c r="C1239" s="18" t="s">
        <v>628</v>
      </c>
    </row>
    <row r="1240" spans="3:3" x14ac:dyDescent="0.2">
      <c r="C1240" s="18" t="s">
        <v>629</v>
      </c>
    </row>
    <row r="1241" spans="3:3" x14ac:dyDescent="0.2">
      <c r="C1241" s="18" t="s">
        <v>630</v>
      </c>
    </row>
    <row r="1242" spans="3:3" x14ac:dyDescent="0.2">
      <c r="C1242" s="18" t="s">
        <v>631</v>
      </c>
    </row>
    <row r="1243" spans="3:3" x14ac:dyDescent="0.2">
      <c r="C1243" s="18" t="s">
        <v>632</v>
      </c>
    </row>
    <row r="1244" spans="3:3" x14ac:dyDescent="0.2">
      <c r="C1244" s="18" t="s">
        <v>633</v>
      </c>
    </row>
    <row r="1245" spans="3:3" x14ac:dyDescent="0.2">
      <c r="C1245" s="18" t="s">
        <v>634</v>
      </c>
    </row>
    <row r="1248" spans="3:3" x14ac:dyDescent="0.2">
      <c r="C1248" s="18" t="s">
        <v>394</v>
      </c>
    </row>
    <row r="1249" spans="3:3" x14ac:dyDescent="0.2">
      <c r="C1249" s="18" t="s">
        <v>395</v>
      </c>
    </row>
    <row r="1250" spans="3:3" x14ac:dyDescent="0.2">
      <c r="C1250" s="18" t="s">
        <v>397</v>
      </c>
    </row>
    <row r="1251" spans="3:3" x14ac:dyDescent="0.2">
      <c r="C1251" s="18" t="s">
        <v>400</v>
      </c>
    </row>
    <row r="1252" spans="3:3" x14ac:dyDescent="0.2">
      <c r="C1252" s="18" t="s">
        <v>402</v>
      </c>
    </row>
    <row r="1253" spans="3:3" x14ac:dyDescent="0.2">
      <c r="C1253" s="18" t="s">
        <v>159</v>
      </c>
    </row>
    <row r="1255" spans="3:3" x14ac:dyDescent="0.2">
      <c r="C1255" s="18" t="s">
        <v>394</v>
      </c>
    </row>
    <row r="1256" spans="3:3" x14ac:dyDescent="0.2">
      <c r="C1256" s="18" t="s">
        <v>399</v>
      </c>
    </row>
    <row r="1257" spans="3:3" x14ac:dyDescent="0.2">
      <c r="C1257" s="18" t="s">
        <v>404</v>
      </c>
    </row>
    <row r="1258" spans="3:3" x14ac:dyDescent="0.2">
      <c r="C1258" s="18" t="s">
        <v>395</v>
      </c>
    </row>
    <row r="1259" spans="3:3" x14ac:dyDescent="0.2">
      <c r="C1259" s="18" t="s">
        <v>159</v>
      </c>
    </row>
    <row r="1261" spans="3:3" x14ac:dyDescent="0.2">
      <c r="C1261" s="18" t="s">
        <v>393</v>
      </c>
    </row>
    <row r="1262" spans="3:3" x14ac:dyDescent="0.2">
      <c r="C1262" s="18" t="s">
        <v>395</v>
      </c>
    </row>
    <row r="1263" spans="3:3" x14ac:dyDescent="0.2">
      <c r="C1263" s="18" t="s">
        <v>402</v>
      </c>
    </row>
    <row r="1264" spans="3:3" x14ac:dyDescent="0.2">
      <c r="C1264" s="18" t="s">
        <v>400</v>
      </c>
    </row>
    <row r="1265" spans="3:3" x14ac:dyDescent="0.2">
      <c r="C1265" s="18" t="s">
        <v>159</v>
      </c>
    </row>
    <row r="1267" spans="3:3" x14ac:dyDescent="0.2">
      <c r="C1267" s="18" t="s">
        <v>394</v>
      </c>
    </row>
    <row r="1268" spans="3:3" x14ac:dyDescent="0.2">
      <c r="C1268" s="18" t="s">
        <v>395</v>
      </c>
    </row>
    <row r="1269" spans="3:3" x14ac:dyDescent="0.2">
      <c r="C1269" s="18" t="s">
        <v>159</v>
      </c>
    </row>
    <row r="1272" spans="3:3" x14ac:dyDescent="0.2">
      <c r="C1272" s="18" t="s">
        <v>393</v>
      </c>
    </row>
    <row r="1273" spans="3:3" x14ac:dyDescent="0.2">
      <c r="C1273" s="18" t="s">
        <v>395</v>
      </c>
    </row>
    <row r="1274" spans="3:3" x14ac:dyDescent="0.2">
      <c r="C1274" s="18" t="s">
        <v>397</v>
      </c>
    </row>
    <row r="1275" spans="3:3" x14ac:dyDescent="0.2">
      <c r="C1275" s="18" t="s">
        <v>399</v>
      </c>
    </row>
    <row r="1276" spans="3:3" x14ac:dyDescent="0.2">
      <c r="C1276" s="18" t="s">
        <v>400</v>
      </c>
    </row>
    <row r="1277" spans="3:3" x14ac:dyDescent="0.2">
      <c r="C1277" s="18" t="s">
        <v>401</v>
      </c>
    </row>
    <row r="1278" spans="3:3" x14ac:dyDescent="0.2">
      <c r="C1278" s="18" t="s">
        <v>402</v>
      </c>
    </row>
    <row r="1279" spans="3:3" x14ac:dyDescent="0.2">
      <c r="C1279" s="18" t="s">
        <v>403</v>
      </c>
    </row>
    <row r="1280" spans="3:3" x14ac:dyDescent="0.2">
      <c r="C1280" s="18" t="s">
        <v>404</v>
      </c>
    </row>
    <row r="1281" spans="3:3" x14ac:dyDescent="0.2">
      <c r="C1281" s="18" t="s">
        <v>159</v>
      </c>
    </row>
    <row r="1283" spans="3:3" x14ac:dyDescent="0.2">
      <c r="C1283" s="18" t="s">
        <v>32</v>
      </c>
    </row>
    <row r="1284" spans="3:3" x14ac:dyDescent="0.2">
      <c r="C1284" s="18" t="s">
        <v>408</v>
      </c>
    </row>
    <row r="1285" spans="3:3" x14ac:dyDescent="0.2">
      <c r="C1285" s="18" t="s">
        <v>410</v>
      </c>
    </row>
    <row r="1286" spans="3:3" x14ac:dyDescent="0.2">
      <c r="C1286" s="18" t="s">
        <v>412</v>
      </c>
    </row>
    <row r="1287" spans="3:3" x14ac:dyDescent="0.2">
      <c r="C1287" s="18" t="s">
        <v>414</v>
      </c>
    </row>
    <row r="1288" spans="3:3" x14ac:dyDescent="0.2">
      <c r="C1288" s="18" t="s">
        <v>416</v>
      </c>
    </row>
    <row r="1289" spans="3:3" x14ac:dyDescent="0.2">
      <c r="C1289" s="18" t="s">
        <v>418</v>
      </c>
    </row>
    <row r="1290" spans="3:3" x14ac:dyDescent="0.2">
      <c r="C1290" s="18" t="s">
        <v>420</v>
      </c>
    </row>
    <row r="1291" spans="3:3" x14ac:dyDescent="0.2">
      <c r="C1291" s="18" t="s">
        <v>422</v>
      </c>
    </row>
    <row r="1292" spans="3:3" x14ac:dyDescent="0.2">
      <c r="C1292" s="18" t="s">
        <v>424</v>
      </c>
    </row>
    <row r="1293" spans="3:3" x14ac:dyDescent="0.2">
      <c r="C1293" s="18" t="s">
        <v>426</v>
      </c>
    </row>
    <row r="1294" spans="3:3" x14ac:dyDescent="0.2">
      <c r="C1294" s="18" t="s">
        <v>428</v>
      </c>
    </row>
    <row r="1295" spans="3:3" x14ac:dyDescent="0.2">
      <c r="C1295" s="18" t="s">
        <v>430</v>
      </c>
    </row>
    <row r="1296" spans="3:3" x14ac:dyDescent="0.2">
      <c r="C1296" s="18" t="s">
        <v>432</v>
      </c>
    </row>
    <row r="1297" spans="3:3" x14ac:dyDescent="0.2">
      <c r="C1297" s="18" t="s">
        <v>434</v>
      </c>
    </row>
    <row r="1298" spans="3:3" x14ac:dyDescent="0.2">
      <c r="C1298" s="18" t="s">
        <v>436</v>
      </c>
    </row>
    <row r="1299" spans="3:3" x14ac:dyDescent="0.2">
      <c r="C1299" s="18" t="s">
        <v>438</v>
      </c>
    </row>
    <row r="1300" spans="3:3" x14ac:dyDescent="0.2">
      <c r="C1300" s="18" t="s">
        <v>440</v>
      </c>
    </row>
    <row r="1301" spans="3:3" x14ac:dyDescent="0.2">
      <c r="C1301" s="18" t="s">
        <v>442</v>
      </c>
    </row>
    <row r="1302" spans="3:3" x14ac:dyDescent="0.2">
      <c r="C1302" s="18" t="s">
        <v>444</v>
      </c>
    </row>
    <row r="1303" spans="3:3" x14ac:dyDescent="0.2">
      <c r="C1303" s="18" t="s">
        <v>446</v>
      </c>
    </row>
    <row r="1304" spans="3:3" x14ac:dyDescent="0.2">
      <c r="C1304" s="18" t="s">
        <v>448</v>
      </c>
    </row>
    <row r="1305" spans="3:3" x14ac:dyDescent="0.2">
      <c r="C1305" s="18" t="s">
        <v>450</v>
      </c>
    </row>
    <row r="1306" spans="3:3" x14ac:dyDescent="0.2">
      <c r="C1306" s="18" t="s">
        <v>452</v>
      </c>
    </row>
    <row r="1307" spans="3:3" x14ac:dyDescent="0.2">
      <c r="C1307" s="18" t="s">
        <v>454</v>
      </c>
    </row>
    <row r="1308" spans="3:3" x14ac:dyDescent="0.2">
      <c r="C1308" s="18" t="s">
        <v>456</v>
      </c>
    </row>
    <row r="1309" spans="3:3" x14ac:dyDescent="0.2">
      <c r="C1309" s="18" t="s">
        <v>458</v>
      </c>
    </row>
    <row r="1310" spans="3:3" x14ac:dyDescent="0.2">
      <c r="C1310" s="18" t="s">
        <v>460</v>
      </c>
    </row>
    <row r="1311" spans="3:3" x14ac:dyDescent="0.2">
      <c r="C1311" s="18" t="s">
        <v>462</v>
      </c>
    </row>
    <row r="1312" spans="3:3" x14ac:dyDescent="0.2">
      <c r="C1312" s="18" t="s">
        <v>464</v>
      </c>
    </row>
    <row r="1313" spans="3:3" x14ac:dyDescent="0.2">
      <c r="C1313" s="18" t="s">
        <v>466</v>
      </c>
    </row>
    <row r="1314" spans="3:3" x14ac:dyDescent="0.2">
      <c r="C1314" s="18" t="s">
        <v>468</v>
      </c>
    </row>
    <row r="1315" spans="3:3" x14ac:dyDescent="0.2">
      <c r="C1315" s="18" t="s">
        <v>159</v>
      </c>
    </row>
  </sheetData>
  <autoFilter ref="A1:D1040" xr:uid="{00000000-0009-0000-0000-00001F000000}"/>
  <sortState xmlns:xlrd2="http://schemas.microsoft.com/office/spreadsheetml/2017/richdata2" ref="C81:C84">
    <sortCondition ref="C81"/>
  </sortState>
  <pageMargins left="0.70866141732283472" right="0.70866141732283472" top="0.74803149606299213" bottom="0.74803149606299213" header="0.31496062992125984" footer="0.31496062992125984"/>
  <pageSetup paperSize="9" scale="60" orientation="landscape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2"/>
  <dimension ref="A1:E795"/>
  <sheetViews>
    <sheetView showGridLines="0" rightToLeft="1" workbookViewId="0">
      <pane ySplit="1" topLeftCell="A2" activePane="bottomLeft" state="frozen"/>
      <selection pane="bottomLeft"/>
    </sheetView>
  </sheetViews>
  <sheetFormatPr defaultRowHeight="15" outlineLevelRow="1" x14ac:dyDescent="0.25"/>
  <cols>
    <col min="1" max="1" width="25.625" style="61" customWidth="1"/>
    <col min="2" max="2" width="48.75" style="61" customWidth="1"/>
    <col min="3" max="3" width="12" customWidth="1"/>
    <col min="4" max="4" width="23.5" style="1" customWidth="1"/>
    <col min="5" max="5" width="14.25" customWidth="1"/>
  </cols>
  <sheetData>
    <row r="1" spans="1:5" ht="15.75" x14ac:dyDescent="0.25">
      <c r="A1" s="110" t="s">
        <v>1170</v>
      </c>
      <c r="B1" s="111" t="s">
        <v>1171</v>
      </c>
      <c r="C1" s="111" t="s">
        <v>1172</v>
      </c>
      <c r="D1" s="112" t="s">
        <v>1173</v>
      </c>
      <c r="E1" s="126"/>
    </row>
    <row r="2" spans="1:5" ht="15.75" outlineLevel="1" x14ac:dyDescent="0.2">
      <c r="A2" s="40" t="s">
        <v>1014</v>
      </c>
      <c r="B2" s="41" t="s">
        <v>0</v>
      </c>
      <c r="C2" s="40">
        <v>5.0999999999999996</v>
      </c>
      <c r="D2" s="114"/>
    </row>
    <row r="3" spans="1:5" ht="15.75" outlineLevel="1" x14ac:dyDescent="0.2">
      <c r="A3" s="40" t="s">
        <v>1014</v>
      </c>
      <c r="B3" s="41" t="s">
        <v>1</v>
      </c>
      <c r="C3" s="40">
        <v>5.2</v>
      </c>
      <c r="D3" s="114"/>
    </row>
    <row r="4" spans="1:5" ht="15.75" outlineLevel="1" x14ac:dyDescent="0.2">
      <c r="A4" s="40" t="s">
        <v>1014</v>
      </c>
      <c r="B4" s="41" t="s">
        <v>226</v>
      </c>
      <c r="C4" s="40">
        <v>5.4</v>
      </c>
      <c r="D4" s="114"/>
    </row>
    <row r="5" spans="1:5" ht="15.75" outlineLevel="1" x14ac:dyDescent="0.2">
      <c r="A5" s="40" t="s">
        <v>1014</v>
      </c>
      <c r="B5" s="41" t="s">
        <v>227</v>
      </c>
      <c r="C5" s="40">
        <v>5.7</v>
      </c>
      <c r="D5" s="114"/>
    </row>
    <row r="6" spans="1:5" ht="15.75" outlineLevel="1" x14ac:dyDescent="0.2">
      <c r="A6" s="40" t="s">
        <v>1014</v>
      </c>
      <c r="B6" s="41" t="s">
        <v>228</v>
      </c>
      <c r="C6" s="40">
        <v>5.1100000000000003</v>
      </c>
      <c r="D6" s="114"/>
    </row>
    <row r="7" spans="1:5" ht="15.75" outlineLevel="1" x14ac:dyDescent="0.2">
      <c r="A7" s="40" t="s">
        <v>1014</v>
      </c>
      <c r="B7" s="41" t="s">
        <v>5</v>
      </c>
      <c r="C7" s="40">
        <v>5.26</v>
      </c>
      <c r="D7" s="114"/>
    </row>
    <row r="8" spans="1:5" ht="15.75" outlineLevel="1" x14ac:dyDescent="0.2">
      <c r="A8" s="40" t="s">
        <v>1014</v>
      </c>
      <c r="B8" s="41" t="s">
        <v>6</v>
      </c>
      <c r="C8" s="40">
        <v>5.27</v>
      </c>
      <c r="D8" s="114"/>
    </row>
    <row r="9" spans="1:5" ht="15.75" outlineLevel="1" x14ac:dyDescent="0.2">
      <c r="A9" s="40" t="s">
        <v>1014</v>
      </c>
      <c r="B9" s="41" t="s">
        <v>176</v>
      </c>
      <c r="C9" s="40">
        <v>5.36</v>
      </c>
      <c r="D9" s="114"/>
    </row>
    <row r="10" spans="1:5" ht="15.75" outlineLevel="1" x14ac:dyDescent="0.2">
      <c r="A10" s="40" t="s">
        <v>1014</v>
      </c>
      <c r="B10" s="41" t="s">
        <v>230</v>
      </c>
      <c r="C10" s="42">
        <v>5.5</v>
      </c>
      <c r="D10" s="114"/>
    </row>
    <row r="11" spans="1:5" ht="15.75" outlineLevel="1" x14ac:dyDescent="0.2">
      <c r="A11" s="40" t="s">
        <v>1014</v>
      </c>
      <c r="B11" s="41" t="s">
        <v>10</v>
      </c>
      <c r="C11" s="40">
        <v>5.51</v>
      </c>
      <c r="D11" s="114"/>
    </row>
    <row r="12" spans="1:5" ht="15.75" outlineLevel="1" x14ac:dyDescent="0.2">
      <c r="A12" s="40" t="s">
        <v>1014</v>
      </c>
      <c r="B12" s="41" t="s">
        <v>11</v>
      </c>
      <c r="C12" s="40">
        <v>5.53</v>
      </c>
      <c r="D12" s="114"/>
    </row>
    <row r="13" spans="1:5" ht="15.75" outlineLevel="1" x14ac:dyDescent="0.2">
      <c r="A13" s="40" t="s">
        <v>1014</v>
      </c>
      <c r="B13" s="41" t="s">
        <v>186</v>
      </c>
      <c r="C13" s="40">
        <v>5.59</v>
      </c>
      <c r="D13" s="114"/>
    </row>
    <row r="14" spans="1:5" ht="15.75" outlineLevel="1" x14ac:dyDescent="0.2">
      <c r="A14" s="40" t="s">
        <v>1014</v>
      </c>
      <c r="B14" s="41" t="s">
        <v>18</v>
      </c>
      <c r="C14" s="40">
        <v>5.54</v>
      </c>
      <c r="D14" s="114"/>
    </row>
    <row r="15" spans="1:5" ht="15.75" outlineLevel="1" x14ac:dyDescent="0.2">
      <c r="A15" s="40" t="s">
        <v>1014</v>
      </c>
      <c r="B15" s="41" t="s">
        <v>14</v>
      </c>
      <c r="C15" s="42">
        <v>5.7</v>
      </c>
      <c r="D15" s="113" t="s">
        <v>1174</v>
      </c>
    </row>
    <row r="16" spans="1:5" ht="15.75" outlineLevel="1" x14ac:dyDescent="0.2">
      <c r="A16" s="40" t="s">
        <v>1014</v>
      </c>
      <c r="B16" s="41" t="s">
        <v>20</v>
      </c>
      <c r="C16" s="40">
        <v>5.63</v>
      </c>
      <c r="D16" s="114"/>
    </row>
    <row r="17" spans="1:4" ht="15.75" outlineLevel="1" x14ac:dyDescent="0.2">
      <c r="A17" s="40" t="s">
        <v>1014</v>
      </c>
      <c r="B17" s="41" t="s">
        <v>24</v>
      </c>
      <c r="C17" s="40">
        <v>5.47</v>
      </c>
      <c r="D17" s="114"/>
    </row>
    <row r="18" spans="1:4" ht="15.75" outlineLevel="1" x14ac:dyDescent="0.2">
      <c r="A18" s="40" t="s">
        <v>1014</v>
      </c>
      <c r="B18" s="41" t="s">
        <v>25</v>
      </c>
      <c r="C18" s="40">
        <v>5.48</v>
      </c>
      <c r="D18" s="114"/>
    </row>
    <row r="19" spans="1:4" ht="15.75" x14ac:dyDescent="0.2">
      <c r="A19" s="46" t="s">
        <v>1014</v>
      </c>
      <c r="B19" s="41"/>
      <c r="C19" s="40"/>
      <c r="D19" s="114"/>
    </row>
    <row r="20" spans="1:4" ht="15.75" outlineLevel="1" x14ac:dyDescent="0.2">
      <c r="A20" s="40" t="s">
        <v>1024</v>
      </c>
      <c r="B20" s="41" t="s">
        <v>0</v>
      </c>
      <c r="C20" s="40">
        <v>5.0999999999999996</v>
      </c>
      <c r="D20" s="114"/>
    </row>
    <row r="21" spans="1:4" ht="15.75" outlineLevel="1" x14ac:dyDescent="0.2">
      <c r="A21" s="40" t="s">
        <v>1024</v>
      </c>
      <c r="B21" s="41" t="s">
        <v>1</v>
      </c>
      <c r="C21" s="40">
        <v>5.2</v>
      </c>
      <c r="D21" s="114"/>
    </row>
    <row r="22" spans="1:4" ht="15.75" outlineLevel="1" x14ac:dyDescent="0.2">
      <c r="A22" s="40" t="s">
        <v>1024</v>
      </c>
      <c r="B22" s="41" t="s">
        <v>2</v>
      </c>
      <c r="C22" s="40">
        <v>5.3</v>
      </c>
      <c r="D22" s="114"/>
    </row>
    <row r="23" spans="1:4" ht="15.75" outlineLevel="1" x14ac:dyDescent="0.2">
      <c r="A23" s="40" t="s">
        <v>1024</v>
      </c>
      <c r="B23" s="41" t="s">
        <v>1175</v>
      </c>
      <c r="C23" s="40">
        <v>5.14</v>
      </c>
      <c r="D23" s="114"/>
    </row>
    <row r="24" spans="1:4" ht="15.75" outlineLevel="1" x14ac:dyDescent="0.2">
      <c r="A24" s="40" t="s">
        <v>1024</v>
      </c>
      <c r="B24" s="41" t="s">
        <v>4</v>
      </c>
      <c r="C24" s="40">
        <v>5.19</v>
      </c>
      <c r="D24" s="114"/>
    </row>
    <row r="25" spans="1:4" ht="15.75" outlineLevel="1" x14ac:dyDescent="0.2">
      <c r="A25" s="40" t="s">
        <v>1024</v>
      </c>
      <c r="B25" s="41" t="s">
        <v>5</v>
      </c>
      <c r="C25" s="40">
        <v>5.26</v>
      </c>
      <c r="D25" s="114"/>
    </row>
    <row r="26" spans="1:4" ht="15.75" outlineLevel="1" x14ac:dyDescent="0.2">
      <c r="A26" s="40" t="s">
        <v>1024</v>
      </c>
      <c r="B26" s="41" t="s">
        <v>6</v>
      </c>
      <c r="C26" s="40">
        <v>5.27</v>
      </c>
      <c r="D26" s="114"/>
    </row>
    <row r="27" spans="1:4" ht="15.75" outlineLevel="1" x14ac:dyDescent="0.2">
      <c r="A27" s="40" t="s">
        <v>1024</v>
      </c>
      <c r="B27" s="41" t="s">
        <v>7</v>
      </c>
      <c r="C27" s="40">
        <v>5.28</v>
      </c>
      <c r="D27" s="114"/>
    </row>
    <row r="28" spans="1:4" ht="15.75" outlineLevel="1" x14ac:dyDescent="0.2">
      <c r="A28" s="40" t="s">
        <v>1024</v>
      </c>
      <c r="B28" s="41" t="s">
        <v>8</v>
      </c>
      <c r="C28" s="42">
        <v>5.3</v>
      </c>
      <c r="D28" s="114"/>
    </row>
    <row r="29" spans="1:4" ht="15.75" outlineLevel="1" x14ac:dyDescent="0.2">
      <c r="A29" s="40" t="s">
        <v>1024</v>
      </c>
      <c r="B29" s="41" t="s">
        <v>9</v>
      </c>
      <c r="C29" s="40">
        <v>5.49</v>
      </c>
      <c r="D29" s="114"/>
    </row>
    <row r="30" spans="1:4" ht="15.75" outlineLevel="1" x14ac:dyDescent="0.2">
      <c r="A30" s="40" t="s">
        <v>1024</v>
      </c>
      <c r="B30" s="41" t="s">
        <v>10</v>
      </c>
      <c r="C30" s="40">
        <v>5.51</v>
      </c>
      <c r="D30" s="114"/>
    </row>
    <row r="31" spans="1:4" ht="15.75" outlineLevel="1" x14ac:dyDescent="0.2">
      <c r="A31" s="40" t="s">
        <v>1024</v>
      </c>
      <c r="B31" s="41" t="s">
        <v>11</v>
      </c>
      <c r="C31" s="40">
        <v>5.53</v>
      </c>
      <c r="D31" s="114"/>
    </row>
    <row r="32" spans="1:4" ht="15.75" outlineLevel="1" x14ac:dyDescent="0.2">
      <c r="A32" s="40" t="s">
        <v>1024</v>
      </c>
      <c r="B32" s="41" t="s">
        <v>12</v>
      </c>
      <c r="C32" s="40">
        <v>5.69</v>
      </c>
      <c r="D32" s="114"/>
    </row>
    <row r="33" spans="1:4" ht="15.75" outlineLevel="1" x14ac:dyDescent="0.2">
      <c r="A33" s="40" t="s">
        <v>1024</v>
      </c>
      <c r="B33" s="41" t="s">
        <v>13</v>
      </c>
      <c r="C33" s="40">
        <v>5.75</v>
      </c>
      <c r="D33" s="114"/>
    </row>
    <row r="34" spans="1:4" ht="15.75" outlineLevel="1" x14ac:dyDescent="0.2">
      <c r="A34" s="40" t="s">
        <v>1024</v>
      </c>
      <c r="B34" s="41" t="s">
        <v>14</v>
      </c>
      <c r="C34" s="42">
        <v>5.7</v>
      </c>
      <c r="D34" s="114"/>
    </row>
    <row r="35" spans="1:4" ht="15.75" outlineLevel="1" x14ac:dyDescent="0.2">
      <c r="A35" s="40" t="s">
        <v>1024</v>
      </c>
      <c r="B35" s="41" t="s">
        <v>15</v>
      </c>
      <c r="C35" s="40">
        <v>5.74</v>
      </c>
      <c r="D35" s="114"/>
    </row>
    <row r="36" spans="1:4" ht="15.75" outlineLevel="1" x14ac:dyDescent="0.2">
      <c r="A36" s="40" t="s">
        <v>1024</v>
      </c>
      <c r="B36" s="41" t="s">
        <v>16</v>
      </c>
      <c r="C36" s="40">
        <v>5.62</v>
      </c>
      <c r="D36" s="114"/>
    </row>
    <row r="37" spans="1:4" ht="15.75" outlineLevel="1" x14ac:dyDescent="0.2">
      <c r="A37" s="40" t="s">
        <v>1024</v>
      </c>
      <c r="B37" s="41" t="s">
        <v>17</v>
      </c>
      <c r="C37" s="40">
        <v>5.58</v>
      </c>
      <c r="D37" s="114"/>
    </row>
    <row r="38" spans="1:4" ht="15.75" outlineLevel="1" x14ac:dyDescent="0.2">
      <c r="A38" s="40" t="s">
        <v>1024</v>
      </c>
      <c r="B38" s="41" t="s">
        <v>18</v>
      </c>
      <c r="C38" s="40">
        <v>5.54</v>
      </c>
      <c r="D38" s="114"/>
    </row>
    <row r="39" spans="1:4" ht="15.75" outlineLevel="1" x14ac:dyDescent="0.2">
      <c r="A39" s="40" t="s">
        <v>1024</v>
      </c>
      <c r="B39" s="41" t="s">
        <v>19</v>
      </c>
      <c r="C39" s="40">
        <v>5.55</v>
      </c>
      <c r="D39" s="114"/>
    </row>
    <row r="40" spans="1:4" ht="15.75" outlineLevel="1" x14ac:dyDescent="0.2">
      <c r="A40" s="40" t="s">
        <v>1024</v>
      </c>
      <c r="B40" s="41" t="s">
        <v>20</v>
      </c>
      <c r="C40" s="40">
        <v>5.63</v>
      </c>
      <c r="D40" s="114"/>
    </row>
    <row r="41" spans="1:4" ht="15.75" outlineLevel="1" x14ac:dyDescent="0.2">
      <c r="A41" s="40" t="s">
        <v>1024</v>
      </c>
      <c r="B41" s="41" t="s">
        <v>21</v>
      </c>
      <c r="C41" s="40">
        <v>5.65</v>
      </c>
      <c r="D41" s="114"/>
    </row>
    <row r="42" spans="1:4" ht="15.75" outlineLevel="1" x14ac:dyDescent="0.2">
      <c r="A42" s="40" t="s">
        <v>1024</v>
      </c>
      <c r="B42" s="41" t="s">
        <v>22</v>
      </c>
      <c r="C42" s="40">
        <v>5.68</v>
      </c>
      <c r="D42" s="114"/>
    </row>
    <row r="43" spans="1:4" ht="15.75" outlineLevel="1" x14ac:dyDescent="0.2">
      <c r="A43" s="40" t="s">
        <v>1024</v>
      </c>
      <c r="B43" s="41" t="s">
        <v>23</v>
      </c>
      <c r="C43" s="40">
        <v>5.45</v>
      </c>
      <c r="D43" s="114"/>
    </row>
    <row r="44" spans="1:4" ht="15.75" outlineLevel="1" x14ac:dyDescent="0.2">
      <c r="A44" s="40" t="s">
        <v>1024</v>
      </c>
      <c r="B44" s="41" t="s">
        <v>24</v>
      </c>
      <c r="C44" s="40">
        <v>5.47</v>
      </c>
      <c r="D44" s="114"/>
    </row>
    <row r="45" spans="1:4" ht="15.75" outlineLevel="1" x14ac:dyDescent="0.2">
      <c r="A45" s="40" t="s">
        <v>1024</v>
      </c>
      <c r="B45" s="41" t="s">
        <v>25</v>
      </c>
      <c r="C45" s="40">
        <v>5.48</v>
      </c>
      <c r="D45" s="114"/>
    </row>
    <row r="46" spans="1:4" ht="15.75" x14ac:dyDescent="0.2">
      <c r="A46" s="46" t="s">
        <v>1024</v>
      </c>
      <c r="B46" s="41"/>
      <c r="C46" s="40"/>
      <c r="D46" s="114"/>
    </row>
    <row r="47" spans="1:4" ht="15.75" outlineLevel="1" x14ac:dyDescent="0.2">
      <c r="A47" s="40" t="s">
        <v>1028</v>
      </c>
      <c r="B47" s="41" t="s">
        <v>0</v>
      </c>
      <c r="C47" s="40">
        <v>5.0999999999999996</v>
      </c>
      <c r="D47" s="114"/>
    </row>
    <row r="48" spans="1:4" ht="15.75" outlineLevel="1" x14ac:dyDescent="0.2">
      <c r="A48" s="40" t="s">
        <v>1028</v>
      </c>
      <c r="B48" s="41" t="s">
        <v>1</v>
      </c>
      <c r="C48" s="40">
        <v>5.2</v>
      </c>
      <c r="D48" s="114"/>
    </row>
    <row r="49" spans="1:4" ht="15.75" outlineLevel="1" x14ac:dyDescent="0.2">
      <c r="A49" s="40" t="s">
        <v>1028</v>
      </c>
      <c r="B49" s="41" t="s">
        <v>2</v>
      </c>
      <c r="C49" s="40">
        <v>5.3</v>
      </c>
      <c r="D49" s="114"/>
    </row>
    <row r="50" spans="1:4" ht="15.75" outlineLevel="1" x14ac:dyDescent="0.2">
      <c r="A50" s="40" t="s">
        <v>1028</v>
      </c>
      <c r="B50" s="41" t="s">
        <v>197</v>
      </c>
      <c r="C50" s="40">
        <v>5.6</v>
      </c>
      <c r="D50" s="114"/>
    </row>
    <row r="51" spans="1:4" ht="15.75" outlineLevel="1" x14ac:dyDescent="0.2">
      <c r="A51" s="40" t="s">
        <v>1028</v>
      </c>
      <c r="B51" s="41" t="s">
        <v>1176</v>
      </c>
      <c r="C51" s="42">
        <v>5.0999999999999996</v>
      </c>
      <c r="D51" s="114"/>
    </row>
    <row r="52" spans="1:4" ht="15.75" outlineLevel="1" x14ac:dyDescent="0.2">
      <c r="A52" s="40" t="s">
        <v>1028</v>
      </c>
      <c r="B52" s="41" t="s">
        <v>1175</v>
      </c>
      <c r="C52" s="40">
        <v>5.14</v>
      </c>
      <c r="D52" s="114"/>
    </row>
    <row r="53" spans="1:4" ht="15.75" outlineLevel="1" x14ac:dyDescent="0.2">
      <c r="A53" s="40" t="s">
        <v>1028</v>
      </c>
      <c r="B53" s="41" t="s">
        <v>4</v>
      </c>
      <c r="C53" s="40">
        <v>5.19</v>
      </c>
      <c r="D53" s="114"/>
    </row>
    <row r="54" spans="1:4" ht="15.75" outlineLevel="1" x14ac:dyDescent="0.2">
      <c r="A54" s="40" t="s">
        <v>1028</v>
      </c>
      <c r="B54" s="41" t="s">
        <v>199</v>
      </c>
      <c r="C54" s="40">
        <v>5.24</v>
      </c>
      <c r="D54" s="114"/>
    </row>
    <row r="55" spans="1:4" ht="15.75" outlineLevel="1" x14ac:dyDescent="0.2">
      <c r="A55" s="40" t="s">
        <v>1028</v>
      </c>
      <c r="B55" s="41" t="s">
        <v>5</v>
      </c>
      <c r="C55" s="40">
        <v>5.26</v>
      </c>
      <c r="D55" s="114"/>
    </row>
    <row r="56" spans="1:4" ht="15.75" outlineLevel="1" x14ac:dyDescent="0.2">
      <c r="A56" s="40" t="s">
        <v>1028</v>
      </c>
      <c r="B56" s="41" t="s">
        <v>6</v>
      </c>
      <c r="C56" s="40">
        <v>5.27</v>
      </c>
      <c r="D56" s="114"/>
    </row>
    <row r="57" spans="1:4" ht="15.75" outlineLevel="1" x14ac:dyDescent="0.2">
      <c r="A57" s="40" t="s">
        <v>1028</v>
      </c>
      <c r="B57" s="41" t="s">
        <v>7</v>
      </c>
      <c r="C57" s="40">
        <v>5.28</v>
      </c>
      <c r="D57" s="114"/>
    </row>
    <row r="58" spans="1:4" ht="15.75" outlineLevel="1" x14ac:dyDescent="0.2">
      <c r="A58" s="40" t="s">
        <v>1028</v>
      </c>
      <c r="B58" s="41" t="s">
        <v>8</v>
      </c>
      <c r="C58" s="42">
        <v>5.3</v>
      </c>
      <c r="D58" s="114"/>
    </row>
    <row r="59" spans="1:4" ht="15.75" outlineLevel="1" x14ac:dyDescent="0.2">
      <c r="A59" s="40" t="s">
        <v>1028</v>
      </c>
      <c r="B59" s="41" t="s">
        <v>200</v>
      </c>
      <c r="C59" s="40">
        <v>5.31</v>
      </c>
      <c r="D59" s="114"/>
    </row>
    <row r="60" spans="1:4" ht="15.75" outlineLevel="1" x14ac:dyDescent="0.2">
      <c r="A60" s="40" t="s">
        <v>1028</v>
      </c>
      <c r="B60" s="41" t="s">
        <v>176</v>
      </c>
      <c r="C60" s="40">
        <v>5.36</v>
      </c>
      <c r="D60" s="114"/>
    </row>
    <row r="61" spans="1:4" ht="15.75" outlineLevel="1" x14ac:dyDescent="0.2">
      <c r="A61" s="40" t="s">
        <v>1028</v>
      </c>
      <c r="B61" s="41" t="s">
        <v>9</v>
      </c>
      <c r="C61" s="40">
        <v>5.49</v>
      </c>
      <c r="D61" s="114"/>
    </row>
    <row r="62" spans="1:4" ht="15.75" outlineLevel="1" x14ac:dyDescent="0.2">
      <c r="A62" s="40" t="s">
        <v>1028</v>
      </c>
      <c r="B62" s="41" t="s">
        <v>10</v>
      </c>
      <c r="C62" s="40">
        <v>5.51</v>
      </c>
      <c r="D62" s="114"/>
    </row>
    <row r="63" spans="1:4" ht="15.75" outlineLevel="1" x14ac:dyDescent="0.2">
      <c r="A63" s="40" t="s">
        <v>1028</v>
      </c>
      <c r="B63" s="41" t="s">
        <v>1177</v>
      </c>
      <c r="C63" s="40">
        <v>5.52</v>
      </c>
      <c r="D63" s="114"/>
    </row>
    <row r="64" spans="1:4" ht="15.75" outlineLevel="1" x14ac:dyDescent="0.2">
      <c r="A64" s="40" t="s">
        <v>1028</v>
      </c>
      <c r="B64" s="41" t="s">
        <v>11</v>
      </c>
      <c r="C64" s="40">
        <v>5.53</v>
      </c>
      <c r="D64" s="114"/>
    </row>
    <row r="65" spans="1:4" ht="15.75" outlineLevel="1" x14ac:dyDescent="0.2">
      <c r="A65" s="40" t="s">
        <v>1028</v>
      </c>
      <c r="B65" s="41" t="s">
        <v>12</v>
      </c>
      <c r="C65" s="40">
        <v>5.69</v>
      </c>
      <c r="D65" s="114"/>
    </row>
    <row r="66" spans="1:4" ht="15.75" outlineLevel="1" x14ac:dyDescent="0.2">
      <c r="A66" s="40" t="s">
        <v>1028</v>
      </c>
      <c r="B66" s="41" t="s">
        <v>973</v>
      </c>
      <c r="C66" s="42">
        <v>5.72</v>
      </c>
      <c r="D66" s="114"/>
    </row>
    <row r="67" spans="1:4" ht="15.75" outlineLevel="1" x14ac:dyDescent="0.2">
      <c r="A67" s="40" t="s">
        <v>1028</v>
      </c>
      <c r="B67" s="41" t="s">
        <v>13</v>
      </c>
      <c r="C67" s="40">
        <v>5.75</v>
      </c>
      <c r="D67" s="114"/>
    </row>
    <row r="68" spans="1:4" ht="15.75" outlineLevel="1" x14ac:dyDescent="0.2">
      <c r="A68" s="40" t="s">
        <v>1028</v>
      </c>
      <c r="B68" s="41" t="s">
        <v>14</v>
      </c>
      <c r="C68" s="42">
        <v>5.7</v>
      </c>
      <c r="D68" s="114"/>
    </row>
    <row r="69" spans="1:4" ht="15.75" outlineLevel="1" x14ac:dyDescent="0.2">
      <c r="A69" s="40" t="s">
        <v>1028</v>
      </c>
      <c r="B69" s="41" t="s">
        <v>15</v>
      </c>
      <c r="C69" s="40">
        <v>5.74</v>
      </c>
      <c r="D69" s="114"/>
    </row>
    <row r="70" spans="1:4" ht="15.75" outlineLevel="1" x14ac:dyDescent="0.2">
      <c r="A70" s="40" t="s">
        <v>1028</v>
      </c>
      <c r="B70" s="41" t="s">
        <v>475</v>
      </c>
      <c r="C70" s="40">
        <v>5.76</v>
      </c>
      <c r="D70" s="114"/>
    </row>
    <row r="71" spans="1:4" ht="15.75" outlineLevel="1" x14ac:dyDescent="0.2">
      <c r="A71" s="40" t="s">
        <v>1028</v>
      </c>
      <c r="B71" s="41" t="s">
        <v>897</v>
      </c>
      <c r="C71" s="40">
        <v>5.89</v>
      </c>
      <c r="D71" s="113" t="s">
        <v>1174</v>
      </c>
    </row>
    <row r="72" spans="1:4" ht="15.75" outlineLevel="1" x14ac:dyDescent="0.2">
      <c r="A72" s="40" t="s">
        <v>1028</v>
      </c>
      <c r="B72" s="41" t="s">
        <v>17</v>
      </c>
      <c r="C72" s="40">
        <v>5.58</v>
      </c>
      <c r="D72" s="114"/>
    </row>
    <row r="73" spans="1:4" ht="15.75" outlineLevel="1" x14ac:dyDescent="0.2">
      <c r="A73" s="40" t="s">
        <v>1028</v>
      </c>
      <c r="B73" s="41" t="s">
        <v>16</v>
      </c>
      <c r="C73" s="40">
        <v>5.62</v>
      </c>
      <c r="D73" s="114"/>
    </row>
    <row r="74" spans="1:4" ht="15.75" outlineLevel="1" x14ac:dyDescent="0.2">
      <c r="A74" s="40" t="s">
        <v>1028</v>
      </c>
      <c r="B74" s="41" t="s">
        <v>18</v>
      </c>
      <c r="C74" s="40">
        <v>5.54</v>
      </c>
      <c r="D74" s="114"/>
    </row>
    <row r="75" spans="1:4" ht="15.75" outlineLevel="1" x14ac:dyDescent="0.2">
      <c r="A75" s="40" t="s">
        <v>1028</v>
      </c>
      <c r="B75" s="41" t="s">
        <v>19</v>
      </c>
      <c r="C75" s="40">
        <v>5.55</v>
      </c>
      <c r="D75" s="114"/>
    </row>
    <row r="76" spans="1:4" ht="15.75" outlineLevel="1" x14ac:dyDescent="0.2">
      <c r="A76" s="40" t="s">
        <v>1028</v>
      </c>
      <c r="B76" s="41" t="s">
        <v>20</v>
      </c>
      <c r="C76" s="40">
        <v>5.63</v>
      </c>
      <c r="D76" s="114"/>
    </row>
    <row r="77" spans="1:4" ht="15.75" outlineLevel="1" x14ac:dyDescent="0.2">
      <c r="A77" s="40" t="s">
        <v>1028</v>
      </c>
      <c r="B77" s="41" t="s">
        <v>21</v>
      </c>
      <c r="C77" s="40">
        <v>5.65</v>
      </c>
      <c r="D77" s="114"/>
    </row>
    <row r="78" spans="1:4" ht="15.75" outlineLevel="1" x14ac:dyDescent="0.2">
      <c r="A78" s="40" t="s">
        <v>1028</v>
      </c>
      <c r="B78" s="41" t="s">
        <v>216</v>
      </c>
      <c r="C78" s="40">
        <v>5.66</v>
      </c>
      <c r="D78" s="114"/>
    </row>
    <row r="79" spans="1:4" ht="15.75" outlineLevel="1" x14ac:dyDescent="0.2">
      <c r="A79" s="40" t="s">
        <v>1028</v>
      </c>
      <c r="B79" s="41" t="s">
        <v>22</v>
      </c>
      <c r="C79" s="40">
        <v>5.68</v>
      </c>
      <c r="D79" s="114"/>
    </row>
    <row r="80" spans="1:4" ht="15.75" outlineLevel="1" x14ac:dyDescent="0.2">
      <c r="A80" s="40" t="s">
        <v>1028</v>
      </c>
      <c r="B80" s="41" t="s">
        <v>23</v>
      </c>
      <c r="C80" s="40">
        <v>5.45</v>
      </c>
      <c r="D80" s="114"/>
    </row>
    <row r="81" spans="1:4" ht="15.75" outlineLevel="1" x14ac:dyDescent="0.2">
      <c r="A81" s="40" t="s">
        <v>1028</v>
      </c>
      <c r="B81" s="41" t="s">
        <v>24</v>
      </c>
      <c r="C81" s="40">
        <v>5.47</v>
      </c>
      <c r="D81" s="114"/>
    </row>
    <row r="82" spans="1:4" ht="15.75" outlineLevel="1" x14ac:dyDescent="0.2">
      <c r="A82" s="40" t="s">
        <v>1028</v>
      </c>
      <c r="B82" s="41" t="s">
        <v>25</v>
      </c>
      <c r="C82" s="40">
        <v>5.48</v>
      </c>
      <c r="D82" s="114"/>
    </row>
    <row r="83" spans="1:4" ht="15.75" x14ac:dyDescent="0.2">
      <c r="A83" s="46" t="s">
        <v>1028</v>
      </c>
      <c r="B83" s="41"/>
      <c r="C83" s="40"/>
      <c r="D83" s="114"/>
    </row>
    <row r="84" spans="1:4" ht="15.75" outlineLevel="1" x14ac:dyDescent="0.2">
      <c r="A84" s="40" t="s">
        <v>1029</v>
      </c>
      <c r="B84" s="41" t="s">
        <v>0</v>
      </c>
      <c r="C84" s="40">
        <v>5.0999999999999996</v>
      </c>
      <c r="D84" s="114"/>
    </row>
    <row r="85" spans="1:4" ht="15.75" outlineLevel="1" x14ac:dyDescent="0.2">
      <c r="A85" s="40" t="s">
        <v>1029</v>
      </c>
      <c r="B85" s="41" t="s">
        <v>1</v>
      </c>
      <c r="C85" s="40">
        <v>5.2</v>
      </c>
      <c r="D85" s="114"/>
    </row>
    <row r="86" spans="1:4" ht="15.75" outlineLevel="1" x14ac:dyDescent="0.2">
      <c r="A86" s="40" t="s">
        <v>1029</v>
      </c>
      <c r="B86" s="41" t="s">
        <v>2</v>
      </c>
      <c r="C86" s="40">
        <v>5.3</v>
      </c>
      <c r="D86" s="114"/>
    </row>
    <row r="87" spans="1:4" ht="15.75" outlineLevel="1" x14ac:dyDescent="0.2">
      <c r="A87" s="40" t="s">
        <v>1029</v>
      </c>
      <c r="B87" s="41" t="s">
        <v>197</v>
      </c>
      <c r="C87" s="40">
        <v>5.6</v>
      </c>
      <c r="D87" s="114"/>
    </row>
    <row r="88" spans="1:4" ht="15.75" outlineLevel="1" x14ac:dyDescent="0.2">
      <c r="A88" s="40" t="s">
        <v>1029</v>
      </c>
      <c r="B88" s="41" t="s">
        <v>1176</v>
      </c>
      <c r="C88" s="42">
        <v>5.0999999999999996</v>
      </c>
      <c r="D88" s="114"/>
    </row>
    <row r="89" spans="1:4" ht="15.75" outlineLevel="1" x14ac:dyDescent="0.2">
      <c r="A89" s="40" t="s">
        <v>1029</v>
      </c>
      <c r="B89" s="41" t="s">
        <v>1175</v>
      </c>
      <c r="C89" s="40">
        <v>5.14</v>
      </c>
      <c r="D89" s="114"/>
    </row>
    <row r="90" spans="1:4" ht="15.75" outlineLevel="1" x14ac:dyDescent="0.2">
      <c r="A90" s="40" t="s">
        <v>1029</v>
      </c>
      <c r="B90" s="41" t="s">
        <v>4</v>
      </c>
      <c r="C90" s="40">
        <v>5.19</v>
      </c>
      <c r="D90" s="114"/>
    </row>
    <row r="91" spans="1:4" ht="15.75" outlineLevel="1" x14ac:dyDescent="0.2">
      <c r="A91" s="40" t="s">
        <v>1029</v>
      </c>
      <c r="B91" s="41" t="s">
        <v>199</v>
      </c>
      <c r="C91" s="40">
        <v>5.24</v>
      </c>
      <c r="D91" s="114"/>
    </row>
    <row r="92" spans="1:4" ht="15.75" outlineLevel="1" x14ac:dyDescent="0.2">
      <c r="A92" s="40" t="s">
        <v>1029</v>
      </c>
      <c r="B92" s="41" t="s">
        <v>5</v>
      </c>
      <c r="C92" s="40">
        <v>5.26</v>
      </c>
      <c r="D92" s="114"/>
    </row>
    <row r="93" spans="1:4" ht="15.75" outlineLevel="1" x14ac:dyDescent="0.2">
      <c r="A93" s="40" t="s">
        <v>1029</v>
      </c>
      <c r="B93" s="41" t="s">
        <v>6</v>
      </c>
      <c r="C93" s="40">
        <v>5.27</v>
      </c>
      <c r="D93" s="114"/>
    </row>
    <row r="94" spans="1:4" ht="15.75" outlineLevel="1" x14ac:dyDescent="0.2">
      <c r="A94" s="40" t="s">
        <v>1029</v>
      </c>
      <c r="B94" s="41" t="s">
        <v>7</v>
      </c>
      <c r="C94" s="40">
        <v>5.28</v>
      </c>
      <c r="D94" s="114"/>
    </row>
    <row r="95" spans="1:4" ht="15.75" outlineLevel="1" x14ac:dyDescent="0.2">
      <c r="A95" s="40" t="s">
        <v>1029</v>
      </c>
      <c r="B95" s="41" t="s">
        <v>392</v>
      </c>
      <c r="C95" s="40">
        <v>5.29</v>
      </c>
      <c r="D95" s="114"/>
    </row>
    <row r="96" spans="1:4" ht="15.75" outlineLevel="1" x14ac:dyDescent="0.2">
      <c r="A96" s="40" t="s">
        <v>1029</v>
      </c>
      <c r="B96" s="41" t="s">
        <v>8</v>
      </c>
      <c r="C96" s="42">
        <v>5.3</v>
      </c>
      <c r="D96" s="114"/>
    </row>
    <row r="97" spans="1:4" ht="15.75" outlineLevel="1" x14ac:dyDescent="0.2">
      <c r="A97" s="40" t="s">
        <v>1029</v>
      </c>
      <c r="B97" s="41" t="s">
        <v>200</v>
      </c>
      <c r="C97" s="40">
        <v>5.31</v>
      </c>
      <c r="D97" s="114"/>
    </row>
    <row r="98" spans="1:4" ht="15.75" outlineLevel="1" x14ac:dyDescent="0.2">
      <c r="A98" s="40" t="s">
        <v>1029</v>
      </c>
      <c r="B98" s="41" t="s">
        <v>176</v>
      </c>
      <c r="C98" s="40">
        <v>5.36</v>
      </c>
      <c r="D98" s="114"/>
    </row>
    <row r="99" spans="1:4" ht="15.75" outlineLevel="1" x14ac:dyDescent="0.2">
      <c r="A99" s="40" t="s">
        <v>1029</v>
      </c>
      <c r="B99" s="41" t="s">
        <v>9</v>
      </c>
      <c r="C99" s="40">
        <v>5.49</v>
      </c>
      <c r="D99" s="114"/>
    </row>
    <row r="100" spans="1:4" ht="15.75" outlineLevel="1" x14ac:dyDescent="0.2">
      <c r="A100" s="40" t="s">
        <v>1029</v>
      </c>
      <c r="B100" s="41" t="s">
        <v>10</v>
      </c>
      <c r="C100" s="40">
        <v>5.51</v>
      </c>
      <c r="D100" s="114"/>
    </row>
    <row r="101" spans="1:4" ht="15.75" outlineLevel="1" x14ac:dyDescent="0.2">
      <c r="A101" s="40" t="s">
        <v>1029</v>
      </c>
      <c r="B101" s="41" t="s">
        <v>1177</v>
      </c>
      <c r="C101" s="40">
        <v>5.52</v>
      </c>
      <c r="D101" s="114"/>
    </row>
    <row r="102" spans="1:4" ht="15.75" outlineLevel="1" x14ac:dyDescent="0.2">
      <c r="A102" s="40" t="s">
        <v>1029</v>
      </c>
      <c r="B102" s="41" t="s">
        <v>11</v>
      </c>
      <c r="C102" s="40">
        <v>5.53</v>
      </c>
      <c r="D102" s="114"/>
    </row>
    <row r="103" spans="1:4" ht="15.75" outlineLevel="1" x14ac:dyDescent="0.2">
      <c r="A103" s="40" t="s">
        <v>1029</v>
      </c>
      <c r="B103" s="41" t="s">
        <v>12</v>
      </c>
      <c r="C103" s="40">
        <v>5.69</v>
      </c>
      <c r="D103" s="114"/>
    </row>
    <row r="104" spans="1:4" ht="15.75" outlineLevel="1" x14ac:dyDescent="0.2">
      <c r="A104" s="40" t="s">
        <v>1029</v>
      </c>
      <c r="B104" s="41" t="s">
        <v>13</v>
      </c>
      <c r="C104" s="40">
        <v>5.75</v>
      </c>
      <c r="D104" s="114"/>
    </row>
    <row r="105" spans="1:4" ht="15.75" outlineLevel="1" x14ac:dyDescent="0.2">
      <c r="A105" s="40" t="s">
        <v>1029</v>
      </c>
      <c r="B105" s="41" t="s">
        <v>14</v>
      </c>
      <c r="C105" s="42">
        <v>5.7</v>
      </c>
      <c r="D105" s="114"/>
    </row>
    <row r="106" spans="1:4" ht="15.75" outlineLevel="1" x14ac:dyDescent="0.2">
      <c r="A106" s="40" t="s">
        <v>1029</v>
      </c>
      <c r="B106" s="41" t="s">
        <v>15</v>
      </c>
      <c r="C106" s="40">
        <v>5.74</v>
      </c>
      <c r="D106" s="114"/>
    </row>
    <row r="107" spans="1:4" ht="15.75" outlineLevel="1" x14ac:dyDescent="0.2">
      <c r="A107" s="40" t="s">
        <v>1029</v>
      </c>
      <c r="B107" s="41" t="s">
        <v>475</v>
      </c>
      <c r="C107" s="40">
        <v>5.76</v>
      </c>
      <c r="D107" s="114"/>
    </row>
    <row r="108" spans="1:4" ht="15.75" outlineLevel="1" x14ac:dyDescent="0.2">
      <c r="A108" s="40" t="s">
        <v>1029</v>
      </c>
      <c r="B108" s="41" t="s">
        <v>897</v>
      </c>
      <c r="C108" s="40">
        <v>5.89</v>
      </c>
      <c r="D108" s="113" t="s">
        <v>1174</v>
      </c>
    </row>
    <row r="109" spans="1:4" ht="15.75" outlineLevel="1" x14ac:dyDescent="0.2">
      <c r="A109" s="40" t="s">
        <v>1029</v>
      </c>
      <c r="B109" s="41" t="s">
        <v>17</v>
      </c>
      <c r="C109" s="40">
        <v>5.58</v>
      </c>
      <c r="D109" s="114"/>
    </row>
    <row r="110" spans="1:4" ht="15.75" outlineLevel="1" x14ac:dyDescent="0.2">
      <c r="A110" s="40" t="s">
        <v>1029</v>
      </c>
      <c r="B110" s="41" t="s">
        <v>16</v>
      </c>
      <c r="C110" s="40">
        <v>5.62</v>
      </c>
      <c r="D110" s="114"/>
    </row>
    <row r="111" spans="1:4" ht="15.75" outlineLevel="1" x14ac:dyDescent="0.2">
      <c r="A111" s="40" t="s">
        <v>1029</v>
      </c>
      <c r="B111" s="41" t="s">
        <v>18</v>
      </c>
      <c r="C111" s="40">
        <v>5.54</v>
      </c>
      <c r="D111" s="114"/>
    </row>
    <row r="112" spans="1:4" ht="15.75" outlineLevel="1" x14ac:dyDescent="0.2">
      <c r="A112" s="40" t="s">
        <v>1029</v>
      </c>
      <c r="B112" s="41" t="s">
        <v>19</v>
      </c>
      <c r="C112" s="40">
        <v>5.55</v>
      </c>
      <c r="D112" s="114"/>
    </row>
    <row r="113" spans="1:4" ht="15.75" outlineLevel="1" x14ac:dyDescent="0.2">
      <c r="A113" s="40" t="s">
        <v>1029</v>
      </c>
      <c r="B113" s="41" t="s">
        <v>21</v>
      </c>
      <c r="C113" s="40">
        <v>5.65</v>
      </c>
      <c r="D113" s="114"/>
    </row>
    <row r="114" spans="1:4" ht="15.75" outlineLevel="1" x14ac:dyDescent="0.2">
      <c r="A114" s="40" t="s">
        <v>1029</v>
      </c>
      <c r="B114" s="41" t="s">
        <v>216</v>
      </c>
      <c r="C114" s="40">
        <v>5.66</v>
      </c>
      <c r="D114" s="114"/>
    </row>
    <row r="115" spans="1:4" ht="15.75" outlineLevel="1" x14ac:dyDescent="0.2">
      <c r="A115" s="40" t="s">
        <v>1029</v>
      </c>
      <c r="B115" s="41" t="s">
        <v>22</v>
      </c>
      <c r="C115" s="40">
        <v>5.68</v>
      </c>
      <c r="D115" s="114"/>
    </row>
    <row r="116" spans="1:4" ht="15.75" outlineLevel="1" x14ac:dyDescent="0.2">
      <c r="A116" s="40" t="s">
        <v>1029</v>
      </c>
      <c r="B116" s="41" t="s">
        <v>23</v>
      </c>
      <c r="C116" s="40">
        <v>5.45</v>
      </c>
      <c r="D116" s="114"/>
    </row>
    <row r="117" spans="1:4" ht="15.75" outlineLevel="1" x14ac:dyDescent="0.2">
      <c r="A117" s="40" t="s">
        <v>1029</v>
      </c>
      <c r="B117" s="41" t="s">
        <v>24</v>
      </c>
      <c r="C117" s="40">
        <v>5.47</v>
      </c>
      <c r="D117" s="114"/>
    </row>
    <row r="118" spans="1:4" ht="15.75" outlineLevel="1" x14ac:dyDescent="0.2">
      <c r="A118" s="40" t="s">
        <v>1029</v>
      </c>
      <c r="B118" s="41" t="s">
        <v>25</v>
      </c>
      <c r="C118" s="40">
        <v>5.48</v>
      </c>
      <c r="D118" s="114"/>
    </row>
    <row r="119" spans="1:4" ht="15.75" x14ac:dyDescent="0.2">
      <c r="A119" s="46" t="s">
        <v>1029</v>
      </c>
      <c r="B119" s="41"/>
      <c r="C119" s="40"/>
      <c r="D119" s="114"/>
    </row>
    <row r="120" spans="1:4" ht="15.75" outlineLevel="1" x14ac:dyDescent="0.2">
      <c r="A120" s="40" t="s">
        <v>1178</v>
      </c>
      <c r="B120" s="41" t="s">
        <v>0</v>
      </c>
      <c r="C120" s="40">
        <v>5.0999999999999996</v>
      </c>
      <c r="D120" s="114"/>
    </row>
    <row r="121" spans="1:4" ht="15.75" outlineLevel="1" x14ac:dyDescent="0.2">
      <c r="A121" s="40" t="s">
        <v>1178</v>
      </c>
      <c r="B121" s="41" t="s">
        <v>1</v>
      </c>
      <c r="C121" s="40">
        <v>5.2</v>
      </c>
      <c r="D121" s="114"/>
    </row>
    <row r="122" spans="1:4" ht="15.75" outlineLevel="1" x14ac:dyDescent="0.2">
      <c r="A122" s="40" t="s">
        <v>1178</v>
      </c>
      <c r="B122" s="41" t="s">
        <v>2</v>
      </c>
      <c r="C122" s="40">
        <v>5.3</v>
      </c>
      <c r="D122" s="114"/>
    </row>
    <row r="123" spans="1:4" ht="15.75" outlineLevel="1" x14ac:dyDescent="0.2">
      <c r="A123" s="40" t="s">
        <v>1178</v>
      </c>
      <c r="B123" s="41" t="s">
        <v>197</v>
      </c>
      <c r="C123" s="40">
        <v>5.6</v>
      </c>
      <c r="D123" s="114"/>
    </row>
    <row r="124" spans="1:4" ht="15.75" outlineLevel="1" x14ac:dyDescent="0.2">
      <c r="A124" s="40" t="s">
        <v>1178</v>
      </c>
      <c r="B124" s="41" t="s">
        <v>1176</v>
      </c>
      <c r="C124" s="42">
        <v>5.0999999999999996</v>
      </c>
      <c r="D124" s="114"/>
    </row>
    <row r="125" spans="1:4" ht="15.75" outlineLevel="1" x14ac:dyDescent="0.2">
      <c r="A125" s="40" t="s">
        <v>1178</v>
      </c>
      <c r="B125" s="41" t="s">
        <v>1175</v>
      </c>
      <c r="C125" s="40">
        <v>5.14</v>
      </c>
      <c r="D125" s="114"/>
    </row>
    <row r="126" spans="1:4" ht="15.75" outlineLevel="1" x14ac:dyDescent="0.2">
      <c r="A126" s="40" t="s">
        <v>1178</v>
      </c>
      <c r="B126" s="41" t="s">
        <v>4</v>
      </c>
      <c r="C126" s="40">
        <v>5.19</v>
      </c>
      <c r="D126" s="114"/>
    </row>
    <row r="127" spans="1:4" ht="15.75" outlineLevel="1" x14ac:dyDescent="0.2">
      <c r="A127" s="40" t="s">
        <v>1178</v>
      </c>
      <c r="B127" s="41" t="s">
        <v>199</v>
      </c>
      <c r="C127" s="40">
        <v>5.24</v>
      </c>
      <c r="D127" s="114"/>
    </row>
    <row r="128" spans="1:4" ht="15.75" outlineLevel="1" x14ac:dyDescent="0.2">
      <c r="A128" s="40" t="s">
        <v>1178</v>
      </c>
      <c r="B128" s="41" t="s">
        <v>5</v>
      </c>
      <c r="C128" s="40">
        <v>5.26</v>
      </c>
      <c r="D128" s="114"/>
    </row>
    <row r="129" spans="1:4" ht="15.75" outlineLevel="1" x14ac:dyDescent="0.2">
      <c r="A129" s="40" t="s">
        <v>1178</v>
      </c>
      <c r="B129" s="41" t="s">
        <v>6</v>
      </c>
      <c r="C129" s="40">
        <v>5.27</v>
      </c>
      <c r="D129" s="114"/>
    </row>
    <row r="130" spans="1:4" ht="15.75" outlineLevel="1" x14ac:dyDescent="0.2">
      <c r="A130" s="40" t="s">
        <v>1178</v>
      </c>
      <c r="B130" s="41" t="s">
        <v>7</v>
      </c>
      <c r="C130" s="40">
        <v>5.28</v>
      </c>
      <c r="D130" s="114"/>
    </row>
    <row r="131" spans="1:4" ht="15.75" outlineLevel="1" x14ac:dyDescent="0.2">
      <c r="A131" s="40" t="s">
        <v>1178</v>
      </c>
      <c r="B131" s="41" t="s">
        <v>392</v>
      </c>
      <c r="C131" s="40">
        <v>5.29</v>
      </c>
      <c r="D131" s="114"/>
    </row>
    <row r="132" spans="1:4" ht="15.75" outlineLevel="1" x14ac:dyDescent="0.2">
      <c r="A132" s="40" t="s">
        <v>1178</v>
      </c>
      <c r="B132" s="41" t="s">
        <v>8</v>
      </c>
      <c r="C132" s="42">
        <v>5.3</v>
      </c>
      <c r="D132" s="114"/>
    </row>
    <row r="133" spans="1:4" ht="15.75" outlineLevel="1" x14ac:dyDescent="0.2">
      <c r="A133" s="40" t="s">
        <v>1178</v>
      </c>
      <c r="B133" s="41" t="s">
        <v>200</v>
      </c>
      <c r="C133" s="40">
        <v>5.31</v>
      </c>
      <c r="D133" s="114"/>
    </row>
    <row r="134" spans="1:4" ht="15.75" outlineLevel="1" x14ac:dyDescent="0.2">
      <c r="A134" s="40" t="s">
        <v>1178</v>
      </c>
      <c r="B134" s="41" t="s">
        <v>176</v>
      </c>
      <c r="C134" s="40">
        <v>5.36</v>
      </c>
      <c r="D134" s="114"/>
    </row>
    <row r="135" spans="1:4" ht="15.75" outlineLevel="1" x14ac:dyDescent="0.2">
      <c r="A135" s="40" t="s">
        <v>1178</v>
      </c>
      <c r="B135" s="41" t="s">
        <v>11</v>
      </c>
      <c r="C135" s="40">
        <v>5.53</v>
      </c>
      <c r="D135" s="114"/>
    </row>
    <row r="136" spans="1:4" ht="15.75" outlineLevel="1" x14ac:dyDescent="0.2">
      <c r="A136" s="40" t="s">
        <v>1178</v>
      </c>
      <c r="B136" s="41" t="s">
        <v>17</v>
      </c>
      <c r="C136" s="40">
        <v>5.58</v>
      </c>
      <c r="D136" s="114"/>
    </row>
    <row r="137" spans="1:4" ht="15.75" outlineLevel="1" x14ac:dyDescent="0.2">
      <c r="A137" s="40" t="s">
        <v>1178</v>
      </c>
      <c r="B137" s="41" t="s">
        <v>16</v>
      </c>
      <c r="C137" s="40">
        <v>5.62</v>
      </c>
      <c r="D137" s="114"/>
    </row>
    <row r="138" spans="1:4" ht="15.75" outlineLevel="1" x14ac:dyDescent="0.2">
      <c r="A138" s="40" t="s">
        <v>1178</v>
      </c>
      <c r="B138" s="41" t="s">
        <v>18</v>
      </c>
      <c r="C138" s="40">
        <v>5.54</v>
      </c>
      <c r="D138" s="114"/>
    </row>
    <row r="139" spans="1:4" ht="15.75" outlineLevel="1" x14ac:dyDescent="0.2">
      <c r="A139" s="40" t="s">
        <v>1178</v>
      </c>
      <c r="B139" s="41" t="s">
        <v>19</v>
      </c>
      <c r="C139" s="40">
        <v>5.55</v>
      </c>
      <c r="D139" s="114"/>
    </row>
    <row r="140" spans="1:4" ht="15.75" outlineLevel="1" x14ac:dyDescent="0.2">
      <c r="A140" s="40" t="s">
        <v>1178</v>
      </c>
      <c r="B140" s="41" t="s">
        <v>20</v>
      </c>
      <c r="C140" s="40">
        <v>5.63</v>
      </c>
      <c r="D140" s="114"/>
    </row>
    <row r="141" spans="1:4" ht="15.75" outlineLevel="1" x14ac:dyDescent="0.2">
      <c r="A141" s="40" t="s">
        <v>1178</v>
      </c>
      <c r="B141" s="41" t="s">
        <v>23</v>
      </c>
      <c r="C141" s="40">
        <v>5.45</v>
      </c>
      <c r="D141" s="114"/>
    </row>
    <row r="142" spans="1:4" ht="15.75" outlineLevel="1" x14ac:dyDescent="0.2">
      <c r="A142" s="40" t="s">
        <v>1178</v>
      </c>
      <c r="B142" s="41" t="s">
        <v>24</v>
      </c>
      <c r="C142" s="40">
        <v>5.47</v>
      </c>
      <c r="D142" s="114"/>
    </row>
    <row r="143" spans="1:4" ht="15.75" outlineLevel="1" x14ac:dyDescent="0.2">
      <c r="A143" s="40" t="s">
        <v>1178</v>
      </c>
      <c r="B143" s="41" t="s">
        <v>25</v>
      </c>
      <c r="C143" s="40">
        <v>5.48</v>
      </c>
      <c r="D143" s="114"/>
    </row>
    <row r="144" spans="1:4" ht="15.75" x14ac:dyDescent="0.2">
      <c r="A144" s="46" t="s">
        <v>1178</v>
      </c>
      <c r="B144" s="41"/>
      <c r="C144" s="40"/>
      <c r="D144" s="114"/>
    </row>
    <row r="145" spans="1:4" ht="15.75" outlineLevel="1" x14ac:dyDescent="0.2">
      <c r="A145" s="40" t="s">
        <v>537</v>
      </c>
      <c r="B145" s="41" t="s">
        <v>0</v>
      </c>
      <c r="C145" s="40">
        <v>5.0999999999999996</v>
      </c>
      <c r="D145" s="114"/>
    </row>
    <row r="146" spans="1:4" ht="15.75" outlineLevel="1" x14ac:dyDescent="0.2">
      <c r="A146" s="40" t="s">
        <v>537</v>
      </c>
      <c r="B146" s="41" t="s">
        <v>1</v>
      </c>
      <c r="C146" s="40">
        <v>5.2</v>
      </c>
      <c r="D146" s="114"/>
    </row>
    <row r="147" spans="1:4" ht="15.75" outlineLevel="1" x14ac:dyDescent="0.2">
      <c r="A147" s="40" t="s">
        <v>537</v>
      </c>
      <c r="B147" s="41" t="s">
        <v>2</v>
      </c>
      <c r="C147" s="40">
        <v>5.3</v>
      </c>
      <c r="D147" s="114"/>
    </row>
    <row r="148" spans="1:4" ht="15.75" outlineLevel="1" x14ac:dyDescent="0.2">
      <c r="A148" s="40" t="s">
        <v>537</v>
      </c>
      <c r="B148" s="41" t="s">
        <v>197</v>
      </c>
      <c r="C148" s="40">
        <v>5.6</v>
      </c>
      <c r="D148" s="114"/>
    </row>
    <row r="149" spans="1:4" ht="15.75" outlineLevel="1" x14ac:dyDescent="0.2">
      <c r="A149" s="40" t="s">
        <v>537</v>
      </c>
      <c r="B149" s="41" t="s">
        <v>1176</v>
      </c>
      <c r="C149" s="42">
        <v>5.0999999999999996</v>
      </c>
      <c r="D149" s="114"/>
    </row>
    <row r="150" spans="1:4" ht="15.75" outlineLevel="1" x14ac:dyDescent="0.2">
      <c r="A150" s="40" t="s">
        <v>537</v>
      </c>
      <c r="B150" s="41" t="s">
        <v>1175</v>
      </c>
      <c r="C150" s="40">
        <v>5.14</v>
      </c>
      <c r="D150" s="114"/>
    </row>
    <row r="151" spans="1:4" ht="15.75" outlineLevel="1" x14ac:dyDescent="0.2">
      <c r="A151" s="40" t="s">
        <v>537</v>
      </c>
      <c r="B151" s="41" t="s">
        <v>4</v>
      </c>
      <c r="C151" s="40">
        <v>5.19</v>
      </c>
      <c r="D151" s="114"/>
    </row>
    <row r="152" spans="1:4" ht="15.75" outlineLevel="1" x14ac:dyDescent="0.2">
      <c r="A152" s="40" t="s">
        <v>537</v>
      </c>
      <c r="B152" s="41" t="s">
        <v>199</v>
      </c>
      <c r="C152" s="40">
        <v>5.24</v>
      </c>
      <c r="D152" s="114"/>
    </row>
    <row r="153" spans="1:4" ht="15.75" outlineLevel="1" x14ac:dyDescent="0.2">
      <c r="A153" s="40" t="s">
        <v>537</v>
      </c>
      <c r="B153" s="41" t="s">
        <v>5</v>
      </c>
      <c r="C153" s="40">
        <v>5.26</v>
      </c>
      <c r="D153" s="114"/>
    </row>
    <row r="154" spans="1:4" ht="15.75" outlineLevel="1" x14ac:dyDescent="0.2">
      <c r="A154" s="40" t="s">
        <v>537</v>
      </c>
      <c r="B154" s="41" t="s">
        <v>6</v>
      </c>
      <c r="C154" s="40">
        <v>5.27</v>
      </c>
      <c r="D154" s="114"/>
    </row>
    <row r="155" spans="1:4" ht="15.75" outlineLevel="1" x14ac:dyDescent="0.2">
      <c r="A155" s="40" t="s">
        <v>537</v>
      </c>
      <c r="B155" s="41" t="s">
        <v>7</v>
      </c>
      <c r="C155" s="40">
        <v>5.28</v>
      </c>
      <c r="D155" s="114"/>
    </row>
    <row r="156" spans="1:4" ht="15.75" outlineLevel="1" x14ac:dyDescent="0.2">
      <c r="A156" s="40" t="s">
        <v>537</v>
      </c>
      <c r="B156" s="41" t="s">
        <v>8</v>
      </c>
      <c r="C156" s="42">
        <v>5.3</v>
      </c>
      <c r="D156" s="114"/>
    </row>
    <row r="157" spans="1:4" ht="15.75" outlineLevel="1" x14ac:dyDescent="0.2">
      <c r="A157" s="40" t="s">
        <v>537</v>
      </c>
      <c r="B157" s="41" t="s">
        <v>635</v>
      </c>
      <c r="C157" s="40">
        <v>5.32</v>
      </c>
      <c r="D157" s="114"/>
    </row>
    <row r="158" spans="1:4" ht="15.75" outlineLevel="1" x14ac:dyDescent="0.2">
      <c r="A158" s="40" t="s">
        <v>537</v>
      </c>
      <c r="B158" s="41" t="s">
        <v>176</v>
      </c>
      <c r="C158" s="40">
        <v>5.36</v>
      </c>
      <c r="D158" s="114"/>
    </row>
    <row r="159" spans="1:4" ht="15.75" outlineLevel="1" x14ac:dyDescent="0.2">
      <c r="A159" s="40" t="s">
        <v>537</v>
      </c>
      <c r="B159" s="41" t="s">
        <v>11</v>
      </c>
      <c r="C159" s="40">
        <v>5.53</v>
      </c>
      <c r="D159" s="114"/>
    </row>
    <row r="160" spans="1:4" ht="15.75" outlineLevel="1" x14ac:dyDescent="0.2">
      <c r="A160" s="40" t="s">
        <v>537</v>
      </c>
      <c r="B160" s="41" t="s">
        <v>17</v>
      </c>
      <c r="C160" s="40">
        <v>5.58</v>
      </c>
      <c r="D160" s="114"/>
    </row>
    <row r="161" spans="1:5" ht="15.75" outlineLevel="1" x14ac:dyDescent="0.2">
      <c r="A161" s="40" t="s">
        <v>537</v>
      </c>
      <c r="B161" s="41" t="s">
        <v>18</v>
      </c>
      <c r="C161" s="40">
        <v>5.54</v>
      </c>
      <c r="D161" s="114"/>
    </row>
    <row r="162" spans="1:5" ht="15.75" outlineLevel="1" x14ac:dyDescent="0.2">
      <c r="A162" s="40" t="s">
        <v>537</v>
      </c>
      <c r="B162" s="41" t="s">
        <v>19</v>
      </c>
      <c r="C162" s="40">
        <v>5.55</v>
      </c>
      <c r="D162" s="114"/>
    </row>
    <row r="163" spans="1:5" ht="15.75" outlineLevel="1" x14ac:dyDescent="0.2">
      <c r="A163" s="40" t="s">
        <v>537</v>
      </c>
      <c r="B163" s="41" t="s">
        <v>16</v>
      </c>
      <c r="C163" s="40">
        <v>5.62</v>
      </c>
      <c r="D163" s="114"/>
      <c r="E163" t="s">
        <v>1179</v>
      </c>
    </row>
    <row r="164" spans="1:5" ht="15.75" outlineLevel="1" x14ac:dyDescent="0.2">
      <c r="A164" s="40" t="s">
        <v>537</v>
      </c>
      <c r="B164" s="41" t="s">
        <v>20</v>
      </c>
      <c r="C164" s="40">
        <v>5.63</v>
      </c>
      <c r="D164" s="114"/>
    </row>
    <row r="165" spans="1:5" ht="15.75" outlineLevel="1" x14ac:dyDescent="0.2">
      <c r="A165" s="40" t="s">
        <v>537</v>
      </c>
      <c r="B165" s="41" t="s">
        <v>23</v>
      </c>
      <c r="C165" s="40">
        <v>5.45</v>
      </c>
      <c r="D165" s="114"/>
    </row>
    <row r="166" spans="1:5" ht="15.75" outlineLevel="1" x14ac:dyDescent="0.2">
      <c r="A166" s="40" t="s">
        <v>537</v>
      </c>
      <c r="B166" s="41" t="s">
        <v>24</v>
      </c>
      <c r="C166" s="40">
        <v>5.47</v>
      </c>
      <c r="D166" s="114"/>
    </row>
    <row r="167" spans="1:5" ht="15.75" outlineLevel="1" x14ac:dyDescent="0.2">
      <c r="A167" s="40" t="s">
        <v>537</v>
      </c>
      <c r="B167" s="41" t="s">
        <v>25</v>
      </c>
      <c r="C167" s="40">
        <v>5.48</v>
      </c>
      <c r="D167" s="114"/>
    </row>
    <row r="168" spans="1:5" ht="15.75" x14ac:dyDescent="0.2">
      <c r="A168" s="46" t="s">
        <v>537</v>
      </c>
      <c r="B168" s="41"/>
      <c r="C168" s="40"/>
      <c r="D168" s="114"/>
    </row>
    <row r="169" spans="1:5" ht="15.75" outlineLevel="1" x14ac:dyDescent="0.2">
      <c r="A169" s="40" t="s">
        <v>1049</v>
      </c>
      <c r="B169" s="41" t="s">
        <v>0</v>
      </c>
      <c r="C169" s="40">
        <v>5.0999999999999996</v>
      </c>
      <c r="D169" s="114"/>
    </row>
    <row r="170" spans="1:5" ht="15.75" outlineLevel="1" x14ac:dyDescent="0.2">
      <c r="A170" s="40" t="s">
        <v>1049</v>
      </c>
      <c r="B170" s="41" t="s">
        <v>1</v>
      </c>
      <c r="C170" s="40">
        <v>5.2</v>
      </c>
      <c r="D170" s="114"/>
    </row>
    <row r="171" spans="1:5" ht="15.75" outlineLevel="1" x14ac:dyDescent="0.2">
      <c r="A171" s="40" t="s">
        <v>1049</v>
      </c>
      <c r="B171" s="41" t="s">
        <v>2</v>
      </c>
      <c r="C171" s="40">
        <v>5.3</v>
      </c>
      <c r="D171" s="114"/>
    </row>
    <row r="172" spans="1:5" ht="15.75" outlineLevel="1" x14ac:dyDescent="0.2">
      <c r="A172" s="40" t="s">
        <v>1049</v>
      </c>
      <c r="B172" s="41" t="s">
        <v>197</v>
      </c>
      <c r="C172" s="40">
        <v>5.6</v>
      </c>
      <c r="D172" s="114"/>
    </row>
    <row r="173" spans="1:5" ht="15.75" outlineLevel="1" x14ac:dyDescent="0.2">
      <c r="A173" s="40" t="s">
        <v>1049</v>
      </c>
      <c r="B173" s="41" t="s">
        <v>1176</v>
      </c>
      <c r="C173" s="42">
        <v>5.0999999999999996</v>
      </c>
      <c r="D173" s="114"/>
    </row>
    <row r="174" spans="1:5" ht="15.75" outlineLevel="1" x14ac:dyDescent="0.2">
      <c r="A174" s="40" t="s">
        <v>1049</v>
      </c>
      <c r="B174" s="41" t="s">
        <v>1175</v>
      </c>
      <c r="C174" s="40">
        <v>5.14</v>
      </c>
      <c r="D174" s="114"/>
    </row>
    <row r="175" spans="1:5" ht="15.75" outlineLevel="1" x14ac:dyDescent="0.2">
      <c r="A175" s="40" t="s">
        <v>1049</v>
      </c>
      <c r="B175" s="41" t="s">
        <v>4</v>
      </c>
      <c r="C175" s="40">
        <v>5.19</v>
      </c>
      <c r="D175" s="114"/>
    </row>
    <row r="176" spans="1:5" ht="15.75" outlineLevel="1" x14ac:dyDescent="0.2">
      <c r="A176" s="40" t="s">
        <v>1049</v>
      </c>
      <c r="B176" s="41" t="s">
        <v>199</v>
      </c>
      <c r="C176" s="40">
        <v>5.24</v>
      </c>
      <c r="D176" s="114"/>
    </row>
    <row r="177" spans="1:4" ht="15.75" outlineLevel="1" x14ac:dyDescent="0.2">
      <c r="A177" s="40" t="s">
        <v>1049</v>
      </c>
      <c r="B177" s="41" t="s">
        <v>5</v>
      </c>
      <c r="C177" s="40">
        <v>5.26</v>
      </c>
      <c r="D177" s="114"/>
    </row>
    <row r="178" spans="1:4" ht="15.75" outlineLevel="1" x14ac:dyDescent="0.2">
      <c r="A178" s="40" t="s">
        <v>1049</v>
      </c>
      <c r="B178" s="41" t="s">
        <v>6</v>
      </c>
      <c r="C178" s="40">
        <v>5.27</v>
      </c>
      <c r="D178" s="114"/>
    </row>
    <row r="179" spans="1:4" ht="15.75" outlineLevel="1" x14ac:dyDescent="0.2">
      <c r="A179" s="40" t="s">
        <v>1049</v>
      </c>
      <c r="B179" s="41" t="s">
        <v>7</v>
      </c>
      <c r="C179" s="40">
        <v>5.28</v>
      </c>
      <c r="D179" s="114"/>
    </row>
    <row r="180" spans="1:4" ht="15.75" outlineLevel="1" x14ac:dyDescent="0.2">
      <c r="A180" s="40" t="s">
        <v>1049</v>
      </c>
      <c r="B180" s="41" t="s">
        <v>392</v>
      </c>
      <c r="C180" s="40">
        <v>5.29</v>
      </c>
      <c r="D180" s="114"/>
    </row>
    <row r="181" spans="1:4" ht="15.75" outlineLevel="1" x14ac:dyDescent="0.2">
      <c r="A181" s="40" t="s">
        <v>1049</v>
      </c>
      <c r="B181" s="41" t="s">
        <v>8</v>
      </c>
      <c r="C181" s="42">
        <v>5.3</v>
      </c>
      <c r="D181" s="114"/>
    </row>
    <row r="182" spans="1:4" ht="15.75" outlineLevel="1" x14ac:dyDescent="0.2">
      <c r="A182" s="40" t="s">
        <v>1049</v>
      </c>
      <c r="B182" s="41" t="s">
        <v>635</v>
      </c>
      <c r="C182" s="40">
        <v>5.32</v>
      </c>
      <c r="D182" s="114"/>
    </row>
    <row r="183" spans="1:4" ht="15.75" outlineLevel="1" x14ac:dyDescent="0.2">
      <c r="A183" s="40" t="s">
        <v>1049</v>
      </c>
      <c r="B183" s="41" t="s">
        <v>176</v>
      </c>
      <c r="C183" s="40">
        <v>5.36</v>
      </c>
      <c r="D183" s="114"/>
    </row>
    <row r="184" spans="1:4" ht="15.75" outlineLevel="1" x14ac:dyDescent="0.2">
      <c r="A184" s="40" t="s">
        <v>1049</v>
      </c>
      <c r="B184" s="41" t="s">
        <v>11</v>
      </c>
      <c r="C184" s="40">
        <v>5.53</v>
      </c>
      <c r="D184" s="114"/>
    </row>
    <row r="185" spans="1:4" ht="15.75" outlineLevel="1" x14ac:dyDescent="0.2">
      <c r="A185" s="40" t="s">
        <v>1049</v>
      </c>
      <c r="B185" s="41" t="s">
        <v>17</v>
      </c>
      <c r="C185" s="40">
        <v>5.58</v>
      </c>
      <c r="D185" s="114"/>
    </row>
    <row r="186" spans="1:4" ht="15.75" outlineLevel="1" x14ac:dyDescent="0.2">
      <c r="A186" s="40" t="s">
        <v>1049</v>
      </c>
      <c r="B186" s="41" t="s">
        <v>18</v>
      </c>
      <c r="C186" s="40">
        <v>5.54</v>
      </c>
      <c r="D186" s="114"/>
    </row>
    <row r="187" spans="1:4" ht="15.75" outlineLevel="1" x14ac:dyDescent="0.2">
      <c r="A187" s="40" t="s">
        <v>1049</v>
      </c>
      <c r="B187" s="41" t="s">
        <v>19</v>
      </c>
      <c r="C187" s="40">
        <v>5.55</v>
      </c>
      <c r="D187" s="114"/>
    </row>
    <row r="188" spans="1:4" ht="15.75" outlineLevel="1" x14ac:dyDescent="0.2">
      <c r="A188" s="40" t="s">
        <v>1049</v>
      </c>
      <c r="B188" s="41" t="s">
        <v>20</v>
      </c>
      <c r="C188" s="40">
        <v>5.63</v>
      </c>
      <c r="D188" s="114"/>
    </row>
    <row r="189" spans="1:4" ht="15.75" outlineLevel="1" x14ac:dyDescent="0.2">
      <c r="A189" s="40" t="s">
        <v>1049</v>
      </c>
      <c r="B189" s="41" t="s">
        <v>23</v>
      </c>
      <c r="C189" s="40">
        <v>5.45</v>
      </c>
      <c r="D189" s="114"/>
    </row>
    <row r="190" spans="1:4" ht="15.75" outlineLevel="1" x14ac:dyDescent="0.2">
      <c r="A190" s="40" t="s">
        <v>1049</v>
      </c>
      <c r="B190" s="41" t="s">
        <v>24</v>
      </c>
      <c r="C190" s="40">
        <v>5.47</v>
      </c>
      <c r="D190" s="114"/>
    </row>
    <row r="191" spans="1:4" ht="15.75" outlineLevel="1" x14ac:dyDescent="0.2">
      <c r="A191" s="40" t="s">
        <v>1049</v>
      </c>
      <c r="B191" s="41" t="s">
        <v>25</v>
      </c>
      <c r="C191" s="40">
        <v>5.48</v>
      </c>
      <c r="D191" s="114"/>
    </row>
    <row r="192" spans="1:4" ht="15.75" x14ac:dyDescent="0.2">
      <c r="A192" s="46" t="s">
        <v>1049</v>
      </c>
      <c r="B192" s="41"/>
      <c r="C192" s="40"/>
      <c r="D192" s="114"/>
    </row>
    <row r="193" spans="1:4" ht="15.75" outlineLevel="1" x14ac:dyDescent="0.2">
      <c r="A193" s="40" t="s">
        <v>1180</v>
      </c>
      <c r="B193" s="41" t="s">
        <v>0</v>
      </c>
      <c r="C193" s="40">
        <v>5.0999999999999996</v>
      </c>
      <c r="D193" s="114"/>
    </row>
    <row r="194" spans="1:4" ht="15.75" outlineLevel="1" x14ac:dyDescent="0.2">
      <c r="A194" s="40" t="s">
        <v>1180</v>
      </c>
      <c r="B194" s="41" t="s">
        <v>1</v>
      </c>
      <c r="C194" s="40">
        <v>5.2</v>
      </c>
      <c r="D194" s="114"/>
    </row>
    <row r="195" spans="1:4" ht="15.75" outlineLevel="1" x14ac:dyDescent="0.2">
      <c r="A195" s="40" t="s">
        <v>1180</v>
      </c>
      <c r="B195" s="41" t="s">
        <v>2</v>
      </c>
      <c r="C195" s="40">
        <v>5.3</v>
      </c>
      <c r="D195" s="114"/>
    </row>
    <row r="196" spans="1:4" ht="15.75" outlineLevel="1" x14ac:dyDescent="0.2">
      <c r="A196" s="40" t="s">
        <v>1180</v>
      </c>
      <c r="B196" s="41" t="s">
        <v>197</v>
      </c>
      <c r="C196" s="40">
        <v>5.6</v>
      </c>
      <c r="D196" s="114"/>
    </row>
    <row r="197" spans="1:4" ht="15.75" outlineLevel="1" x14ac:dyDescent="0.2">
      <c r="A197" s="40" t="s">
        <v>1180</v>
      </c>
      <c r="B197" s="41" t="s">
        <v>1176</v>
      </c>
      <c r="C197" s="42">
        <v>5.0999999999999996</v>
      </c>
      <c r="D197" s="114"/>
    </row>
    <row r="198" spans="1:4" ht="15.75" outlineLevel="1" x14ac:dyDescent="0.2">
      <c r="A198" s="40" t="s">
        <v>1180</v>
      </c>
      <c r="B198" s="41" t="s">
        <v>1175</v>
      </c>
      <c r="C198" s="40">
        <v>5.14</v>
      </c>
      <c r="D198" s="114"/>
    </row>
    <row r="199" spans="1:4" ht="15.75" outlineLevel="1" x14ac:dyDescent="0.2">
      <c r="A199" s="40" t="s">
        <v>1180</v>
      </c>
      <c r="B199" s="41" t="s">
        <v>4</v>
      </c>
      <c r="C199" s="40">
        <v>5.19</v>
      </c>
      <c r="D199" s="114"/>
    </row>
    <row r="200" spans="1:4" ht="15.75" outlineLevel="1" x14ac:dyDescent="0.2">
      <c r="A200" s="40" t="s">
        <v>1180</v>
      </c>
      <c r="B200" s="41" t="s">
        <v>199</v>
      </c>
      <c r="C200" s="40">
        <v>5.24</v>
      </c>
      <c r="D200" s="114"/>
    </row>
    <row r="201" spans="1:4" ht="15.75" outlineLevel="1" x14ac:dyDescent="0.2">
      <c r="A201" s="40" t="s">
        <v>1180</v>
      </c>
      <c r="B201" s="41" t="s">
        <v>6</v>
      </c>
      <c r="C201" s="40">
        <v>5.27</v>
      </c>
      <c r="D201" s="114"/>
    </row>
    <row r="202" spans="1:4" ht="15.75" outlineLevel="1" x14ac:dyDescent="0.2">
      <c r="A202" s="40" t="s">
        <v>1180</v>
      </c>
      <c r="B202" s="41" t="s">
        <v>7</v>
      </c>
      <c r="C202" s="40">
        <v>5.28</v>
      </c>
      <c r="D202" s="114"/>
    </row>
    <row r="203" spans="1:4" ht="15.75" outlineLevel="1" x14ac:dyDescent="0.2">
      <c r="A203" s="40" t="s">
        <v>1180</v>
      </c>
      <c r="B203" s="41" t="s">
        <v>392</v>
      </c>
      <c r="C203" s="40">
        <v>5.29</v>
      </c>
      <c r="D203" s="114"/>
    </row>
    <row r="204" spans="1:4" ht="15.75" outlineLevel="1" x14ac:dyDescent="0.2">
      <c r="A204" s="40" t="s">
        <v>1180</v>
      </c>
      <c r="B204" s="41" t="s">
        <v>8</v>
      </c>
      <c r="C204" s="42">
        <v>5.3</v>
      </c>
      <c r="D204" s="114"/>
    </row>
    <row r="205" spans="1:4" ht="15.75" outlineLevel="1" x14ac:dyDescent="0.2">
      <c r="A205" s="40" t="s">
        <v>1180</v>
      </c>
      <c r="B205" s="41" t="s">
        <v>1181</v>
      </c>
      <c r="C205" s="40">
        <v>5.34</v>
      </c>
      <c r="D205" s="114"/>
    </row>
    <row r="206" spans="1:4" ht="15.75" outlineLevel="1" x14ac:dyDescent="0.2">
      <c r="A206" s="40" t="s">
        <v>1180</v>
      </c>
      <c r="B206" s="41" t="s">
        <v>200</v>
      </c>
      <c r="C206" s="40">
        <v>5.31</v>
      </c>
      <c r="D206" s="114"/>
    </row>
    <row r="207" spans="1:4" ht="15.75" outlineLevel="1" x14ac:dyDescent="0.2">
      <c r="A207" s="40" t="s">
        <v>1180</v>
      </c>
      <c r="B207" s="41" t="s">
        <v>1182</v>
      </c>
      <c r="C207" s="40">
        <v>5.101</v>
      </c>
      <c r="D207" s="114"/>
    </row>
    <row r="208" spans="1:4" ht="15.75" outlineLevel="1" x14ac:dyDescent="0.2">
      <c r="A208" s="40" t="s">
        <v>1180</v>
      </c>
      <c r="B208" s="41" t="s">
        <v>176</v>
      </c>
      <c r="C208" s="40">
        <v>5.36</v>
      </c>
      <c r="D208" s="114"/>
    </row>
    <row r="209" spans="1:4" ht="15.75" outlineLevel="1" x14ac:dyDescent="0.2">
      <c r="A209" s="40" t="s">
        <v>1180</v>
      </c>
      <c r="B209" s="41" t="s">
        <v>11</v>
      </c>
      <c r="C209" s="40">
        <v>5.53</v>
      </c>
      <c r="D209" s="114"/>
    </row>
    <row r="210" spans="1:4" ht="15.75" outlineLevel="1" x14ac:dyDescent="0.2">
      <c r="A210" s="40" t="s">
        <v>1180</v>
      </c>
      <c r="B210" s="41" t="s">
        <v>1183</v>
      </c>
      <c r="C210" s="40">
        <v>5.1020000000000003</v>
      </c>
      <c r="D210" s="114"/>
    </row>
    <row r="211" spans="1:4" ht="15.75" outlineLevel="1" x14ac:dyDescent="0.2">
      <c r="A211" s="40" t="s">
        <v>1180</v>
      </c>
      <c r="B211" s="41" t="s">
        <v>1184</v>
      </c>
      <c r="C211" s="43">
        <v>5.0999999999999996</v>
      </c>
      <c r="D211" s="114"/>
    </row>
    <row r="212" spans="1:4" ht="15.75" outlineLevel="1" x14ac:dyDescent="0.2">
      <c r="A212" s="40" t="s">
        <v>1180</v>
      </c>
      <c r="B212" s="41" t="s">
        <v>17</v>
      </c>
      <c r="C212" s="40">
        <v>5.58</v>
      </c>
      <c r="D212" s="114"/>
    </row>
    <row r="213" spans="1:4" ht="15.75" outlineLevel="1" x14ac:dyDescent="0.2">
      <c r="A213" s="40" t="s">
        <v>1180</v>
      </c>
      <c r="B213" s="41" t="s">
        <v>18</v>
      </c>
      <c r="C213" s="40">
        <v>5.54</v>
      </c>
      <c r="D213" s="114"/>
    </row>
    <row r="214" spans="1:4" ht="15.75" outlineLevel="1" x14ac:dyDescent="0.2">
      <c r="A214" s="40" t="s">
        <v>1180</v>
      </c>
      <c r="B214" s="41" t="s">
        <v>19</v>
      </c>
      <c r="C214" s="40">
        <v>5.55</v>
      </c>
      <c r="D214" s="114"/>
    </row>
    <row r="215" spans="1:4" ht="15.75" outlineLevel="1" x14ac:dyDescent="0.2">
      <c r="A215" s="40" t="s">
        <v>1180</v>
      </c>
      <c r="B215" s="41" t="s">
        <v>20</v>
      </c>
      <c r="C215" s="40">
        <v>5.63</v>
      </c>
      <c r="D215" s="114"/>
    </row>
    <row r="216" spans="1:4" ht="15.75" outlineLevel="1" x14ac:dyDescent="0.2">
      <c r="A216" s="40" t="s">
        <v>1180</v>
      </c>
      <c r="B216" s="41" t="s">
        <v>24</v>
      </c>
      <c r="C216" s="40">
        <v>5.47</v>
      </c>
      <c r="D216" s="114"/>
    </row>
    <row r="217" spans="1:4" ht="15.75" outlineLevel="1" x14ac:dyDescent="0.2">
      <c r="A217" s="40" t="s">
        <v>1180</v>
      </c>
      <c r="B217" s="41" t="s">
        <v>25</v>
      </c>
      <c r="C217" s="40">
        <v>5.48</v>
      </c>
      <c r="D217" s="114"/>
    </row>
    <row r="218" spans="1:4" ht="15.75" x14ac:dyDescent="0.2">
      <c r="A218" s="46" t="s">
        <v>1180</v>
      </c>
      <c r="B218" s="41"/>
      <c r="C218" s="40"/>
      <c r="D218" s="114"/>
    </row>
    <row r="219" spans="1:4" ht="15.75" outlineLevel="1" x14ac:dyDescent="0.2">
      <c r="A219" s="40" t="s">
        <v>1052</v>
      </c>
      <c r="B219" s="41" t="s">
        <v>0</v>
      </c>
      <c r="C219" s="40">
        <v>5.0999999999999996</v>
      </c>
      <c r="D219" s="114"/>
    </row>
    <row r="220" spans="1:4" ht="15.75" outlineLevel="1" x14ac:dyDescent="0.2">
      <c r="A220" s="40" t="s">
        <v>1052</v>
      </c>
      <c r="B220" s="41" t="s">
        <v>1</v>
      </c>
      <c r="C220" s="40">
        <v>5.2</v>
      </c>
      <c r="D220" s="114"/>
    </row>
    <row r="221" spans="1:4" ht="15.75" outlineLevel="1" x14ac:dyDescent="0.2">
      <c r="A221" s="40" t="s">
        <v>1052</v>
      </c>
      <c r="B221" s="41" t="s">
        <v>2</v>
      </c>
      <c r="C221" s="40">
        <v>5.3</v>
      </c>
      <c r="D221" s="114"/>
    </row>
    <row r="222" spans="1:4" ht="15.75" outlineLevel="1" x14ac:dyDescent="0.2">
      <c r="A222" s="40" t="s">
        <v>1052</v>
      </c>
      <c r="B222" s="41" t="s">
        <v>197</v>
      </c>
      <c r="C222" s="40">
        <v>5.6</v>
      </c>
      <c r="D222" s="114"/>
    </row>
    <row r="223" spans="1:4" ht="15.75" outlineLevel="1" x14ac:dyDescent="0.2">
      <c r="A223" s="40" t="s">
        <v>1052</v>
      </c>
      <c r="B223" s="41" t="s">
        <v>1176</v>
      </c>
      <c r="C223" s="42">
        <v>5.0999999999999996</v>
      </c>
      <c r="D223" s="114"/>
    </row>
    <row r="224" spans="1:4" ht="15.75" outlineLevel="1" x14ac:dyDescent="0.2">
      <c r="A224" s="40" t="s">
        <v>1052</v>
      </c>
      <c r="B224" s="41" t="s">
        <v>1175</v>
      </c>
      <c r="C224" s="40">
        <v>5.14</v>
      </c>
      <c r="D224" s="114"/>
    </row>
    <row r="225" spans="1:4" ht="15.75" outlineLevel="1" x14ac:dyDescent="0.2">
      <c r="A225" s="40" t="s">
        <v>1052</v>
      </c>
      <c r="B225" s="41" t="s">
        <v>4</v>
      </c>
      <c r="C225" s="40">
        <v>5.19</v>
      </c>
      <c r="D225" s="114"/>
    </row>
    <row r="226" spans="1:4" ht="15.75" outlineLevel="1" x14ac:dyDescent="0.2">
      <c r="A226" s="40" t="s">
        <v>1052</v>
      </c>
      <c r="B226" s="41" t="s">
        <v>199</v>
      </c>
      <c r="C226" s="40">
        <v>5.24</v>
      </c>
      <c r="D226" s="114"/>
    </row>
    <row r="227" spans="1:4" ht="15.75" outlineLevel="1" x14ac:dyDescent="0.2">
      <c r="A227" s="40" t="s">
        <v>1052</v>
      </c>
      <c r="B227" s="41" t="s">
        <v>5</v>
      </c>
      <c r="C227" s="40">
        <v>5.26</v>
      </c>
      <c r="D227" s="114"/>
    </row>
    <row r="228" spans="1:4" ht="15.75" outlineLevel="1" x14ac:dyDescent="0.2">
      <c r="A228" s="40" t="s">
        <v>1052</v>
      </c>
      <c r="B228" s="41" t="s">
        <v>6</v>
      </c>
      <c r="C228" s="40">
        <v>5.27</v>
      </c>
      <c r="D228" s="114"/>
    </row>
    <row r="229" spans="1:4" ht="15.75" outlineLevel="1" x14ac:dyDescent="0.2">
      <c r="A229" s="40" t="s">
        <v>1052</v>
      </c>
      <c r="B229" s="41" t="s">
        <v>7</v>
      </c>
      <c r="C229" s="40">
        <v>5.28</v>
      </c>
      <c r="D229" s="114"/>
    </row>
    <row r="230" spans="1:4" ht="15.75" outlineLevel="1" x14ac:dyDescent="0.2">
      <c r="A230" s="40" t="s">
        <v>1052</v>
      </c>
      <c r="B230" s="41" t="s">
        <v>392</v>
      </c>
      <c r="C230" s="40">
        <v>5.29</v>
      </c>
      <c r="D230" s="114"/>
    </row>
    <row r="231" spans="1:4" ht="15.75" outlineLevel="1" x14ac:dyDescent="0.2">
      <c r="A231" s="40" t="s">
        <v>1052</v>
      </c>
      <c r="B231" s="41" t="s">
        <v>8</v>
      </c>
      <c r="C231" s="42">
        <v>5.3</v>
      </c>
      <c r="D231" s="114"/>
    </row>
    <row r="232" spans="1:4" ht="15.75" outlineLevel="1" x14ac:dyDescent="0.2">
      <c r="A232" s="40" t="s">
        <v>1052</v>
      </c>
      <c r="B232" s="41" t="s">
        <v>200</v>
      </c>
      <c r="C232" s="40">
        <v>5.31</v>
      </c>
      <c r="D232" s="114"/>
    </row>
    <row r="233" spans="1:4" ht="15.75" outlineLevel="1" x14ac:dyDescent="0.2">
      <c r="A233" s="40" t="s">
        <v>1052</v>
      </c>
      <c r="B233" s="41" t="s">
        <v>232</v>
      </c>
      <c r="C233" s="40">
        <v>5.33</v>
      </c>
      <c r="D233" s="114"/>
    </row>
    <row r="234" spans="1:4" ht="15.75" outlineLevel="1" x14ac:dyDescent="0.2">
      <c r="A234" s="40" t="s">
        <v>1052</v>
      </c>
      <c r="B234" s="41" t="s">
        <v>1182</v>
      </c>
      <c r="C234" s="40">
        <v>5.101</v>
      </c>
      <c r="D234" s="114"/>
    </row>
    <row r="235" spans="1:4" ht="15.75" outlineLevel="1" x14ac:dyDescent="0.2">
      <c r="A235" s="40" t="s">
        <v>1052</v>
      </c>
      <c r="B235" s="41" t="s">
        <v>176</v>
      </c>
      <c r="C235" s="40">
        <v>5.36</v>
      </c>
      <c r="D235" s="114"/>
    </row>
    <row r="236" spans="1:4" ht="15.75" outlineLevel="1" x14ac:dyDescent="0.2">
      <c r="A236" s="40" t="s">
        <v>1052</v>
      </c>
      <c r="B236" s="41" t="s">
        <v>11</v>
      </c>
      <c r="C236" s="40">
        <v>5.53</v>
      </c>
      <c r="D236" s="114"/>
    </row>
    <row r="237" spans="1:4" ht="15.75" outlineLevel="1" x14ac:dyDescent="0.2">
      <c r="A237" s="40" t="s">
        <v>1052</v>
      </c>
      <c r="B237" s="41" t="s">
        <v>1183</v>
      </c>
      <c r="C237" s="40">
        <v>5.1020000000000003</v>
      </c>
      <c r="D237" s="114"/>
    </row>
    <row r="238" spans="1:4" ht="15.75" outlineLevel="1" x14ac:dyDescent="0.2">
      <c r="A238" s="40" t="s">
        <v>1052</v>
      </c>
      <c r="B238" s="41" t="s">
        <v>17</v>
      </c>
      <c r="C238" s="40">
        <v>5.58</v>
      </c>
      <c r="D238" s="114"/>
    </row>
    <row r="239" spans="1:4" ht="15.75" outlineLevel="1" x14ac:dyDescent="0.2">
      <c r="A239" s="40" t="s">
        <v>1052</v>
      </c>
      <c r="B239" s="41" t="s">
        <v>18</v>
      </c>
      <c r="C239" s="40">
        <v>5.54</v>
      </c>
      <c r="D239" s="114"/>
    </row>
    <row r="240" spans="1:4" ht="15.75" outlineLevel="1" x14ac:dyDescent="0.2">
      <c r="A240" s="40" t="s">
        <v>1052</v>
      </c>
      <c r="B240" s="41" t="s">
        <v>19</v>
      </c>
      <c r="C240" s="40">
        <v>5.55</v>
      </c>
      <c r="D240" s="114"/>
    </row>
    <row r="241" spans="1:4" ht="15.75" outlineLevel="1" x14ac:dyDescent="0.2">
      <c r="A241" s="40" t="s">
        <v>1052</v>
      </c>
      <c r="B241" s="41" t="s">
        <v>20</v>
      </c>
      <c r="C241" s="40">
        <v>5.63</v>
      </c>
      <c r="D241" s="114"/>
    </row>
    <row r="242" spans="1:4" ht="15.75" outlineLevel="1" x14ac:dyDescent="0.2">
      <c r="A242" s="40" t="s">
        <v>1052</v>
      </c>
      <c r="B242" s="41" t="s">
        <v>24</v>
      </c>
      <c r="C242" s="40">
        <v>5.47</v>
      </c>
      <c r="D242" s="114"/>
    </row>
    <row r="243" spans="1:4" ht="15.75" outlineLevel="1" x14ac:dyDescent="0.2">
      <c r="A243" s="40" t="s">
        <v>1052</v>
      </c>
      <c r="B243" s="41" t="s">
        <v>25</v>
      </c>
      <c r="C243" s="40">
        <v>5.48</v>
      </c>
      <c r="D243" s="114"/>
    </row>
    <row r="244" spans="1:4" ht="15.75" x14ac:dyDescent="0.2">
      <c r="A244" s="46" t="s">
        <v>1052</v>
      </c>
      <c r="B244" s="41"/>
      <c r="C244" s="40"/>
      <c r="D244" s="114"/>
    </row>
    <row r="245" spans="1:4" ht="15.75" outlineLevel="1" x14ac:dyDescent="0.2">
      <c r="A245" s="40" t="s">
        <v>1185</v>
      </c>
      <c r="B245" s="41" t="s">
        <v>0</v>
      </c>
      <c r="C245" s="40">
        <v>5.0999999999999996</v>
      </c>
      <c r="D245" s="114"/>
    </row>
    <row r="246" spans="1:4" ht="15.75" outlineLevel="1" x14ac:dyDescent="0.2">
      <c r="A246" s="40" t="s">
        <v>1185</v>
      </c>
      <c r="B246" s="41" t="s">
        <v>1</v>
      </c>
      <c r="C246" s="40">
        <v>5.2</v>
      </c>
      <c r="D246" s="114"/>
    </row>
    <row r="247" spans="1:4" ht="15.75" outlineLevel="1" x14ac:dyDescent="0.2">
      <c r="A247" s="40" t="s">
        <v>1185</v>
      </c>
      <c r="B247" s="41" t="s">
        <v>2</v>
      </c>
      <c r="C247" s="40">
        <v>5.3</v>
      </c>
      <c r="D247" s="114"/>
    </row>
    <row r="248" spans="1:4" ht="15.75" outlineLevel="1" x14ac:dyDescent="0.2">
      <c r="A248" s="40" t="s">
        <v>1185</v>
      </c>
      <c r="B248" s="41" t="s">
        <v>197</v>
      </c>
      <c r="C248" s="40">
        <v>5.6</v>
      </c>
      <c r="D248" s="114"/>
    </row>
    <row r="249" spans="1:4" ht="15.75" outlineLevel="1" x14ac:dyDescent="0.2">
      <c r="A249" s="40" t="s">
        <v>1185</v>
      </c>
      <c r="B249" s="41" t="s">
        <v>1176</v>
      </c>
      <c r="C249" s="42">
        <v>5.0999999999999996</v>
      </c>
      <c r="D249" s="114"/>
    </row>
    <row r="250" spans="1:4" ht="15.75" outlineLevel="1" x14ac:dyDescent="0.2">
      <c r="A250" s="40" t="s">
        <v>1185</v>
      </c>
      <c r="B250" s="41" t="s">
        <v>1175</v>
      </c>
      <c r="C250" s="40">
        <v>5.14</v>
      </c>
      <c r="D250" s="114"/>
    </row>
    <row r="251" spans="1:4" ht="15.75" outlineLevel="1" x14ac:dyDescent="0.2">
      <c r="A251" s="40" t="s">
        <v>1185</v>
      </c>
      <c r="B251" s="41" t="s">
        <v>4</v>
      </c>
      <c r="C251" s="40">
        <v>5.19</v>
      </c>
      <c r="D251" s="114"/>
    </row>
    <row r="252" spans="1:4" ht="15.75" outlineLevel="1" x14ac:dyDescent="0.2">
      <c r="A252" s="40" t="s">
        <v>1185</v>
      </c>
      <c r="B252" s="41" t="s">
        <v>199</v>
      </c>
      <c r="C252" s="40">
        <v>5.24</v>
      </c>
      <c r="D252" s="114"/>
    </row>
    <row r="253" spans="1:4" ht="15.75" outlineLevel="1" x14ac:dyDescent="0.2">
      <c r="A253" s="40" t="s">
        <v>1185</v>
      </c>
      <c r="B253" s="41" t="s">
        <v>6</v>
      </c>
      <c r="C253" s="40">
        <v>5.27</v>
      </c>
      <c r="D253" s="114"/>
    </row>
    <row r="254" spans="1:4" ht="15.75" outlineLevel="1" x14ac:dyDescent="0.2">
      <c r="A254" s="40" t="s">
        <v>1185</v>
      </c>
      <c r="B254" s="41" t="s">
        <v>7</v>
      </c>
      <c r="C254" s="40">
        <v>5.28</v>
      </c>
      <c r="D254" s="114"/>
    </row>
    <row r="255" spans="1:4" ht="15.75" outlineLevel="1" x14ac:dyDescent="0.2">
      <c r="A255" s="40" t="s">
        <v>1185</v>
      </c>
      <c r="B255" s="41" t="s">
        <v>8</v>
      </c>
      <c r="C255" s="42">
        <v>5.3</v>
      </c>
      <c r="D255" s="114"/>
    </row>
    <row r="256" spans="1:4" ht="15.75" outlineLevel="1" x14ac:dyDescent="0.2">
      <c r="A256" s="40" t="s">
        <v>1185</v>
      </c>
      <c r="B256" s="41" t="s">
        <v>232</v>
      </c>
      <c r="C256" s="40">
        <v>5.33</v>
      </c>
      <c r="D256" s="114"/>
    </row>
    <row r="257" spans="1:4" ht="15.75" outlineLevel="1" x14ac:dyDescent="0.2">
      <c r="A257" s="40" t="s">
        <v>1185</v>
      </c>
      <c r="B257" s="41" t="s">
        <v>176</v>
      </c>
      <c r="C257" s="40">
        <v>5.36</v>
      </c>
      <c r="D257" s="114"/>
    </row>
    <row r="258" spans="1:4" ht="15.75" outlineLevel="1" x14ac:dyDescent="0.2">
      <c r="A258" s="40" t="s">
        <v>1185</v>
      </c>
      <c r="B258" s="41" t="s">
        <v>11</v>
      </c>
      <c r="C258" s="40">
        <v>5.53</v>
      </c>
      <c r="D258" s="114"/>
    </row>
    <row r="259" spans="1:4" ht="15.75" outlineLevel="1" x14ac:dyDescent="0.2">
      <c r="A259" s="40" t="s">
        <v>1185</v>
      </c>
      <c r="B259" s="41" t="s">
        <v>17</v>
      </c>
      <c r="C259" s="40">
        <v>5.58</v>
      </c>
      <c r="D259" s="114"/>
    </row>
    <row r="260" spans="1:4" ht="15.75" outlineLevel="1" x14ac:dyDescent="0.2">
      <c r="A260" s="40" t="s">
        <v>1185</v>
      </c>
      <c r="B260" s="41" t="s">
        <v>18</v>
      </c>
      <c r="C260" s="40">
        <v>5.54</v>
      </c>
      <c r="D260" s="114"/>
    </row>
    <row r="261" spans="1:4" ht="15.75" outlineLevel="1" x14ac:dyDescent="0.2">
      <c r="A261" s="40" t="s">
        <v>1185</v>
      </c>
      <c r="B261" s="41" t="s">
        <v>19</v>
      </c>
      <c r="C261" s="40">
        <v>5.55</v>
      </c>
      <c r="D261" s="114"/>
    </row>
    <row r="262" spans="1:4" ht="15.75" outlineLevel="1" x14ac:dyDescent="0.2">
      <c r="A262" s="40" t="s">
        <v>1185</v>
      </c>
      <c r="B262" s="41" t="s">
        <v>20</v>
      </c>
      <c r="C262" s="40">
        <v>5.63</v>
      </c>
      <c r="D262" s="114"/>
    </row>
    <row r="263" spans="1:4" ht="15.75" outlineLevel="1" x14ac:dyDescent="0.2">
      <c r="A263" s="40" t="s">
        <v>1185</v>
      </c>
      <c r="B263" s="41" t="s">
        <v>24</v>
      </c>
      <c r="C263" s="40">
        <v>5.47</v>
      </c>
      <c r="D263" s="114"/>
    </row>
    <row r="264" spans="1:4" ht="15.75" outlineLevel="1" x14ac:dyDescent="0.2">
      <c r="A264" s="40" t="s">
        <v>1185</v>
      </c>
      <c r="B264" s="41" t="s">
        <v>25</v>
      </c>
      <c r="C264" s="40">
        <v>5.48</v>
      </c>
      <c r="D264" s="114"/>
    </row>
    <row r="265" spans="1:4" ht="15.75" x14ac:dyDescent="0.2">
      <c r="A265" s="46" t="s">
        <v>1185</v>
      </c>
      <c r="B265" s="41"/>
      <c r="C265" s="40"/>
      <c r="D265" s="114"/>
    </row>
    <row r="266" spans="1:4" ht="15.75" outlineLevel="1" x14ac:dyDescent="0.2">
      <c r="A266" s="40" t="s">
        <v>1057</v>
      </c>
      <c r="B266" s="41" t="s">
        <v>0</v>
      </c>
      <c r="C266" s="40">
        <v>5.0999999999999996</v>
      </c>
      <c r="D266" s="114"/>
    </row>
    <row r="267" spans="1:4" ht="15.75" outlineLevel="1" x14ac:dyDescent="0.2">
      <c r="A267" s="40" t="s">
        <v>1057</v>
      </c>
      <c r="B267" s="41" t="s">
        <v>1</v>
      </c>
      <c r="C267" s="40">
        <v>5.2</v>
      </c>
      <c r="D267" s="114"/>
    </row>
    <row r="268" spans="1:4" ht="15.75" outlineLevel="1" x14ac:dyDescent="0.2">
      <c r="A268" s="40" t="s">
        <v>1057</v>
      </c>
      <c r="B268" s="41" t="s">
        <v>2</v>
      </c>
      <c r="C268" s="40">
        <v>5.3</v>
      </c>
      <c r="D268" s="114"/>
    </row>
    <row r="269" spans="1:4" ht="15.75" outlineLevel="1" x14ac:dyDescent="0.2">
      <c r="A269" s="40" t="s">
        <v>1057</v>
      </c>
      <c r="B269" s="41" t="s">
        <v>197</v>
      </c>
      <c r="C269" s="40">
        <v>5.6</v>
      </c>
      <c r="D269" s="114"/>
    </row>
    <row r="270" spans="1:4" ht="15.75" outlineLevel="1" x14ac:dyDescent="0.2">
      <c r="A270" s="40" t="s">
        <v>1057</v>
      </c>
      <c r="B270" s="41" t="s">
        <v>1176</v>
      </c>
      <c r="C270" s="42">
        <v>5.0999999999999996</v>
      </c>
      <c r="D270" s="114"/>
    </row>
    <row r="271" spans="1:4" ht="15.75" outlineLevel="1" x14ac:dyDescent="0.2">
      <c r="A271" s="40" t="s">
        <v>1057</v>
      </c>
      <c r="B271" s="41" t="s">
        <v>1175</v>
      </c>
      <c r="C271" s="40">
        <v>5.14</v>
      </c>
      <c r="D271" s="114"/>
    </row>
    <row r="272" spans="1:4" ht="15.75" outlineLevel="1" x14ac:dyDescent="0.2">
      <c r="A272" s="40" t="s">
        <v>1057</v>
      </c>
      <c r="B272" s="41" t="s">
        <v>4</v>
      </c>
      <c r="C272" s="40">
        <v>5.19</v>
      </c>
      <c r="D272" s="114"/>
    </row>
    <row r="273" spans="1:4" ht="15.75" outlineLevel="1" x14ac:dyDescent="0.2">
      <c r="A273" s="40" t="s">
        <v>1057</v>
      </c>
      <c r="B273" s="41" t="s">
        <v>199</v>
      </c>
      <c r="C273" s="40">
        <v>5.24</v>
      </c>
      <c r="D273" s="114"/>
    </row>
    <row r="274" spans="1:4" ht="15.75" outlineLevel="1" x14ac:dyDescent="0.2">
      <c r="A274" s="40" t="s">
        <v>1057</v>
      </c>
      <c r="B274" s="41" t="s">
        <v>5</v>
      </c>
      <c r="C274" s="40">
        <v>5.26</v>
      </c>
      <c r="D274" s="114"/>
    </row>
    <row r="275" spans="1:4" ht="15.75" outlineLevel="1" x14ac:dyDescent="0.2">
      <c r="A275" s="40" t="s">
        <v>1057</v>
      </c>
      <c r="B275" s="41" t="s">
        <v>6</v>
      </c>
      <c r="C275" s="40">
        <v>5.27</v>
      </c>
      <c r="D275" s="114"/>
    </row>
    <row r="276" spans="1:4" ht="15.75" outlineLevel="1" x14ac:dyDescent="0.2">
      <c r="A276" s="40" t="s">
        <v>1057</v>
      </c>
      <c r="B276" s="41" t="s">
        <v>7</v>
      </c>
      <c r="C276" s="40">
        <v>5.28</v>
      </c>
      <c r="D276" s="114"/>
    </row>
    <row r="277" spans="1:4" ht="15.75" outlineLevel="1" x14ac:dyDescent="0.2">
      <c r="A277" s="40" t="s">
        <v>1057</v>
      </c>
      <c r="B277" s="41" t="s">
        <v>392</v>
      </c>
      <c r="C277" s="40">
        <v>5.29</v>
      </c>
      <c r="D277" s="114"/>
    </row>
    <row r="278" spans="1:4" ht="15.75" outlineLevel="1" x14ac:dyDescent="0.2">
      <c r="A278" s="40" t="s">
        <v>1057</v>
      </c>
      <c r="B278" s="41" t="s">
        <v>8</v>
      </c>
      <c r="C278" s="42">
        <v>5.3</v>
      </c>
      <c r="D278" s="114"/>
    </row>
    <row r="279" spans="1:4" ht="15.75" outlineLevel="1" x14ac:dyDescent="0.2">
      <c r="A279" s="40" t="s">
        <v>1057</v>
      </c>
      <c r="B279" s="41" t="s">
        <v>232</v>
      </c>
      <c r="C279" s="40">
        <v>5.33</v>
      </c>
      <c r="D279" s="114"/>
    </row>
    <row r="280" spans="1:4" ht="15.75" outlineLevel="1" x14ac:dyDescent="0.2">
      <c r="A280" s="40" t="s">
        <v>1057</v>
      </c>
      <c r="B280" s="41" t="s">
        <v>176</v>
      </c>
      <c r="C280" s="40">
        <v>5.36</v>
      </c>
      <c r="D280" s="114"/>
    </row>
    <row r="281" spans="1:4" ht="15.75" outlineLevel="1" x14ac:dyDescent="0.2">
      <c r="A281" s="40" t="s">
        <v>1057</v>
      </c>
      <c r="B281" s="41" t="s">
        <v>12</v>
      </c>
      <c r="C281" s="40">
        <v>5.69</v>
      </c>
      <c r="D281" s="114"/>
    </row>
    <row r="282" spans="1:4" ht="15.75" outlineLevel="1" x14ac:dyDescent="0.2">
      <c r="A282" s="40" t="s">
        <v>1057</v>
      </c>
      <c r="B282" s="41" t="s">
        <v>14</v>
      </c>
      <c r="C282" s="42">
        <v>5.7</v>
      </c>
      <c r="D282" s="114"/>
    </row>
    <row r="283" spans="1:4" ht="15.75" outlineLevel="1" x14ac:dyDescent="0.2">
      <c r="A283" s="40" t="s">
        <v>1057</v>
      </c>
      <c r="B283" s="41" t="s">
        <v>15</v>
      </c>
      <c r="C283" s="40">
        <v>5.74</v>
      </c>
      <c r="D283" s="114"/>
    </row>
    <row r="284" spans="1:4" ht="15.75" outlineLevel="1" x14ac:dyDescent="0.2">
      <c r="A284" s="40" t="s">
        <v>1057</v>
      </c>
      <c r="B284" s="41" t="s">
        <v>9</v>
      </c>
      <c r="C284" s="40">
        <v>5.49</v>
      </c>
      <c r="D284" s="114"/>
    </row>
    <row r="285" spans="1:4" ht="15.75" outlineLevel="1" x14ac:dyDescent="0.2">
      <c r="A285" s="40" t="s">
        <v>1057</v>
      </c>
      <c r="B285" s="41" t="s">
        <v>10</v>
      </c>
      <c r="C285" s="40">
        <v>5.51</v>
      </c>
      <c r="D285" s="114"/>
    </row>
    <row r="286" spans="1:4" ht="15.75" outlineLevel="1" x14ac:dyDescent="0.2">
      <c r="A286" s="40" t="s">
        <v>1057</v>
      </c>
      <c r="B286" s="41" t="s">
        <v>1177</v>
      </c>
      <c r="C286" s="40">
        <v>5.52</v>
      </c>
      <c r="D286" s="114"/>
    </row>
    <row r="287" spans="1:4" ht="15.75" outlineLevel="1" x14ac:dyDescent="0.2">
      <c r="A287" s="40" t="s">
        <v>1057</v>
      </c>
      <c r="B287" s="41" t="s">
        <v>11</v>
      </c>
      <c r="C287" s="40">
        <v>5.53</v>
      </c>
      <c r="D287" s="114"/>
    </row>
    <row r="288" spans="1:4" ht="15.75" outlineLevel="1" x14ac:dyDescent="0.2">
      <c r="A288" s="40" t="s">
        <v>1057</v>
      </c>
      <c r="B288" s="41" t="s">
        <v>17</v>
      </c>
      <c r="C288" s="40">
        <v>5.58</v>
      </c>
      <c r="D288" s="114"/>
    </row>
    <row r="289" spans="1:4" ht="15.75" outlineLevel="1" x14ac:dyDescent="0.2">
      <c r="A289" s="40" t="s">
        <v>1057</v>
      </c>
      <c r="B289" s="41" t="s">
        <v>18</v>
      </c>
      <c r="C289" s="40">
        <v>5.54</v>
      </c>
      <c r="D289" s="114"/>
    </row>
    <row r="290" spans="1:4" ht="15.75" outlineLevel="1" x14ac:dyDescent="0.2">
      <c r="A290" s="40" t="s">
        <v>1057</v>
      </c>
      <c r="B290" s="41" t="s">
        <v>19</v>
      </c>
      <c r="C290" s="40">
        <v>5.55</v>
      </c>
      <c r="D290" s="114"/>
    </row>
    <row r="291" spans="1:4" ht="15.75" outlineLevel="1" x14ac:dyDescent="0.2">
      <c r="A291" s="40" t="s">
        <v>1057</v>
      </c>
      <c r="B291" s="41" t="s">
        <v>20</v>
      </c>
      <c r="C291" s="40">
        <v>5.63</v>
      </c>
      <c r="D291" s="114"/>
    </row>
    <row r="292" spans="1:4" ht="15.75" outlineLevel="1" x14ac:dyDescent="0.2">
      <c r="A292" s="40" t="s">
        <v>1057</v>
      </c>
      <c r="B292" s="41" t="s">
        <v>24</v>
      </c>
      <c r="C292" s="40">
        <v>5.47</v>
      </c>
      <c r="D292" s="114"/>
    </row>
    <row r="293" spans="1:4" ht="15.75" outlineLevel="1" x14ac:dyDescent="0.2">
      <c r="A293" s="40" t="s">
        <v>1057</v>
      </c>
      <c r="B293" s="41" t="s">
        <v>25</v>
      </c>
      <c r="C293" s="40">
        <v>5.48</v>
      </c>
      <c r="D293" s="114"/>
    </row>
    <row r="294" spans="1:4" ht="15.75" x14ac:dyDescent="0.2">
      <c r="A294" s="46" t="s">
        <v>1057</v>
      </c>
      <c r="B294" s="41"/>
      <c r="C294" s="40"/>
      <c r="D294" s="114"/>
    </row>
    <row r="295" spans="1:4" ht="15.75" outlineLevel="1" x14ac:dyDescent="0.2">
      <c r="A295" s="40" t="s">
        <v>1064</v>
      </c>
      <c r="B295" s="41" t="s">
        <v>0</v>
      </c>
      <c r="C295" s="40">
        <v>5.0999999999999996</v>
      </c>
      <c r="D295" s="114"/>
    </row>
    <row r="296" spans="1:4" ht="15.75" outlineLevel="1" x14ac:dyDescent="0.2">
      <c r="A296" s="40" t="s">
        <v>1064</v>
      </c>
      <c r="B296" s="41" t="s">
        <v>1</v>
      </c>
      <c r="C296" s="40">
        <v>5.2</v>
      </c>
      <c r="D296" s="114"/>
    </row>
    <row r="297" spans="1:4" ht="15.75" outlineLevel="1" x14ac:dyDescent="0.2">
      <c r="A297" s="40" t="s">
        <v>1064</v>
      </c>
      <c r="B297" s="41" t="s">
        <v>2</v>
      </c>
      <c r="C297" s="40">
        <v>5.3</v>
      </c>
      <c r="D297" s="114"/>
    </row>
    <row r="298" spans="1:4" ht="15.75" outlineLevel="1" x14ac:dyDescent="0.2">
      <c r="A298" s="40" t="s">
        <v>1064</v>
      </c>
      <c r="B298" s="41" t="s">
        <v>1175</v>
      </c>
      <c r="C298" s="40">
        <v>5.14</v>
      </c>
      <c r="D298" s="114"/>
    </row>
    <row r="299" spans="1:4" ht="15.75" outlineLevel="1" x14ac:dyDescent="0.2">
      <c r="A299" s="40" t="s">
        <v>1064</v>
      </c>
      <c r="B299" s="41" t="s">
        <v>4</v>
      </c>
      <c r="C299" s="40">
        <v>5.19</v>
      </c>
      <c r="D299" s="114"/>
    </row>
    <row r="300" spans="1:4" ht="15.75" outlineLevel="1" x14ac:dyDescent="0.2">
      <c r="A300" s="40" t="s">
        <v>1064</v>
      </c>
      <c r="B300" s="41" t="s">
        <v>199</v>
      </c>
      <c r="C300" s="40">
        <v>5.24</v>
      </c>
      <c r="D300" s="114"/>
    </row>
    <row r="301" spans="1:4" ht="15.75" outlineLevel="1" x14ac:dyDescent="0.2">
      <c r="A301" s="40" t="s">
        <v>1064</v>
      </c>
      <c r="B301" s="41" t="s">
        <v>5</v>
      </c>
      <c r="C301" s="40">
        <v>5.26</v>
      </c>
      <c r="D301" s="114"/>
    </row>
    <row r="302" spans="1:4" ht="15.75" outlineLevel="1" x14ac:dyDescent="0.2">
      <c r="A302" s="40" t="s">
        <v>1064</v>
      </c>
      <c r="B302" s="41" t="s">
        <v>6</v>
      </c>
      <c r="C302" s="40">
        <v>5.27</v>
      </c>
      <c r="D302" s="114"/>
    </row>
    <row r="303" spans="1:4" ht="15.75" outlineLevel="1" x14ac:dyDescent="0.2">
      <c r="A303" s="40" t="s">
        <v>1064</v>
      </c>
      <c r="B303" s="41" t="s">
        <v>7</v>
      </c>
      <c r="C303" s="40">
        <v>5.28</v>
      </c>
      <c r="D303" s="114"/>
    </row>
    <row r="304" spans="1:4" ht="15.75" outlineLevel="1" x14ac:dyDescent="0.2">
      <c r="A304" s="40" t="s">
        <v>1064</v>
      </c>
      <c r="B304" s="41" t="s">
        <v>208</v>
      </c>
      <c r="C304" s="40">
        <v>5.37</v>
      </c>
      <c r="D304" s="114"/>
    </row>
    <row r="305" spans="1:4" ht="15.75" outlineLevel="1" x14ac:dyDescent="0.2">
      <c r="A305" s="40" t="s">
        <v>1064</v>
      </c>
      <c r="B305" s="41" t="s">
        <v>9</v>
      </c>
      <c r="C305" s="40">
        <v>5.49</v>
      </c>
      <c r="D305" s="114"/>
    </row>
    <row r="306" spans="1:4" ht="15.75" outlineLevel="1" x14ac:dyDescent="0.2">
      <c r="A306" s="40" t="s">
        <v>1064</v>
      </c>
      <c r="B306" s="41" t="s">
        <v>10</v>
      </c>
      <c r="C306" s="40">
        <v>5.51</v>
      </c>
      <c r="D306" s="114"/>
    </row>
    <row r="307" spans="1:4" ht="15.75" outlineLevel="1" x14ac:dyDescent="0.2">
      <c r="A307" s="40" t="s">
        <v>1064</v>
      </c>
      <c r="B307" s="41" t="s">
        <v>11</v>
      </c>
      <c r="C307" s="40">
        <v>5.53</v>
      </c>
      <c r="D307" s="114"/>
    </row>
    <row r="308" spans="1:4" ht="15.75" outlineLevel="1" x14ac:dyDescent="0.2">
      <c r="A308" s="40" t="s">
        <v>1064</v>
      </c>
      <c r="B308" s="41" t="s">
        <v>12</v>
      </c>
      <c r="C308" s="40">
        <v>5.69</v>
      </c>
      <c r="D308" s="114"/>
    </row>
    <row r="309" spans="1:4" ht="15.75" outlineLevel="1" x14ac:dyDescent="0.2">
      <c r="A309" s="40" t="s">
        <v>1064</v>
      </c>
      <c r="B309" s="41" t="s">
        <v>13</v>
      </c>
      <c r="C309" s="40">
        <v>5.75</v>
      </c>
      <c r="D309" s="114"/>
    </row>
    <row r="310" spans="1:4" ht="15.75" outlineLevel="1" x14ac:dyDescent="0.2">
      <c r="A310" s="40" t="s">
        <v>1064</v>
      </c>
      <c r="B310" s="41" t="s">
        <v>14</v>
      </c>
      <c r="C310" s="42">
        <v>5.7</v>
      </c>
      <c r="D310" s="114"/>
    </row>
    <row r="311" spans="1:4" ht="15.75" outlineLevel="1" x14ac:dyDescent="0.2">
      <c r="A311" s="40" t="s">
        <v>1064</v>
      </c>
      <c r="B311" s="41" t="s">
        <v>15</v>
      </c>
      <c r="C311" s="40">
        <v>5.74</v>
      </c>
      <c r="D311" s="114"/>
    </row>
    <row r="312" spans="1:4" ht="15.75" outlineLevel="1" x14ac:dyDescent="0.2">
      <c r="A312" s="40" t="s">
        <v>1064</v>
      </c>
      <c r="B312" s="41" t="s">
        <v>17</v>
      </c>
      <c r="C312" s="40">
        <v>5.58</v>
      </c>
      <c r="D312" s="114"/>
    </row>
    <row r="313" spans="1:4" ht="15.75" outlineLevel="1" x14ac:dyDescent="0.2">
      <c r="A313" s="40" t="s">
        <v>1064</v>
      </c>
      <c r="B313" s="41" t="s">
        <v>18</v>
      </c>
      <c r="C313" s="40">
        <v>5.54</v>
      </c>
      <c r="D313" s="114"/>
    </row>
    <row r="314" spans="1:4" ht="15.75" outlineLevel="1" x14ac:dyDescent="0.2">
      <c r="A314" s="40" t="s">
        <v>1064</v>
      </c>
      <c r="B314" s="41" t="s">
        <v>19</v>
      </c>
      <c r="C314" s="40">
        <v>5.55</v>
      </c>
      <c r="D314" s="114"/>
    </row>
    <row r="315" spans="1:4" ht="15.75" outlineLevel="1" x14ac:dyDescent="0.2">
      <c r="A315" s="40" t="s">
        <v>1064</v>
      </c>
      <c r="B315" s="41" t="s">
        <v>20</v>
      </c>
      <c r="C315" s="40">
        <v>5.63</v>
      </c>
      <c r="D315" s="114"/>
    </row>
    <row r="316" spans="1:4" ht="15.75" outlineLevel="1" x14ac:dyDescent="0.2">
      <c r="A316" s="40" t="s">
        <v>1064</v>
      </c>
      <c r="B316" s="41" t="s">
        <v>21</v>
      </c>
      <c r="C316" s="40">
        <v>5.65</v>
      </c>
      <c r="D316" s="114"/>
    </row>
    <row r="317" spans="1:4" ht="15.75" outlineLevel="1" x14ac:dyDescent="0.2">
      <c r="A317" s="40" t="s">
        <v>1064</v>
      </c>
      <c r="B317" s="41" t="s">
        <v>22</v>
      </c>
      <c r="C317" s="40">
        <v>5.68</v>
      </c>
      <c r="D317" s="114"/>
    </row>
    <row r="318" spans="1:4" ht="15.75" outlineLevel="1" x14ac:dyDescent="0.2">
      <c r="A318" s="40" t="s">
        <v>1064</v>
      </c>
      <c r="B318" s="41" t="s">
        <v>24</v>
      </c>
      <c r="C318" s="40">
        <v>5.47</v>
      </c>
      <c r="D318" s="114"/>
    </row>
    <row r="319" spans="1:4" ht="15.75" outlineLevel="1" x14ac:dyDescent="0.2">
      <c r="A319" s="40" t="s">
        <v>1064</v>
      </c>
      <c r="B319" s="41" t="s">
        <v>25</v>
      </c>
      <c r="C319" s="40">
        <v>5.48</v>
      </c>
      <c r="D319" s="114"/>
    </row>
    <row r="320" spans="1:4" ht="15.75" x14ac:dyDescent="0.2">
      <c r="A320" s="46" t="s">
        <v>1064</v>
      </c>
      <c r="B320" s="41"/>
      <c r="C320" s="40"/>
      <c r="D320" s="114"/>
    </row>
    <row r="321" spans="1:4" ht="15.75" outlineLevel="1" x14ac:dyDescent="0.2">
      <c r="A321" s="40" t="s">
        <v>1065</v>
      </c>
      <c r="B321" s="41" t="s">
        <v>0</v>
      </c>
      <c r="C321" s="40">
        <v>5.0999999999999996</v>
      </c>
      <c r="D321" s="114"/>
    </row>
    <row r="322" spans="1:4" ht="15.75" outlineLevel="1" x14ac:dyDescent="0.2">
      <c r="A322" s="40" t="s">
        <v>1065</v>
      </c>
      <c r="B322" s="41" t="s">
        <v>1</v>
      </c>
      <c r="C322" s="40">
        <v>5.2</v>
      </c>
      <c r="D322" s="114"/>
    </row>
    <row r="323" spans="1:4" ht="15.75" outlineLevel="1" x14ac:dyDescent="0.2">
      <c r="A323" s="40" t="s">
        <v>1065</v>
      </c>
      <c r="B323" s="41" t="s">
        <v>5</v>
      </c>
      <c r="C323" s="40">
        <v>5.26</v>
      </c>
      <c r="D323" s="114"/>
    </row>
    <row r="324" spans="1:4" ht="15.75" outlineLevel="1" x14ac:dyDescent="0.2">
      <c r="A324" s="40" t="s">
        <v>1065</v>
      </c>
      <c r="B324" s="41" t="s">
        <v>1175</v>
      </c>
      <c r="C324" s="40">
        <v>5.14</v>
      </c>
      <c r="D324" s="114"/>
    </row>
    <row r="325" spans="1:4" ht="15.75" outlineLevel="1" x14ac:dyDescent="0.2">
      <c r="A325" s="40" t="s">
        <v>1065</v>
      </c>
      <c r="B325" s="41" t="s">
        <v>4</v>
      </c>
      <c r="C325" s="40">
        <v>5.19</v>
      </c>
      <c r="D325" s="114"/>
    </row>
    <row r="326" spans="1:4" ht="15.75" outlineLevel="1" x14ac:dyDescent="0.2">
      <c r="A326" s="40" t="s">
        <v>1065</v>
      </c>
      <c r="B326" s="41" t="s">
        <v>208</v>
      </c>
      <c r="C326" s="40">
        <v>5.37</v>
      </c>
      <c r="D326" s="114"/>
    </row>
    <row r="327" spans="1:4" ht="15.75" outlineLevel="1" x14ac:dyDescent="0.2">
      <c r="A327" s="40" t="s">
        <v>1065</v>
      </c>
      <c r="B327" s="41" t="s">
        <v>12</v>
      </c>
      <c r="C327" s="40">
        <v>5.69</v>
      </c>
      <c r="D327" s="114"/>
    </row>
    <row r="328" spans="1:4" ht="15.75" outlineLevel="1" x14ac:dyDescent="0.2">
      <c r="A328" s="40" t="s">
        <v>1065</v>
      </c>
      <c r="B328" s="41" t="s">
        <v>819</v>
      </c>
      <c r="C328" s="42">
        <v>5.8</v>
      </c>
      <c r="D328" s="114"/>
    </row>
    <row r="329" spans="1:4" ht="15.75" outlineLevel="1" x14ac:dyDescent="0.2">
      <c r="A329" s="40" t="s">
        <v>1065</v>
      </c>
      <c r="B329" s="41" t="s">
        <v>13</v>
      </c>
      <c r="C329" s="40">
        <v>5.75</v>
      </c>
      <c r="D329" s="114"/>
    </row>
    <row r="330" spans="1:4" ht="15.75" outlineLevel="1" x14ac:dyDescent="0.2">
      <c r="A330" s="40" t="s">
        <v>1065</v>
      </c>
      <c r="B330" s="41" t="s">
        <v>14</v>
      </c>
      <c r="C330" s="42">
        <v>5.7</v>
      </c>
      <c r="D330" s="114"/>
    </row>
    <row r="331" spans="1:4" ht="15.75" outlineLevel="1" x14ac:dyDescent="0.2">
      <c r="A331" s="40" t="s">
        <v>1065</v>
      </c>
      <c r="B331" s="41" t="s">
        <v>15</v>
      </c>
      <c r="C331" s="40">
        <v>5.74</v>
      </c>
      <c r="D331" s="114"/>
    </row>
    <row r="332" spans="1:4" ht="15.75" outlineLevel="1" x14ac:dyDescent="0.2">
      <c r="A332" s="40" t="s">
        <v>1065</v>
      </c>
      <c r="B332" s="41" t="s">
        <v>17</v>
      </c>
      <c r="C332" s="40">
        <v>5.58</v>
      </c>
      <c r="D332" s="114"/>
    </row>
    <row r="333" spans="1:4" ht="15.75" outlineLevel="1" x14ac:dyDescent="0.2">
      <c r="A333" s="40" t="s">
        <v>1065</v>
      </c>
      <c r="B333" s="41" t="s">
        <v>19</v>
      </c>
      <c r="C333" s="40">
        <v>5.55</v>
      </c>
      <c r="D333" s="114"/>
    </row>
    <row r="334" spans="1:4" ht="15.75" outlineLevel="1" x14ac:dyDescent="0.2">
      <c r="A334" s="40" t="s">
        <v>1065</v>
      </c>
      <c r="B334" s="41" t="s">
        <v>20</v>
      </c>
      <c r="C334" s="40">
        <v>5.63</v>
      </c>
      <c r="D334" s="114"/>
    </row>
    <row r="335" spans="1:4" ht="15.75" outlineLevel="1" x14ac:dyDescent="0.2">
      <c r="A335" s="40" t="s">
        <v>1065</v>
      </c>
      <c r="B335" s="41" t="s">
        <v>21</v>
      </c>
      <c r="C335" s="40">
        <v>5.65</v>
      </c>
      <c r="D335" s="114"/>
    </row>
    <row r="336" spans="1:4" ht="15.75" outlineLevel="1" x14ac:dyDescent="0.2">
      <c r="A336" s="40" t="s">
        <v>1065</v>
      </c>
      <c r="B336" s="41" t="s">
        <v>22</v>
      </c>
      <c r="C336" s="40">
        <v>5.68</v>
      </c>
      <c r="D336" s="114"/>
    </row>
    <row r="337" spans="1:4" ht="15.75" outlineLevel="1" x14ac:dyDescent="0.2">
      <c r="A337" s="40" t="s">
        <v>1065</v>
      </c>
      <c r="B337" s="41" t="s">
        <v>24</v>
      </c>
      <c r="C337" s="40">
        <v>5.47</v>
      </c>
      <c r="D337" s="114"/>
    </row>
    <row r="338" spans="1:4" ht="15.75" outlineLevel="1" x14ac:dyDescent="0.2">
      <c r="A338" s="40" t="s">
        <v>1065</v>
      </c>
      <c r="B338" s="41" t="s">
        <v>25</v>
      </c>
      <c r="C338" s="40">
        <v>5.48</v>
      </c>
      <c r="D338" s="114"/>
    </row>
    <row r="339" spans="1:4" ht="15.75" x14ac:dyDescent="0.2">
      <c r="A339" s="46" t="s">
        <v>1065</v>
      </c>
      <c r="B339" s="41"/>
      <c r="C339" s="40"/>
      <c r="D339" s="114"/>
    </row>
    <row r="340" spans="1:4" ht="15.75" outlineLevel="1" x14ac:dyDescent="0.2">
      <c r="A340" s="40" t="s">
        <v>1071</v>
      </c>
      <c r="B340" s="41" t="s">
        <v>1186</v>
      </c>
      <c r="C340" s="40">
        <v>5.0999999999999996</v>
      </c>
      <c r="D340" s="114"/>
    </row>
    <row r="341" spans="1:4" ht="15.75" outlineLevel="1" x14ac:dyDescent="0.2">
      <c r="A341" s="40" t="s">
        <v>1071</v>
      </c>
      <c r="B341" s="41" t="s">
        <v>1</v>
      </c>
      <c r="C341" s="40">
        <v>5.2</v>
      </c>
      <c r="D341" s="114"/>
    </row>
    <row r="342" spans="1:4" ht="15.75" outlineLevel="1" x14ac:dyDescent="0.2">
      <c r="A342" s="40" t="s">
        <v>1071</v>
      </c>
      <c r="B342" s="41" t="s">
        <v>5</v>
      </c>
      <c r="C342" s="40">
        <v>5.26</v>
      </c>
      <c r="D342" s="114"/>
    </row>
    <row r="343" spans="1:4" ht="15.75" outlineLevel="1" x14ac:dyDescent="0.2">
      <c r="A343" s="40" t="s">
        <v>1071</v>
      </c>
      <c r="B343" s="41" t="s">
        <v>1187</v>
      </c>
      <c r="C343" s="40">
        <v>5.38</v>
      </c>
      <c r="D343" s="114"/>
    </row>
    <row r="344" spans="1:4" ht="15.75" outlineLevel="1" x14ac:dyDescent="0.2">
      <c r="A344" s="40" t="s">
        <v>1071</v>
      </c>
      <c r="B344" s="41" t="s">
        <v>1188</v>
      </c>
      <c r="C344" s="40">
        <v>5.39</v>
      </c>
      <c r="D344" s="114"/>
    </row>
    <row r="345" spans="1:4" ht="15.75" outlineLevel="1" x14ac:dyDescent="0.2">
      <c r="A345" s="40" t="s">
        <v>1071</v>
      </c>
      <c r="B345" s="41" t="s">
        <v>1189</v>
      </c>
      <c r="C345" s="42">
        <v>5.6</v>
      </c>
      <c r="D345" s="114"/>
    </row>
    <row r="346" spans="1:4" ht="15.75" outlineLevel="1" x14ac:dyDescent="0.2">
      <c r="A346" s="40" t="s">
        <v>1071</v>
      </c>
      <c r="B346" s="41" t="s">
        <v>25</v>
      </c>
      <c r="C346" s="40">
        <v>5.48</v>
      </c>
      <c r="D346" s="114"/>
    </row>
    <row r="347" spans="1:4" ht="15.75" x14ac:dyDescent="0.2">
      <c r="A347" s="46" t="s">
        <v>1071</v>
      </c>
      <c r="B347" s="41"/>
      <c r="C347" s="40"/>
      <c r="D347" s="114"/>
    </row>
    <row r="348" spans="1:4" ht="15.75" outlineLevel="1" x14ac:dyDescent="0.2">
      <c r="A348" s="40" t="s">
        <v>1075</v>
      </c>
      <c r="B348" s="41" t="s">
        <v>0</v>
      </c>
      <c r="C348" s="40">
        <v>5.0999999999999996</v>
      </c>
      <c r="D348" s="114"/>
    </row>
    <row r="349" spans="1:4" ht="15.75" outlineLevel="1" x14ac:dyDescent="0.2">
      <c r="A349" s="40" t="s">
        <v>1075</v>
      </c>
      <c r="B349" s="41" t="s">
        <v>1</v>
      </c>
      <c r="C349" s="40">
        <v>5.2</v>
      </c>
      <c r="D349" s="114"/>
    </row>
    <row r="350" spans="1:4" ht="15.75" outlineLevel="1" x14ac:dyDescent="0.2">
      <c r="A350" s="40" t="s">
        <v>1075</v>
      </c>
      <c r="B350" s="41" t="s">
        <v>2</v>
      </c>
      <c r="C350" s="40">
        <v>5.3</v>
      </c>
      <c r="D350" s="114"/>
    </row>
    <row r="351" spans="1:4" ht="15.75" outlineLevel="1" x14ac:dyDescent="0.2">
      <c r="A351" s="40" t="s">
        <v>1075</v>
      </c>
      <c r="B351" s="41" t="s">
        <v>197</v>
      </c>
      <c r="C351" s="40">
        <v>5.6</v>
      </c>
      <c r="D351" s="114"/>
    </row>
    <row r="352" spans="1:4" ht="15.75" outlineLevel="1" x14ac:dyDescent="0.2">
      <c r="A352" s="40" t="s">
        <v>1075</v>
      </c>
      <c r="B352" s="41" t="s">
        <v>1176</v>
      </c>
      <c r="C352" s="42">
        <v>5.0999999999999996</v>
      </c>
      <c r="D352" s="114"/>
    </row>
    <row r="353" spans="1:4" ht="15.75" outlineLevel="1" x14ac:dyDescent="0.2">
      <c r="A353" s="40" t="s">
        <v>1075</v>
      </c>
      <c r="B353" s="41" t="s">
        <v>1175</v>
      </c>
      <c r="C353" s="40">
        <v>5.14</v>
      </c>
      <c r="D353" s="114"/>
    </row>
    <row r="354" spans="1:4" ht="15.75" outlineLevel="1" x14ac:dyDescent="0.2">
      <c r="A354" s="40" t="s">
        <v>1075</v>
      </c>
      <c r="B354" s="41" t="s">
        <v>4</v>
      </c>
      <c r="C354" s="40">
        <v>5.19</v>
      </c>
      <c r="D354" s="114"/>
    </row>
    <row r="355" spans="1:4" ht="15.75" outlineLevel="1" x14ac:dyDescent="0.2">
      <c r="A355" s="40" t="s">
        <v>1075</v>
      </c>
      <c r="B355" s="41" t="s">
        <v>199</v>
      </c>
      <c r="C355" s="40">
        <v>5.24</v>
      </c>
      <c r="D355" s="114"/>
    </row>
    <row r="356" spans="1:4" ht="15.75" outlineLevel="1" x14ac:dyDescent="0.2">
      <c r="A356" s="40" t="s">
        <v>1075</v>
      </c>
      <c r="B356" s="41" t="s">
        <v>5</v>
      </c>
      <c r="C356" s="40">
        <v>5.26</v>
      </c>
      <c r="D356" s="114"/>
    </row>
    <row r="357" spans="1:4" ht="15.75" outlineLevel="1" x14ac:dyDescent="0.2">
      <c r="A357" s="40" t="s">
        <v>1075</v>
      </c>
      <c r="B357" s="41" t="s">
        <v>6</v>
      </c>
      <c r="C357" s="40">
        <v>5.27</v>
      </c>
      <c r="D357" s="114"/>
    </row>
    <row r="358" spans="1:4" ht="15.75" outlineLevel="1" x14ac:dyDescent="0.2">
      <c r="A358" s="40" t="s">
        <v>1075</v>
      </c>
      <c r="B358" s="41" t="s">
        <v>7</v>
      </c>
      <c r="C358" s="40">
        <v>5.28</v>
      </c>
      <c r="D358" s="114"/>
    </row>
    <row r="359" spans="1:4" ht="15.75" outlineLevel="1" x14ac:dyDescent="0.2">
      <c r="A359" s="40" t="s">
        <v>1075</v>
      </c>
      <c r="B359" s="41" t="s">
        <v>200</v>
      </c>
      <c r="C359" s="40">
        <v>5.31</v>
      </c>
      <c r="D359" s="114"/>
    </row>
    <row r="360" spans="1:4" ht="15.75" outlineLevel="1" x14ac:dyDescent="0.2">
      <c r="A360" s="40" t="s">
        <v>1075</v>
      </c>
      <c r="B360" s="41" t="s">
        <v>176</v>
      </c>
      <c r="C360" s="40">
        <v>5.36</v>
      </c>
      <c r="D360" s="114"/>
    </row>
    <row r="361" spans="1:4" ht="15.75" outlineLevel="1" x14ac:dyDescent="0.2">
      <c r="A361" s="40" t="s">
        <v>1075</v>
      </c>
      <c r="B361" s="41" t="s">
        <v>208</v>
      </c>
      <c r="C361" s="40">
        <v>5.37</v>
      </c>
      <c r="D361" s="114"/>
    </row>
    <row r="362" spans="1:4" ht="15.75" outlineLevel="1" x14ac:dyDescent="0.2">
      <c r="A362" s="40" t="s">
        <v>1075</v>
      </c>
      <c r="B362" s="41" t="s">
        <v>9</v>
      </c>
      <c r="C362" s="40">
        <v>5.49</v>
      </c>
      <c r="D362" s="114"/>
    </row>
    <row r="363" spans="1:4" ht="15.75" outlineLevel="1" x14ac:dyDescent="0.2">
      <c r="A363" s="40" t="s">
        <v>1075</v>
      </c>
      <c r="B363" s="41" t="s">
        <v>10</v>
      </c>
      <c r="C363" s="40">
        <v>5.51</v>
      </c>
      <c r="D363" s="114"/>
    </row>
    <row r="364" spans="1:4" ht="15.75" outlineLevel="1" x14ac:dyDescent="0.2">
      <c r="A364" s="40" t="s">
        <v>1075</v>
      </c>
      <c r="B364" s="41" t="s">
        <v>1177</v>
      </c>
      <c r="C364" s="40">
        <v>5.52</v>
      </c>
      <c r="D364" s="114"/>
    </row>
    <row r="365" spans="1:4" ht="15.75" outlineLevel="1" x14ac:dyDescent="0.2">
      <c r="A365" s="40" t="s">
        <v>1075</v>
      </c>
      <c r="B365" s="41" t="s">
        <v>11</v>
      </c>
      <c r="C365" s="40">
        <v>5.53</v>
      </c>
      <c r="D365" s="114"/>
    </row>
    <row r="366" spans="1:4" ht="15.75" outlineLevel="1" x14ac:dyDescent="0.2">
      <c r="A366" s="40" t="s">
        <v>1075</v>
      </c>
      <c r="B366" s="41" t="s">
        <v>12</v>
      </c>
      <c r="C366" s="40">
        <v>5.69</v>
      </c>
      <c r="D366" s="114"/>
    </row>
    <row r="367" spans="1:4" ht="15.75" outlineLevel="1" x14ac:dyDescent="0.2">
      <c r="A367" s="40" t="s">
        <v>1075</v>
      </c>
      <c r="B367" s="41" t="s">
        <v>819</v>
      </c>
      <c r="C367" s="42">
        <v>5.8</v>
      </c>
      <c r="D367" s="114"/>
    </row>
    <row r="368" spans="1:4" ht="15.75" outlineLevel="1" x14ac:dyDescent="0.2">
      <c r="A368" s="40" t="s">
        <v>1075</v>
      </c>
      <c r="B368" s="41" t="s">
        <v>973</v>
      </c>
      <c r="C368" s="42">
        <v>5.72</v>
      </c>
      <c r="D368" s="114"/>
    </row>
    <row r="369" spans="1:4" ht="15.75" outlineLevel="1" x14ac:dyDescent="0.2">
      <c r="A369" s="40" t="s">
        <v>1075</v>
      </c>
      <c r="B369" s="41" t="s">
        <v>13</v>
      </c>
      <c r="C369" s="40">
        <v>5.75</v>
      </c>
      <c r="D369" s="114"/>
    </row>
    <row r="370" spans="1:4" ht="15.75" outlineLevel="1" x14ac:dyDescent="0.2">
      <c r="A370" s="40" t="s">
        <v>1075</v>
      </c>
      <c r="B370" s="41" t="s">
        <v>14</v>
      </c>
      <c r="C370" s="42">
        <v>5.7</v>
      </c>
      <c r="D370" s="114"/>
    </row>
    <row r="371" spans="1:4" ht="15.75" outlineLevel="1" x14ac:dyDescent="0.2">
      <c r="A371" s="40" t="s">
        <v>1075</v>
      </c>
      <c r="B371" s="41" t="s">
        <v>15</v>
      </c>
      <c r="C371" s="40">
        <v>5.74</v>
      </c>
      <c r="D371" s="114"/>
    </row>
    <row r="372" spans="1:4" ht="15.75" outlineLevel="1" x14ac:dyDescent="0.2">
      <c r="A372" s="40" t="s">
        <v>1075</v>
      </c>
      <c r="B372" s="41" t="s">
        <v>475</v>
      </c>
      <c r="C372" s="40">
        <v>5.76</v>
      </c>
      <c r="D372" s="114"/>
    </row>
    <row r="373" spans="1:4" ht="15.75" outlineLevel="1" x14ac:dyDescent="0.2">
      <c r="A373" s="40" t="s">
        <v>1075</v>
      </c>
      <c r="B373" s="41" t="s">
        <v>897</v>
      </c>
      <c r="C373" s="40">
        <v>5.89</v>
      </c>
      <c r="D373" s="113" t="s">
        <v>1174</v>
      </c>
    </row>
    <row r="374" spans="1:4" ht="15.75" outlineLevel="1" x14ac:dyDescent="0.2">
      <c r="A374" s="40" t="s">
        <v>1075</v>
      </c>
      <c r="B374" s="41" t="s">
        <v>201</v>
      </c>
      <c r="C374" s="40">
        <v>5.109</v>
      </c>
      <c r="D374" s="113"/>
    </row>
    <row r="375" spans="1:4" ht="15.75" outlineLevel="1" x14ac:dyDescent="0.2">
      <c r="A375" s="40" t="s">
        <v>1075</v>
      </c>
      <c r="B375" s="41" t="s">
        <v>202</v>
      </c>
      <c r="C375" s="40">
        <v>5.1109999999999998</v>
      </c>
      <c r="D375" s="114"/>
    </row>
    <row r="376" spans="1:4" ht="15.75" outlineLevel="1" x14ac:dyDescent="0.2">
      <c r="A376" s="40" t="s">
        <v>1075</v>
      </c>
      <c r="B376" s="41" t="s">
        <v>185</v>
      </c>
      <c r="C376" s="40">
        <v>5.1120000000000001</v>
      </c>
      <c r="D376" s="114"/>
    </row>
    <row r="377" spans="1:4" ht="15.75" outlineLevel="1" x14ac:dyDescent="0.2">
      <c r="A377" s="40" t="s">
        <v>1075</v>
      </c>
      <c r="B377" s="41" t="s">
        <v>1190</v>
      </c>
      <c r="C377" s="40">
        <v>5.1130000000000004</v>
      </c>
      <c r="D377" s="114"/>
    </row>
    <row r="378" spans="1:4" ht="15.75" outlineLevel="1" x14ac:dyDescent="0.2">
      <c r="A378" s="40" t="s">
        <v>1075</v>
      </c>
      <c r="B378" s="41" t="s">
        <v>17</v>
      </c>
      <c r="C378" s="40">
        <v>5.58</v>
      </c>
      <c r="D378" s="114"/>
    </row>
    <row r="379" spans="1:4" ht="15.75" outlineLevel="1" x14ac:dyDescent="0.2">
      <c r="A379" s="40" t="s">
        <v>1075</v>
      </c>
      <c r="B379" s="41" t="s">
        <v>18</v>
      </c>
      <c r="C379" s="40">
        <v>5.54</v>
      </c>
      <c r="D379" s="114"/>
    </row>
    <row r="380" spans="1:4" ht="15.75" outlineLevel="1" x14ac:dyDescent="0.2">
      <c r="A380" s="40" t="s">
        <v>1075</v>
      </c>
      <c r="B380" s="41" t="s">
        <v>19</v>
      </c>
      <c r="C380" s="40">
        <v>5.55</v>
      </c>
      <c r="D380" s="114"/>
    </row>
    <row r="381" spans="1:4" ht="15.75" outlineLevel="1" x14ac:dyDescent="0.2">
      <c r="A381" s="40" t="s">
        <v>1075</v>
      </c>
      <c r="B381" s="41" t="s">
        <v>20</v>
      </c>
      <c r="C381" s="40">
        <v>5.63</v>
      </c>
      <c r="D381" s="114"/>
    </row>
    <row r="382" spans="1:4" ht="15.75" outlineLevel="1" x14ac:dyDescent="0.2">
      <c r="A382" s="40" t="s">
        <v>1075</v>
      </c>
      <c r="B382" s="41" t="s">
        <v>21</v>
      </c>
      <c r="C382" s="40">
        <v>5.65</v>
      </c>
      <c r="D382" s="114"/>
    </row>
    <row r="383" spans="1:4" ht="15.75" outlineLevel="1" x14ac:dyDescent="0.2">
      <c r="A383" s="40" t="s">
        <v>1075</v>
      </c>
      <c r="B383" s="41" t="s">
        <v>216</v>
      </c>
      <c r="C383" s="40">
        <v>5.66</v>
      </c>
      <c r="D383" s="114"/>
    </row>
    <row r="384" spans="1:4" ht="15.75" outlineLevel="1" x14ac:dyDescent="0.2">
      <c r="A384" s="40" t="s">
        <v>1075</v>
      </c>
      <c r="B384" s="41" t="s">
        <v>22</v>
      </c>
      <c r="C384" s="40">
        <v>5.68</v>
      </c>
      <c r="D384" s="114"/>
    </row>
    <row r="385" spans="1:4" ht="15.75" outlineLevel="1" x14ac:dyDescent="0.2">
      <c r="A385" s="40" t="s">
        <v>1075</v>
      </c>
      <c r="B385" s="41" t="s">
        <v>24</v>
      </c>
      <c r="C385" s="40">
        <v>5.47</v>
      </c>
      <c r="D385" s="114"/>
    </row>
    <row r="386" spans="1:4" ht="15.75" outlineLevel="1" x14ac:dyDescent="0.2">
      <c r="A386" s="40" t="s">
        <v>1075</v>
      </c>
      <c r="B386" s="41" t="s">
        <v>25</v>
      </c>
      <c r="C386" s="40">
        <v>5.48</v>
      </c>
      <c r="D386" s="114"/>
    </row>
    <row r="387" spans="1:4" ht="15.75" x14ac:dyDescent="0.2">
      <c r="A387" s="46" t="s">
        <v>1075</v>
      </c>
      <c r="B387" s="41"/>
      <c r="C387" s="40"/>
      <c r="D387" s="114"/>
    </row>
    <row r="388" spans="1:4" ht="15.75" outlineLevel="1" x14ac:dyDescent="0.2">
      <c r="A388" s="40" t="s">
        <v>1077</v>
      </c>
      <c r="B388" s="41" t="s">
        <v>0</v>
      </c>
      <c r="C388" s="40">
        <v>5.0999999999999996</v>
      </c>
      <c r="D388" s="114"/>
    </row>
    <row r="389" spans="1:4" ht="15.75" outlineLevel="1" x14ac:dyDescent="0.2">
      <c r="A389" s="40" t="s">
        <v>1077</v>
      </c>
      <c r="B389" s="41" t="s">
        <v>1</v>
      </c>
      <c r="C389" s="40">
        <v>5.2</v>
      </c>
      <c r="D389" s="114"/>
    </row>
    <row r="390" spans="1:4" ht="15.75" outlineLevel="1" x14ac:dyDescent="0.2">
      <c r="A390" s="40" t="s">
        <v>1077</v>
      </c>
      <c r="B390" s="41" t="s">
        <v>2</v>
      </c>
      <c r="C390" s="40">
        <v>5.3</v>
      </c>
      <c r="D390" s="114"/>
    </row>
    <row r="391" spans="1:4" ht="15.75" outlineLevel="1" x14ac:dyDescent="0.2">
      <c r="A391" s="40" t="s">
        <v>1077</v>
      </c>
      <c r="B391" s="41" t="s">
        <v>197</v>
      </c>
      <c r="C391" s="40">
        <v>5.6</v>
      </c>
      <c r="D391" s="114"/>
    </row>
    <row r="392" spans="1:4" ht="15.75" outlineLevel="1" x14ac:dyDescent="0.2">
      <c r="A392" s="40" t="s">
        <v>1077</v>
      </c>
      <c r="B392" s="41" t="s">
        <v>1176</v>
      </c>
      <c r="C392" s="42">
        <v>5.0999999999999996</v>
      </c>
      <c r="D392" s="114"/>
    </row>
    <row r="393" spans="1:4" ht="15.75" outlineLevel="1" x14ac:dyDescent="0.2">
      <c r="A393" s="40" t="s">
        <v>1077</v>
      </c>
      <c r="B393" s="41" t="s">
        <v>1175</v>
      </c>
      <c r="C393" s="40">
        <v>5.14</v>
      </c>
      <c r="D393" s="114"/>
    </row>
    <row r="394" spans="1:4" ht="15.75" outlineLevel="1" x14ac:dyDescent="0.2">
      <c r="A394" s="40" t="s">
        <v>1077</v>
      </c>
      <c r="B394" s="41" t="s">
        <v>4</v>
      </c>
      <c r="C394" s="40">
        <v>5.19</v>
      </c>
      <c r="D394" s="114"/>
    </row>
    <row r="395" spans="1:4" ht="15.75" outlineLevel="1" x14ac:dyDescent="0.2">
      <c r="A395" s="40" t="s">
        <v>1077</v>
      </c>
      <c r="B395" s="41" t="s">
        <v>199</v>
      </c>
      <c r="C395" s="40">
        <v>5.24</v>
      </c>
      <c r="D395" s="114"/>
    </row>
    <row r="396" spans="1:4" ht="15.75" outlineLevel="1" x14ac:dyDescent="0.2">
      <c r="A396" s="40" t="s">
        <v>1077</v>
      </c>
      <c r="B396" s="41" t="s">
        <v>5</v>
      </c>
      <c r="C396" s="40">
        <v>5.26</v>
      </c>
      <c r="D396" s="114"/>
    </row>
    <row r="397" spans="1:4" ht="15.75" outlineLevel="1" x14ac:dyDescent="0.2">
      <c r="A397" s="40" t="s">
        <v>1077</v>
      </c>
      <c r="B397" s="41" t="s">
        <v>6</v>
      </c>
      <c r="C397" s="40">
        <v>5.27</v>
      </c>
      <c r="D397" s="114"/>
    </row>
    <row r="398" spans="1:4" ht="15.75" outlineLevel="1" x14ac:dyDescent="0.2">
      <c r="A398" s="40" t="s">
        <v>1077</v>
      </c>
      <c r="B398" s="41" t="s">
        <v>7</v>
      </c>
      <c r="C398" s="40">
        <v>5.28</v>
      </c>
      <c r="D398" s="114"/>
    </row>
    <row r="399" spans="1:4" ht="15.75" outlineLevel="1" x14ac:dyDescent="0.2">
      <c r="A399" s="40" t="s">
        <v>1077</v>
      </c>
      <c r="B399" s="41" t="s">
        <v>392</v>
      </c>
      <c r="C399" s="40">
        <v>5.29</v>
      </c>
      <c r="D399" s="114"/>
    </row>
    <row r="400" spans="1:4" ht="15.75" outlineLevel="1" x14ac:dyDescent="0.2">
      <c r="A400" s="40" t="s">
        <v>1077</v>
      </c>
      <c r="B400" s="41" t="s">
        <v>200</v>
      </c>
      <c r="C400" s="40">
        <v>5.31</v>
      </c>
      <c r="D400" s="114"/>
    </row>
    <row r="401" spans="1:4" ht="15.75" outlineLevel="1" x14ac:dyDescent="0.2">
      <c r="A401" s="40" t="s">
        <v>1077</v>
      </c>
      <c r="B401" s="41" t="s">
        <v>176</v>
      </c>
      <c r="C401" s="40">
        <v>5.36</v>
      </c>
      <c r="D401" s="114"/>
    </row>
    <row r="402" spans="1:4" ht="15.75" outlineLevel="1" x14ac:dyDescent="0.2">
      <c r="A402" s="40" t="s">
        <v>1077</v>
      </c>
      <c r="B402" s="41" t="s">
        <v>208</v>
      </c>
      <c r="C402" s="40">
        <v>5.37</v>
      </c>
      <c r="D402" s="114"/>
    </row>
    <row r="403" spans="1:4" ht="15.75" outlineLevel="1" x14ac:dyDescent="0.2">
      <c r="A403" s="40" t="s">
        <v>1077</v>
      </c>
      <c r="B403" s="41" t="s">
        <v>9</v>
      </c>
      <c r="C403" s="40">
        <v>5.49</v>
      </c>
      <c r="D403" s="114"/>
    </row>
    <row r="404" spans="1:4" ht="15.75" outlineLevel="1" x14ac:dyDescent="0.2">
      <c r="A404" s="40" t="s">
        <v>1077</v>
      </c>
      <c r="B404" s="41" t="s">
        <v>10</v>
      </c>
      <c r="C404" s="40">
        <v>5.51</v>
      </c>
      <c r="D404" s="114"/>
    </row>
    <row r="405" spans="1:4" ht="15.75" outlineLevel="1" x14ac:dyDescent="0.2">
      <c r="A405" s="40" t="s">
        <v>1077</v>
      </c>
      <c r="B405" s="41" t="s">
        <v>1177</v>
      </c>
      <c r="C405" s="40">
        <v>5.52</v>
      </c>
      <c r="D405" s="114"/>
    </row>
    <row r="406" spans="1:4" ht="15.75" outlineLevel="1" x14ac:dyDescent="0.2">
      <c r="A406" s="40" t="s">
        <v>1077</v>
      </c>
      <c r="B406" s="41" t="s">
        <v>11</v>
      </c>
      <c r="C406" s="40">
        <v>5.53</v>
      </c>
      <c r="D406" s="114"/>
    </row>
    <row r="407" spans="1:4" ht="15.75" outlineLevel="1" x14ac:dyDescent="0.2">
      <c r="A407" s="40" t="s">
        <v>1077</v>
      </c>
      <c r="B407" s="41" t="s">
        <v>12</v>
      </c>
      <c r="C407" s="40">
        <v>5.69</v>
      </c>
      <c r="D407" s="114"/>
    </row>
    <row r="408" spans="1:4" ht="15.75" outlineLevel="1" x14ac:dyDescent="0.2">
      <c r="A408" s="40" t="s">
        <v>1077</v>
      </c>
      <c r="B408" s="41" t="s">
        <v>13</v>
      </c>
      <c r="C408" s="40">
        <v>5.75</v>
      </c>
      <c r="D408" s="114"/>
    </row>
    <row r="409" spans="1:4" ht="15.75" outlineLevel="1" x14ac:dyDescent="0.2">
      <c r="A409" s="40" t="s">
        <v>1077</v>
      </c>
      <c r="B409" s="41" t="s">
        <v>15</v>
      </c>
      <c r="C409" s="40">
        <v>5.74</v>
      </c>
      <c r="D409" s="114"/>
    </row>
    <row r="410" spans="1:4" ht="15.75" outlineLevel="1" x14ac:dyDescent="0.2">
      <c r="A410" s="40" t="s">
        <v>1077</v>
      </c>
      <c r="B410" s="41" t="s">
        <v>14</v>
      </c>
      <c r="C410" s="42">
        <v>5.7</v>
      </c>
      <c r="D410" s="114"/>
    </row>
    <row r="411" spans="1:4" ht="15.75" outlineLevel="1" x14ac:dyDescent="0.2">
      <c r="A411" s="40" t="s">
        <v>1077</v>
      </c>
      <c r="B411" s="41" t="s">
        <v>475</v>
      </c>
      <c r="C411" s="40">
        <v>5.76</v>
      </c>
      <c r="D411" s="114"/>
    </row>
    <row r="412" spans="1:4" ht="15.75" outlineLevel="1" x14ac:dyDescent="0.2">
      <c r="A412" s="40" t="s">
        <v>1077</v>
      </c>
      <c r="B412" s="41" t="s">
        <v>897</v>
      </c>
      <c r="C412" s="40">
        <v>5.89</v>
      </c>
      <c r="D412" s="113" t="s">
        <v>1174</v>
      </c>
    </row>
    <row r="413" spans="1:4" ht="15.75" outlineLevel="1" x14ac:dyDescent="0.2">
      <c r="A413" s="40" t="s">
        <v>1077</v>
      </c>
      <c r="B413" s="41" t="s">
        <v>201</v>
      </c>
      <c r="C413" s="40">
        <v>5.109</v>
      </c>
      <c r="D413" s="114"/>
    </row>
    <row r="414" spans="1:4" ht="15.75" outlineLevel="1" x14ac:dyDescent="0.2">
      <c r="A414" s="40" t="s">
        <v>1077</v>
      </c>
      <c r="B414" s="41" t="s">
        <v>202</v>
      </c>
      <c r="C414" s="40">
        <v>5.1109999999999998</v>
      </c>
      <c r="D414" s="114"/>
    </row>
    <row r="415" spans="1:4" ht="15.75" outlineLevel="1" x14ac:dyDescent="0.2">
      <c r="A415" s="40" t="s">
        <v>1077</v>
      </c>
      <c r="B415" s="41" t="s">
        <v>185</v>
      </c>
      <c r="C415" s="40">
        <v>5.1120000000000001</v>
      </c>
      <c r="D415" s="114"/>
    </row>
    <row r="416" spans="1:4" ht="15.75" outlineLevel="1" x14ac:dyDescent="0.2">
      <c r="A416" s="40" t="s">
        <v>1077</v>
      </c>
      <c r="B416" s="41" t="s">
        <v>1190</v>
      </c>
      <c r="C416" s="40">
        <v>5.1130000000000004</v>
      </c>
      <c r="D416" s="114"/>
    </row>
    <row r="417" spans="1:4" ht="15.75" outlineLevel="1" x14ac:dyDescent="0.2">
      <c r="A417" s="40" t="s">
        <v>1077</v>
      </c>
      <c r="B417" s="41" t="s">
        <v>17</v>
      </c>
      <c r="C417" s="40">
        <v>5.58</v>
      </c>
      <c r="D417" s="114"/>
    </row>
    <row r="418" spans="1:4" ht="15.75" outlineLevel="1" x14ac:dyDescent="0.2">
      <c r="A418" s="40" t="s">
        <v>1077</v>
      </c>
      <c r="B418" s="41" t="s">
        <v>18</v>
      </c>
      <c r="C418" s="40">
        <v>5.54</v>
      </c>
      <c r="D418" s="114"/>
    </row>
    <row r="419" spans="1:4" ht="15.75" outlineLevel="1" x14ac:dyDescent="0.2">
      <c r="A419" s="40" t="s">
        <v>1077</v>
      </c>
      <c r="B419" s="41" t="s">
        <v>19</v>
      </c>
      <c r="C419" s="40">
        <v>5.55</v>
      </c>
      <c r="D419" s="114"/>
    </row>
    <row r="420" spans="1:4" ht="15.75" outlineLevel="1" x14ac:dyDescent="0.2">
      <c r="A420" s="40" t="s">
        <v>1077</v>
      </c>
      <c r="B420" s="41" t="s">
        <v>20</v>
      </c>
      <c r="C420" s="40">
        <v>5.63</v>
      </c>
      <c r="D420" s="114"/>
    </row>
    <row r="421" spans="1:4" ht="15.75" outlineLevel="1" x14ac:dyDescent="0.2">
      <c r="A421" s="40" t="s">
        <v>1077</v>
      </c>
      <c r="B421" s="41" t="s">
        <v>21</v>
      </c>
      <c r="C421" s="40">
        <v>5.65</v>
      </c>
      <c r="D421" s="114"/>
    </row>
    <row r="422" spans="1:4" ht="15.75" outlineLevel="1" x14ac:dyDescent="0.2">
      <c r="A422" s="40" t="s">
        <v>1077</v>
      </c>
      <c r="B422" s="41" t="s">
        <v>216</v>
      </c>
      <c r="C422" s="40">
        <v>5.66</v>
      </c>
      <c r="D422" s="114"/>
    </row>
    <row r="423" spans="1:4" ht="15.75" outlineLevel="1" x14ac:dyDescent="0.2">
      <c r="A423" s="40" t="s">
        <v>1077</v>
      </c>
      <c r="B423" s="41" t="s">
        <v>22</v>
      </c>
      <c r="C423" s="40">
        <v>5.68</v>
      </c>
      <c r="D423" s="114"/>
    </row>
    <row r="424" spans="1:4" ht="15.75" outlineLevel="1" x14ac:dyDescent="0.2">
      <c r="A424" s="40" t="s">
        <v>1077</v>
      </c>
      <c r="B424" s="41" t="s">
        <v>24</v>
      </c>
      <c r="C424" s="40">
        <v>5.47</v>
      </c>
      <c r="D424" s="114"/>
    </row>
    <row r="425" spans="1:4" ht="15.75" outlineLevel="1" x14ac:dyDescent="0.2">
      <c r="A425" s="40" t="s">
        <v>1077</v>
      </c>
      <c r="B425" s="41" t="s">
        <v>25</v>
      </c>
      <c r="C425" s="40">
        <v>5.48</v>
      </c>
      <c r="D425" s="114"/>
    </row>
    <row r="426" spans="1:4" ht="15.75" x14ac:dyDescent="0.2">
      <c r="A426" s="46" t="s">
        <v>1077</v>
      </c>
      <c r="B426" s="41"/>
      <c r="C426" s="40"/>
      <c r="D426" s="114"/>
    </row>
    <row r="427" spans="1:4" ht="15.75" outlineLevel="1" x14ac:dyDescent="0.2">
      <c r="A427" s="40" t="s">
        <v>1191</v>
      </c>
      <c r="B427" s="41" t="s">
        <v>0</v>
      </c>
      <c r="C427" s="40">
        <v>5.0999999999999996</v>
      </c>
      <c r="D427" s="114"/>
    </row>
    <row r="428" spans="1:4" ht="15.75" outlineLevel="1" x14ac:dyDescent="0.2">
      <c r="A428" s="40" t="s">
        <v>1191</v>
      </c>
      <c r="B428" s="41" t="s">
        <v>1</v>
      </c>
      <c r="C428" s="40">
        <v>5.2</v>
      </c>
      <c r="D428" s="114"/>
    </row>
    <row r="429" spans="1:4" ht="15.75" outlineLevel="1" x14ac:dyDescent="0.2">
      <c r="A429" s="40" t="s">
        <v>1191</v>
      </c>
      <c r="B429" s="41" t="s">
        <v>2</v>
      </c>
      <c r="C429" s="40">
        <v>5.3</v>
      </c>
      <c r="D429" s="114"/>
    </row>
    <row r="430" spans="1:4" ht="15.75" outlineLevel="1" x14ac:dyDescent="0.2">
      <c r="A430" s="40" t="s">
        <v>1191</v>
      </c>
      <c r="B430" s="41" t="s">
        <v>197</v>
      </c>
      <c r="C430" s="40">
        <v>5.6</v>
      </c>
      <c r="D430" s="114"/>
    </row>
    <row r="431" spans="1:4" ht="15.75" outlineLevel="1" x14ac:dyDescent="0.2">
      <c r="A431" s="40" t="s">
        <v>1191</v>
      </c>
      <c r="B431" s="41" t="s">
        <v>1176</v>
      </c>
      <c r="C431" s="42">
        <v>5.0999999999999996</v>
      </c>
      <c r="D431" s="114"/>
    </row>
    <row r="432" spans="1:4" ht="15.75" outlineLevel="1" x14ac:dyDescent="0.2">
      <c r="A432" s="40" t="s">
        <v>1191</v>
      </c>
      <c r="B432" s="41" t="s">
        <v>1175</v>
      </c>
      <c r="C432" s="40">
        <v>5.14</v>
      </c>
      <c r="D432" s="114"/>
    </row>
    <row r="433" spans="1:4" ht="15.75" outlineLevel="1" x14ac:dyDescent="0.2">
      <c r="A433" s="40" t="s">
        <v>1191</v>
      </c>
      <c r="B433" s="41" t="s">
        <v>4</v>
      </c>
      <c r="C433" s="40">
        <v>5.19</v>
      </c>
      <c r="D433" s="114"/>
    </row>
    <row r="434" spans="1:4" ht="15.75" outlineLevel="1" x14ac:dyDescent="0.2">
      <c r="A434" s="40" t="s">
        <v>1191</v>
      </c>
      <c r="B434" s="41" t="s">
        <v>199</v>
      </c>
      <c r="C434" s="40">
        <v>5.24</v>
      </c>
      <c r="D434" s="114"/>
    </row>
    <row r="435" spans="1:4" ht="15.75" outlineLevel="1" x14ac:dyDescent="0.2">
      <c r="A435" s="40" t="s">
        <v>1191</v>
      </c>
      <c r="B435" s="41" t="s">
        <v>5</v>
      </c>
      <c r="C435" s="40">
        <v>5.26</v>
      </c>
      <c r="D435" s="114"/>
    </row>
    <row r="436" spans="1:4" ht="15.75" outlineLevel="1" x14ac:dyDescent="0.2">
      <c r="A436" s="40" t="s">
        <v>1191</v>
      </c>
      <c r="B436" s="41" t="s">
        <v>6</v>
      </c>
      <c r="C436" s="40">
        <v>5.27</v>
      </c>
      <c r="D436" s="114"/>
    </row>
    <row r="437" spans="1:4" ht="15.75" outlineLevel="1" x14ac:dyDescent="0.2">
      <c r="A437" s="40" t="s">
        <v>1191</v>
      </c>
      <c r="B437" s="41" t="s">
        <v>7</v>
      </c>
      <c r="C437" s="40">
        <v>5.28</v>
      </c>
      <c r="D437" s="114"/>
    </row>
    <row r="438" spans="1:4" ht="15.75" outlineLevel="1" x14ac:dyDescent="0.2">
      <c r="A438" s="40" t="s">
        <v>1191</v>
      </c>
      <c r="B438" s="41" t="s">
        <v>392</v>
      </c>
      <c r="C438" s="40">
        <v>5.29</v>
      </c>
      <c r="D438" s="114"/>
    </row>
    <row r="439" spans="1:4" ht="15.75" outlineLevel="1" x14ac:dyDescent="0.2">
      <c r="A439" s="40" t="s">
        <v>1191</v>
      </c>
      <c r="B439" s="41" t="s">
        <v>200</v>
      </c>
      <c r="C439" s="40">
        <v>5.31</v>
      </c>
      <c r="D439" s="114"/>
    </row>
    <row r="440" spans="1:4" ht="15.75" outlineLevel="1" x14ac:dyDescent="0.2">
      <c r="A440" s="40" t="s">
        <v>1191</v>
      </c>
      <c r="B440" s="41" t="s">
        <v>176</v>
      </c>
      <c r="C440" s="40">
        <v>5.36</v>
      </c>
      <c r="D440" s="114"/>
    </row>
    <row r="441" spans="1:4" ht="15.75" outlineLevel="1" x14ac:dyDescent="0.2">
      <c r="A441" s="40" t="s">
        <v>1191</v>
      </c>
      <c r="B441" s="41" t="s">
        <v>208</v>
      </c>
      <c r="C441" s="40">
        <v>5.37</v>
      </c>
      <c r="D441" s="114"/>
    </row>
    <row r="442" spans="1:4" ht="15.75" outlineLevel="1" x14ac:dyDescent="0.2">
      <c r="A442" s="40" t="s">
        <v>1191</v>
      </c>
      <c r="B442" s="41" t="s">
        <v>11</v>
      </c>
      <c r="C442" s="40">
        <v>5.53</v>
      </c>
      <c r="D442" s="114"/>
    </row>
    <row r="443" spans="1:4" ht="15.75" outlineLevel="1" x14ac:dyDescent="0.2">
      <c r="A443" s="40" t="s">
        <v>1191</v>
      </c>
      <c r="B443" s="41" t="s">
        <v>201</v>
      </c>
      <c r="C443" s="40">
        <v>5.109</v>
      </c>
      <c r="D443" s="114"/>
    </row>
    <row r="444" spans="1:4" ht="15.75" outlineLevel="1" x14ac:dyDescent="0.2">
      <c r="A444" s="40" t="s">
        <v>1191</v>
      </c>
      <c r="B444" s="41" t="s">
        <v>202</v>
      </c>
      <c r="C444" s="40">
        <v>5.1109999999999998</v>
      </c>
      <c r="D444" s="114"/>
    </row>
    <row r="445" spans="1:4" ht="15.75" outlineLevel="1" x14ac:dyDescent="0.2">
      <c r="A445" s="40" t="s">
        <v>1191</v>
      </c>
      <c r="B445" s="41" t="s">
        <v>185</v>
      </c>
      <c r="C445" s="40">
        <v>5.1120000000000001</v>
      </c>
      <c r="D445" s="114"/>
    </row>
    <row r="446" spans="1:4" ht="15.75" outlineLevel="1" x14ac:dyDescent="0.2">
      <c r="A446" s="40" t="s">
        <v>1191</v>
      </c>
      <c r="B446" s="41" t="s">
        <v>1190</v>
      </c>
      <c r="C446" s="40">
        <v>5.1130000000000004</v>
      </c>
      <c r="D446" s="114"/>
    </row>
    <row r="447" spans="1:4" ht="15.75" outlineLevel="1" x14ac:dyDescent="0.2">
      <c r="A447" s="40" t="s">
        <v>1191</v>
      </c>
      <c r="B447" s="41" t="s">
        <v>17</v>
      </c>
      <c r="C447" s="40">
        <v>5.58</v>
      </c>
      <c r="D447" s="114"/>
    </row>
    <row r="448" spans="1:4" ht="15.75" outlineLevel="1" x14ac:dyDescent="0.2">
      <c r="A448" s="40" t="s">
        <v>1191</v>
      </c>
      <c r="B448" s="41" t="s">
        <v>18</v>
      </c>
      <c r="C448" s="40">
        <v>5.54</v>
      </c>
      <c r="D448" s="114"/>
    </row>
    <row r="449" spans="1:4" ht="15.75" outlineLevel="1" x14ac:dyDescent="0.2">
      <c r="A449" s="40" t="s">
        <v>1191</v>
      </c>
      <c r="B449" s="41" t="s">
        <v>19</v>
      </c>
      <c r="C449" s="40">
        <v>5.55</v>
      </c>
      <c r="D449" s="114"/>
    </row>
    <row r="450" spans="1:4" ht="15.75" outlineLevel="1" x14ac:dyDescent="0.2">
      <c r="A450" s="40" t="s">
        <v>1191</v>
      </c>
      <c r="B450" s="41" t="s">
        <v>20</v>
      </c>
      <c r="C450" s="40">
        <v>5.63</v>
      </c>
      <c r="D450" s="114"/>
    </row>
    <row r="451" spans="1:4" ht="15.75" outlineLevel="1" x14ac:dyDescent="0.2">
      <c r="A451" s="40" t="s">
        <v>1191</v>
      </c>
      <c r="B451" s="41" t="s">
        <v>24</v>
      </c>
      <c r="C451" s="40">
        <v>5.47</v>
      </c>
      <c r="D451" s="114"/>
    </row>
    <row r="452" spans="1:4" ht="15.75" outlineLevel="1" x14ac:dyDescent="0.2">
      <c r="A452" s="40" t="s">
        <v>1191</v>
      </c>
      <c r="B452" s="41" t="s">
        <v>25</v>
      </c>
      <c r="C452" s="40">
        <v>5.48</v>
      </c>
      <c r="D452" s="114"/>
    </row>
    <row r="453" spans="1:4" ht="15.75" x14ac:dyDescent="0.2">
      <c r="A453" s="46" t="s">
        <v>1191</v>
      </c>
      <c r="B453" s="41"/>
      <c r="C453" s="40"/>
      <c r="D453" s="114"/>
    </row>
    <row r="454" spans="1:4" ht="15.75" outlineLevel="1" x14ac:dyDescent="0.2">
      <c r="A454" s="40" t="s">
        <v>841</v>
      </c>
      <c r="B454" s="41" t="s">
        <v>0</v>
      </c>
      <c r="C454" s="40">
        <v>5.0999999999999996</v>
      </c>
      <c r="D454" s="114"/>
    </row>
    <row r="455" spans="1:4" ht="15.75" outlineLevel="1" x14ac:dyDescent="0.2">
      <c r="A455" s="40" t="s">
        <v>841</v>
      </c>
      <c r="B455" s="41" t="s">
        <v>1</v>
      </c>
      <c r="C455" s="40">
        <v>5.2</v>
      </c>
      <c r="D455" s="114"/>
    </row>
    <row r="456" spans="1:4" ht="15.75" outlineLevel="1" x14ac:dyDescent="0.2">
      <c r="A456" s="40" t="s">
        <v>841</v>
      </c>
      <c r="B456" s="41" t="s">
        <v>259</v>
      </c>
      <c r="C456" s="40">
        <v>5.5</v>
      </c>
      <c r="D456" s="114"/>
    </row>
    <row r="457" spans="1:4" ht="15.75" outlineLevel="1" x14ac:dyDescent="0.2">
      <c r="A457" s="40" t="s">
        <v>841</v>
      </c>
      <c r="B457" s="41" t="s">
        <v>260</v>
      </c>
      <c r="C457" s="40">
        <v>5.8</v>
      </c>
      <c r="D457" s="113" t="s">
        <v>1174</v>
      </c>
    </row>
    <row r="458" spans="1:4" ht="15.75" outlineLevel="1" x14ac:dyDescent="0.2">
      <c r="A458" s="40" t="s">
        <v>841</v>
      </c>
      <c r="B458" s="41" t="s">
        <v>261</v>
      </c>
      <c r="C458" s="40">
        <v>5.12</v>
      </c>
      <c r="D458" s="113" t="s">
        <v>1174</v>
      </c>
    </row>
    <row r="459" spans="1:4" ht="15.75" outlineLevel="1" x14ac:dyDescent="0.2">
      <c r="A459" s="40" t="s">
        <v>841</v>
      </c>
      <c r="B459" s="41" t="s">
        <v>262</v>
      </c>
      <c r="C459" s="40">
        <v>5.15</v>
      </c>
      <c r="D459" s="114"/>
    </row>
    <row r="460" spans="1:4" ht="15.75" outlineLevel="1" x14ac:dyDescent="0.2">
      <c r="A460" s="40" t="s">
        <v>841</v>
      </c>
      <c r="B460" s="41" t="s">
        <v>263</v>
      </c>
      <c r="C460" s="42">
        <v>5.2</v>
      </c>
      <c r="D460" s="113"/>
    </row>
    <row r="461" spans="1:4" ht="15.75" outlineLevel="1" x14ac:dyDescent="0.2">
      <c r="A461" s="40" t="s">
        <v>841</v>
      </c>
      <c r="B461" s="41" t="s">
        <v>264</v>
      </c>
      <c r="C461" s="40">
        <v>5.25</v>
      </c>
      <c r="D461" s="114"/>
    </row>
    <row r="462" spans="1:4" ht="15.75" outlineLevel="1" x14ac:dyDescent="0.2">
      <c r="A462" s="40" t="s">
        <v>841</v>
      </c>
      <c r="B462" s="41" t="s">
        <v>5</v>
      </c>
      <c r="C462" s="40">
        <v>5.26</v>
      </c>
      <c r="D462" s="114"/>
    </row>
    <row r="463" spans="1:4" ht="15.75" outlineLevel="1" x14ac:dyDescent="0.2">
      <c r="A463" s="40" t="s">
        <v>841</v>
      </c>
      <c r="B463" s="41" t="s">
        <v>898</v>
      </c>
      <c r="C463" s="40">
        <v>5.1139999999999999</v>
      </c>
      <c r="D463" s="113" t="s">
        <v>1174</v>
      </c>
    </row>
    <row r="464" spans="1:4" ht="15.75" outlineLevel="1" x14ac:dyDescent="0.2">
      <c r="A464" s="40" t="s">
        <v>841</v>
      </c>
      <c r="B464" s="41" t="s">
        <v>6</v>
      </c>
      <c r="C464" s="40">
        <v>5.27</v>
      </c>
      <c r="D464" s="114"/>
    </row>
    <row r="465" spans="1:4" ht="15.75" outlineLevel="1" x14ac:dyDescent="0.2">
      <c r="A465" s="40" t="s">
        <v>841</v>
      </c>
      <c r="B465" s="41" t="s">
        <v>1192</v>
      </c>
      <c r="C465" s="40">
        <v>5.1150000000000002</v>
      </c>
      <c r="D465" s="113" t="s">
        <v>1174</v>
      </c>
    </row>
    <row r="466" spans="1:4" ht="15.75" outlineLevel="1" x14ac:dyDescent="0.2">
      <c r="A466" s="40" t="s">
        <v>841</v>
      </c>
      <c r="B466" s="41" t="s">
        <v>1193</v>
      </c>
      <c r="C466" s="40">
        <v>5.1159999999999997</v>
      </c>
      <c r="D466" s="113" t="s">
        <v>1174</v>
      </c>
    </row>
    <row r="467" spans="1:4" ht="15.75" outlineLevel="1" x14ac:dyDescent="0.2">
      <c r="A467" s="40" t="s">
        <v>841</v>
      </c>
      <c r="B467" s="41" t="s">
        <v>7</v>
      </c>
      <c r="C467" s="40">
        <v>5.28</v>
      </c>
      <c r="D467" s="114"/>
    </row>
    <row r="468" spans="1:4" ht="15.75" outlineLevel="1" x14ac:dyDescent="0.2">
      <c r="A468" s="40" t="s">
        <v>841</v>
      </c>
      <c r="B468" s="41" t="s">
        <v>176</v>
      </c>
      <c r="C468" s="40">
        <v>5.36</v>
      </c>
      <c r="D468" s="114"/>
    </row>
    <row r="469" spans="1:4" ht="15.75" outlineLevel="1" x14ac:dyDescent="0.2">
      <c r="A469" s="40" t="s">
        <v>841</v>
      </c>
      <c r="B469" s="41" t="s">
        <v>208</v>
      </c>
      <c r="C469" s="40">
        <v>5.37</v>
      </c>
      <c r="D469" s="114"/>
    </row>
    <row r="470" spans="1:4" ht="15.75" outlineLevel="1" x14ac:dyDescent="0.2">
      <c r="A470" s="40" t="s">
        <v>841</v>
      </c>
      <c r="B470" s="41" t="s">
        <v>11</v>
      </c>
      <c r="C470" s="40">
        <v>5.53</v>
      </c>
      <c r="D470" s="114"/>
    </row>
    <row r="471" spans="1:4" ht="15.75" outlineLevel="1" x14ac:dyDescent="0.2">
      <c r="A471" s="40" t="s">
        <v>841</v>
      </c>
      <c r="B471" s="41" t="s">
        <v>201</v>
      </c>
      <c r="C471" s="40">
        <v>5.109</v>
      </c>
      <c r="D471" s="114"/>
    </row>
    <row r="472" spans="1:4" ht="15.75" outlineLevel="1" x14ac:dyDescent="0.2">
      <c r="A472" s="40" t="s">
        <v>841</v>
      </c>
      <c r="B472" s="41" t="s">
        <v>202</v>
      </c>
      <c r="C472" s="40">
        <v>5.1109999999999998</v>
      </c>
      <c r="D472" s="114"/>
    </row>
    <row r="473" spans="1:4" ht="15.75" outlineLevel="1" x14ac:dyDescent="0.2">
      <c r="A473" s="40" t="s">
        <v>841</v>
      </c>
      <c r="B473" s="41" t="s">
        <v>185</v>
      </c>
      <c r="C473" s="40">
        <v>5.1120000000000001</v>
      </c>
      <c r="D473" s="114"/>
    </row>
    <row r="474" spans="1:4" ht="15.75" outlineLevel="1" x14ac:dyDescent="0.2">
      <c r="A474" s="40" t="s">
        <v>841</v>
      </c>
      <c r="B474" s="41" t="s">
        <v>18</v>
      </c>
      <c r="C474" s="40">
        <v>5.54</v>
      </c>
      <c r="D474" s="114"/>
    </row>
    <row r="475" spans="1:4" ht="15.75" outlineLevel="1" x14ac:dyDescent="0.2">
      <c r="A475" s="40" t="s">
        <v>841</v>
      </c>
      <c r="B475" s="41" t="s">
        <v>1194</v>
      </c>
      <c r="C475" s="40">
        <v>5.61</v>
      </c>
      <c r="D475" s="114"/>
    </row>
    <row r="476" spans="1:4" ht="15.75" outlineLevel="1" x14ac:dyDescent="0.2">
      <c r="A476" s="40" t="s">
        <v>841</v>
      </c>
      <c r="B476" s="41" t="s">
        <v>20</v>
      </c>
      <c r="C476" s="40">
        <v>5.63</v>
      </c>
      <c r="D476" s="114"/>
    </row>
    <row r="477" spans="1:4" ht="15.75" outlineLevel="1" x14ac:dyDescent="0.2">
      <c r="A477" s="40" t="s">
        <v>841</v>
      </c>
      <c r="B477" s="41" t="s">
        <v>1195</v>
      </c>
      <c r="C477" s="40">
        <v>5.46</v>
      </c>
      <c r="D477" s="114"/>
    </row>
    <row r="478" spans="1:4" ht="15.75" outlineLevel="1" x14ac:dyDescent="0.2">
      <c r="A478" s="40" t="s">
        <v>841</v>
      </c>
      <c r="B478" s="41" t="s">
        <v>24</v>
      </c>
      <c r="C478" s="40">
        <v>5.47</v>
      </c>
      <c r="D478" s="114"/>
    </row>
    <row r="479" spans="1:4" ht="15.75" outlineLevel="1" x14ac:dyDescent="0.2">
      <c r="A479" s="40" t="s">
        <v>841</v>
      </c>
      <c r="B479" s="41" t="s">
        <v>25</v>
      </c>
      <c r="C479" s="40">
        <v>5.48</v>
      </c>
      <c r="D479" s="114"/>
    </row>
    <row r="480" spans="1:4" ht="15.75" x14ac:dyDescent="0.2">
      <c r="A480" s="46" t="s">
        <v>841</v>
      </c>
      <c r="B480" s="41"/>
      <c r="C480" s="40"/>
      <c r="D480" s="114"/>
    </row>
    <row r="481" spans="1:4" ht="15.75" outlineLevel="1" x14ac:dyDescent="0.2">
      <c r="A481" s="40" t="s">
        <v>1196</v>
      </c>
      <c r="B481" s="41" t="s">
        <v>0</v>
      </c>
      <c r="C481" s="40">
        <v>5.0999999999999996</v>
      </c>
      <c r="D481" s="114"/>
    </row>
    <row r="482" spans="1:4" ht="15.75" outlineLevel="1" x14ac:dyDescent="0.2">
      <c r="A482" s="40" t="s">
        <v>1196</v>
      </c>
      <c r="B482" s="41" t="s">
        <v>1</v>
      </c>
      <c r="C482" s="40">
        <v>5.2</v>
      </c>
      <c r="D482" s="114"/>
    </row>
    <row r="483" spans="1:4" ht="15.75" outlineLevel="1" x14ac:dyDescent="0.2">
      <c r="A483" s="40" t="s">
        <v>1196</v>
      </c>
      <c r="B483" s="41" t="s">
        <v>2</v>
      </c>
      <c r="C483" s="40">
        <v>5.3</v>
      </c>
      <c r="D483" s="114"/>
    </row>
    <row r="484" spans="1:4" ht="15.75" outlineLevel="1" x14ac:dyDescent="0.2">
      <c r="A484" s="40" t="s">
        <v>1196</v>
      </c>
      <c r="B484" s="41" t="s">
        <v>197</v>
      </c>
      <c r="C484" s="40">
        <v>5.6</v>
      </c>
      <c r="D484" s="114"/>
    </row>
    <row r="485" spans="1:4" ht="15.75" outlineLevel="1" x14ac:dyDescent="0.2">
      <c r="A485" s="40" t="s">
        <v>1196</v>
      </c>
      <c r="B485" s="41" t="s">
        <v>1176</v>
      </c>
      <c r="C485" s="42">
        <v>5.0999999999999996</v>
      </c>
      <c r="D485" s="114"/>
    </row>
    <row r="486" spans="1:4" ht="15.75" outlineLevel="1" x14ac:dyDescent="0.2">
      <c r="A486" s="40" t="s">
        <v>1196</v>
      </c>
      <c r="B486" s="41" t="s">
        <v>1175</v>
      </c>
      <c r="C486" s="40">
        <v>5.14</v>
      </c>
      <c r="D486" s="114"/>
    </row>
    <row r="487" spans="1:4" ht="15.75" outlineLevel="1" x14ac:dyDescent="0.2">
      <c r="A487" s="40" t="s">
        <v>1196</v>
      </c>
      <c r="B487" s="41" t="s">
        <v>4</v>
      </c>
      <c r="C487" s="40">
        <v>5.19</v>
      </c>
      <c r="D487" s="114"/>
    </row>
    <row r="488" spans="1:4" ht="15.75" outlineLevel="1" x14ac:dyDescent="0.2">
      <c r="A488" s="40" t="s">
        <v>1196</v>
      </c>
      <c r="B488" s="41" t="s">
        <v>199</v>
      </c>
      <c r="C488" s="40">
        <v>5.24</v>
      </c>
      <c r="D488" s="114"/>
    </row>
    <row r="489" spans="1:4" ht="15.75" outlineLevel="1" x14ac:dyDescent="0.2">
      <c r="A489" s="40" t="s">
        <v>1196</v>
      </c>
      <c r="B489" s="41" t="s">
        <v>6</v>
      </c>
      <c r="C489" s="40">
        <v>5.27</v>
      </c>
      <c r="D489" s="114"/>
    </row>
    <row r="490" spans="1:4" ht="15.75" outlineLevel="1" x14ac:dyDescent="0.2">
      <c r="A490" s="40" t="s">
        <v>1196</v>
      </c>
      <c r="B490" s="41" t="s">
        <v>7</v>
      </c>
      <c r="C490" s="40">
        <v>5.28</v>
      </c>
      <c r="D490" s="114"/>
    </row>
    <row r="491" spans="1:4" ht="15.75" outlineLevel="1" x14ac:dyDescent="0.2">
      <c r="A491" s="40" t="s">
        <v>1196</v>
      </c>
      <c r="B491" s="41" t="s">
        <v>392</v>
      </c>
      <c r="C491" s="40">
        <v>5.29</v>
      </c>
      <c r="D491" s="114"/>
    </row>
    <row r="492" spans="1:4" ht="15.75" outlineLevel="1" x14ac:dyDescent="0.2">
      <c r="A492" s="40" t="s">
        <v>1196</v>
      </c>
      <c r="B492" s="41" t="s">
        <v>1181</v>
      </c>
      <c r="C492" s="40">
        <v>5.34</v>
      </c>
      <c r="D492" s="114"/>
    </row>
    <row r="493" spans="1:4" ht="15.75" outlineLevel="1" x14ac:dyDescent="0.2">
      <c r="A493" s="40" t="s">
        <v>1196</v>
      </c>
      <c r="B493" s="41" t="s">
        <v>200</v>
      </c>
      <c r="C493" s="40">
        <v>5.31</v>
      </c>
      <c r="D493" s="114"/>
    </row>
    <row r="494" spans="1:4" ht="15.75" outlineLevel="1" x14ac:dyDescent="0.2">
      <c r="A494" s="40" t="s">
        <v>1196</v>
      </c>
      <c r="B494" s="41" t="s">
        <v>1182</v>
      </c>
      <c r="C494" s="40">
        <v>5.101</v>
      </c>
      <c r="D494" s="114"/>
    </row>
    <row r="495" spans="1:4" ht="15.75" outlineLevel="1" x14ac:dyDescent="0.2">
      <c r="A495" s="40" t="s">
        <v>1196</v>
      </c>
      <c r="B495" s="41" t="s">
        <v>176</v>
      </c>
      <c r="C495" s="40">
        <v>5.36</v>
      </c>
      <c r="D495" s="114"/>
    </row>
    <row r="496" spans="1:4" ht="15.75" outlineLevel="1" x14ac:dyDescent="0.2">
      <c r="A496" s="40" t="s">
        <v>1196</v>
      </c>
      <c r="B496" s="41" t="s">
        <v>208</v>
      </c>
      <c r="C496" s="40">
        <v>5.37</v>
      </c>
      <c r="D496" s="114"/>
    </row>
    <row r="497" spans="1:4" ht="15.75" outlineLevel="1" x14ac:dyDescent="0.2">
      <c r="A497" s="40" t="s">
        <v>1196</v>
      </c>
      <c r="B497" s="41" t="s">
        <v>11</v>
      </c>
      <c r="C497" s="40">
        <v>5.53</v>
      </c>
      <c r="D497" s="114"/>
    </row>
    <row r="498" spans="1:4" ht="15.75" outlineLevel="1" x14ac:dyDescent="0.2">
      <c r="A498" s="40" t="s">
        <v>1196</v>
      </c>
      <c r="B498" s="41" t="s">
        <v>201</v>
      </c>
      <c r="C498" s="40">
        <v>5.109</v>
      </c>
      <c r="D498" s="114"/>
    </row>
    <row r="499" spans="1:4" ht="15.75" outlineLevel="1" x14ac:dyDescent="0.2">
      <c r="A499" s="40" t="s">
        <v>1196</v>
      </c>
      <c r="B499" s="41" t="s">
        <v>202</v>
      </c>
      <c r="C499" s="40">
        <v>5.1109999999999998</v>
      </c>
      <c r="D499" s="114"/>
    </row>
    <row r="500" spans="1:4" ht="15.75" outlineLevel="1" x14ac:dyDescent="0.2">
      <c r="A500" s="40" t="s">
        <v>1196</v>
      </c>
      <c r="B500" s="41" t="s">
        <v>185</v>
      </c>
      <c r="C500" s="40">
        <v>5.1120000000000001</v>
      </c>
      <c r="D500" s="114"/>
    </row>
    <row r="501" spans="1:4" ht="15.75" outlineLevel="1" x14ac:dyDescent="0.2">
      <c r="A501" s="40" t="s">
        <v>1196</v>
      </c>
      <c r="B501" s="41" t="s">
        <v>1183</v>
      </c>
      <c r="C501" s="40">
        <v>5.1020000000000003</v>
      </c>
      <c r="D501" s="114"/>
    </row>
    <row r="502" spans="1:4" ht="15.75" outlineLevel="1" x14ac:dyDescent="0.2">
      <c r="A502" s="40" t="s">
        <v>1196</v>
      </c>
      <c r="B502" s="41" t="s">
        <v>1184</v>
      </c>
      <c r="C502" s="43">
        <v>5.0999999999999996</v>
      </c>
      <c r="D502" s="114"/>
    </row>
    <row r="503" spans="1:4" ht="15.75" outlineLevel="1" x14ac:dyDescent="0.2">
      <c r="A503" s="40" t="s">
        <v>1196</v>
      </c>
      <c r="B503" s="41" t="s">
        <v>17</v>
      </c>
      <c r="C503" s="40">
        <v>5.58</v>
      </c>
      <c r="D503" s="114"/>
    </row>
    <row r="504" spans="1:4" ht="15.75" outlineLevel="1" x14ac:dyDescent="0.2">
      <c r="A504" s="40" t="s">
        <v>1196</v>
      </c>
      <c r="B504" s="41" t="s">
        <v>19</v>
      </c>
      <c r="C504" s="40">
        <v>5.55</v>
      </c>
      <c r="D504" s="114"/>
    </row>
    <row r="505" spans="1:4" ht="15.75" outlineLevel="1" x14ac:dyDescent="0.2">
      <c r="A505" s="40" t="s">
        <v>1196</v>
      </c>
      <c r="B505" s="41" t="s">
        <v>18</v>
      </c>
      <c r="C505" s="40">
        <v>5.54</v>
      </c>
      <c r="D505" s="114"/>
    </row>
    <row r="506" spans="1:4" ht="15.75" outlineLevel="1" x14ac:dyDescent="0.2">
      <c r="A506" s="40" t="s">
        <v>1196</v>
      </c>
      <c r="B506" s="41" t="s">
        <v>20</v>
      </c>
      <c r="C506" s="40">
        <v>5.63</v>
      </c>
      <c r="D506" s="114"/>
    </row>
    <row r="507" spans="1:4" ht="15.75" outlineLevel="1" x14ac:dyDescent="0.2">
      <c r="A507" s="40" t="s">
        <v>1196</v>
      </c>
      <c r="B507" s="41" t="s">
        <v>24</v>
      </c>
      <c r="C507" s="40">
        <v>5.47</v>
      </c>
      <c r="D507" s="114"/>
    </row>
    <row r="508" spans="1:4" ht="15.75" outlineLevel="1" x14ac:dyDescent="0.2">
      <c r="A508" s="40" t="s">
        <v>1196</v>
      </c>
      <c r="B508" s="41" t="s">
        <v>25</v>
      </c>
      <c r="C508" s="40">
        <v>5.48</v>
      </c>
      <c r="D508" s="114"/>
    </row>
    <row r="509" spans="1:4" ht="15.75" x14ac:dyDescent="0.2">
      <c r="A509" s="46" t="s">
        <v>1196</v>
      </c>
      <c r="B509" s="41"/>
      <c r="C509" s="40"/>
      <c r="D509" s="114"/>
    </row>
    <row r="510" spans="1:4" ht="15.75" outlineLevel="1" x14ac:dyDescent="0.2">
      <c r="A510" s="40" t="s">
        <v>1095</v>
      </c>
      <c r="B510" s="41" t="s">
        <v>0</v>
      </c>
      <c r="C510" s="40">
        <v>5.0999999999999996</v>
      </c>
      <c r="D510" s="114"/>
    </row>
    <row r="511" spans="1:4" ht="15.75" outlineLevel="1" x14ac:dyDescent="0.2">
      <c r="A511" s="40" t="s">
        <v>1095</v>
      </c>
      <c r="B511" s="41" t="s">
        <v>1</v>
      </c>
      <c r="C511" s="40">
        <v>5.2</v>
      </c>
      <c r="D511" s="114"/>
    </row>
    <row r="512" spans="1:4" ht="15.75" outlineLevel="1" x14ac:dyDescent="0.2">
      <c r="A512" s="40" t="s">
        <v>1095</v>
      </c>
      <c r="B512" s="41" t="s">
        <v>2</v>
      </c>
      <c r="C512" s="40">
        <v>5.3</v>
      </c>
      <c r="D512" s="114"/>
    </row>
    <row r="513" spans="1:4" ht="15.75" outlineLevel="1" x14ac:dyDescent="0.2">
      <c r="A513" s="40" t="s">
        <v>1095</v>
      </c>
      <c r="B513" s="41" t="s">
        <v>197</v>
      </c>
      <c r="C513" s="40">
        <v>5.6</v>
      </c>
      <c r="D513" s="114"/>
    </row>
    <row r="514" spans="1:4" ht="15.75" outlineLevel="1" x14ac:dyDescent="0.2">
      <c r="A514" s="40" t="s">
        <v>1095</v>
      </c>
      <c r="B514" s="41" t="s">
        <v>1176</v>
      </c>
      <c r="C514" s="42">
        <v>5.0999999999999996</v>
      </c>
      <c r="D514" s="114"/>
    </row>
    <row r="515" spans="1:4" ht="15.75" outlineLevel="1" x14ac:dyDescent="0.2">
      <c r="A515" s="40" t="s">
        <v>1095</v>
      </c>
      <c r="B515" s="41" t="s">
        <v>1175</v>
      </c>
      <c r="C515" s="40">
        <v>5.14</v>
      </c>
      <c r="D515" s="114"/>
    </row>
    <row r="516" spans="1:4" ht="15.75" outlineLevel="1" x14ac:dyDescent="0.2">
      <c r="A516" s="40" t="s">
        <v>1095</v>
      </c>
      <c r="B516" s="41" t="s">
        <v>4</v>
      </c>
      <c r="C516" s="40">
        <v>5.19</v>
      </c>
      <c r="D516" s="114"/>
    </row>
    <row r="517" spans="1:4" ht="15.75" outlineLevel="1" x14ac:dyDescent="0.2">
      <c r="A517" s="40" t="s">
        <v>1095</v>
      </c>
      <c r="B517" s="41" t="s">
        <v>199</v>
      </c>
      <c r="C517" s="40">
        <v>5.24</v>
      </c>
      <c r="D517" s="114"/>
    </row>
    <row r="518" spans="1:4" ht="15.75" outlineLevel="1" x14ac:dyDescent="0.2">
      <c r="A518" s="40" t="s">
        <v>1095</v>
      </c>
      <c r="B518" s="41" t="s">
        <v>5</v>
      </c>
      <c r="C518" s="40">
        <v>5.26</v>
      </c>
      <c r="D518" s="114"/>
    </row>
    <row r="519" spans="1:4" ht="15.75" outlineLevel="1" x14ac:dyDescent="0.2">
      <c r="A519" s="40" t="s">
        <v>1095</v>
      </c>
      <c r="B519" s="41" t="s">
        <v>6</v>
      </c>
      <c r="C519" s="40">
        <v>5.27</v>
      </c>
      <c r="D519" s="114"/>
    </row>
    <row r="520" spans="1:4" ht="15.75" outlineLevel="1" x14ac:dyDescent="0.2">
      <c r="A520" s="40" t="s">
        <v>1095</v>
      </c>
      <c r="B520" s="41" t="s">
        <v>7</v>
      </c>
      <c r="C520" s="40">
        <v>5.28</v>
      </c>
      <c r="D520" s="114"/>
    </row>
    <row r="521" spans="1:4" ht="15.75" outlineLevel="1" x14ac:dyDescent="0.2">
      <c r="A521" s="40" t="s">
        <v>1095</v>
      </c>
      <c r="B521" s="41" t="s">
        <v>200</v>
      </c>
      <c r="C521" s="40">
        <v>5.31</v>
      </c>
      <c r="D521" s="114"/>
    </row>
    <row r="522" spans="1:4" ht="15.75" outlineLevel="1" x14ac:dyDescent="0.2">
      <c r="A522" s="40" t="s">
        <v>1095</v>
      </c>
      <c r="B522" s="41" t="s">
        <v>232</v>
      </c>
      <c r="C522" s="40">
        <v>5.33</v>
      </c>
      <c r="D522" s="114"/>
    </row>
    <row r="523" spans="1:4" ht="15.75" outlineLevel="1" x14ac:dyDescent="0.2">
      <c r="A523" s="40" t="s">
        <v>1095</v>
      </c>
      <c r="B523" s="41" t="s">
        <v>1182</v>
      </c>
      <c r="C523" s="40">
        <v>5.101</v>
      </c>
      <c r="D523" s="114"/>
    </row>
    <row r="524" spans="1:4" ht="15.75" outlineLevel="1" x14ac:dyDescent="0.2">
      <c r="A524" s="40" t="s">
        <v>1095</v>
      </c>
      <c r="B524" s="41" t="s">
        <v>176</v>
      </c>
      <c r="C524" s="40">
        <v>5.36</v>
      </c>
      <c r="D524" s="114"/>
    </row>
    <row r="525" spans="1:4" ht="15.75" outlineLevel="1" x14ac:dyDescent="0.2">
      <c r="A525" s="40" t="s">
        <v>1095</v>
      </c>
      <c r="B525" s="41" t="s">
        <v>208</v>
      </c>
      <c r="C525" s="40">
        <v>5.37</v>
      </c>
      <c r="D525" s="114"/>
    </row>
    <row r="526" spans="1:4" ht="15.75" outlineLevel="1" x14ac:dyDescent="0.2">
      <c r="A526" s="40" t="s">
        <v>1095</v>
      </c>
      <c r="B526" s="41" t="s">
        <v>11</v>
      </c>
      <c r="C526" s="40">
        <v>5.53</v>
      </c>
      <c r="D526" s="114"/>
    </row>
    <row r="527" spans="1:4" ht="15.75" outlineLevel="1" x14ac:dyDescent="0.2">
      <c r="A527" s="40" t="s">
        <v>1095</v>
      </c>
      <c r="B527" s="41" t="s">
        <v>201</v>
      </c>
      <c r="C527" s="40">
        <v>5.109</v>
      </c>
      <c r="D527" s="114"/>
    </row>
    <row r="528" spans="1:4" ht="15.75" outlineLevel="1" x14ac:dyDescent="0.2">
      <c r="A528" s="40" t="s">
        <v>1095</v>
      </c>
      <c r="B528" s="41" t="s">
        <v>202</v>
      </c>
      <c r="C528" s="40">
        <v>5.1109999999999998</v>
      </c>
      <c r="D528" s="114"/>
    </row>
    <row r="529" spans="1:4" ht="15.75" outlineLevel="1" x14ac:dyDescent="0.2">
      <c r="A529" s="40" t="s">
        <v>1095</v>
      </c>
      <c r="B529" s="41" t="s">
        <v>185</v>
      </c>
      <c r="C529" s="40">
        <v>5.1120000000000001</v>
      </c>
      <c r="D529" s="114"/>
    </row>
    <row r="530" spans="1:4" ht="15.75" outlineLevel="1" x14ac:dyDescent="0.2">
      <c r="A530" s="40" t="s">
        <v>1095</v>
      </c>
      <c r="B530" s="41" t="s">
        <v>1183</v>
      </c>
      <c r="C530" s="40">
        <v>5.1020000000000003</v>
      </c>
      <c r="D530" s="114"/>
    </row>
    <row r="531" spans="1:4" ht="15.75" outlineLevel="1" x14ac:dyDescent="0.2">
      <c r="A531" s="40" t="s">
        <v>1095</v>
      </c>
      <c r="B531" s="41" t="s">
        <v>1184</v>
      </c>
      <c r="C531" s="43">
        <v>5.0999999999999996</v>
      </c>
      <c r="D531" s="114"/>
    </row>
    <row r="532" spans="1:4" ht="15.75" outlineLevel="1" x14ac:dyDescent="0.2">
      <c r="A532" s="40" t="s">
        <v>1095</v>
      </c>
      <c r="B532" s="41" t="s">
        <v>17</v>
      </c>
      <c r="C532" s="40">
        <v>5.58</v>
      </c>
      <c r="D532" s="114"/>
    </row>
    <row r="533" spans="1:4" ht="15.75" outlineLevel="1" x14ac:dyDescent="0.2">
      <c r="A533" s="40" t="s">
        <v>1095</v>
      </c>
      <c r="B533" s="41" t="s">
        <v>19</v>
      </c>
      <c r="C533" s="40">
        <v>5.55</v>
      </c>
      <c r="D533" s="114"/>
    </row>
    <row r="534" spans="1:4" ht="15.75" outlineLevel="1" x14ac:dyDescent="0.2">
      <c r="A534" s="40" t="s">
        <v>1095</v>
      </c>
      <c r="B534" s="41" t="s">
        <v>18</v>
      </c>
      <c r="C534" s="40">
        <v>5.54</v>
      </c>
      <c r="D534" s="114"/>
    </row>
    <row r="535" spans="1:4" ht="15.75" outlineLevel="1" x14ac:dyDescent="0.2">
      <c r="A535" s="40" t="s">
        <v>1095</v>
      </c>
      <c r="B535" s="41" t="s">
        <v>20</v>
      </c>
      <c r="C535" s="40">
        <v>5.63</v>
      </c>
      <c r="D535" s="114"/>
    </row>
    <row r="536" spans="1:4" ht="15.75" outlineLevel="1" x14ac:dyDescent="0.2">
      <c r="A536" s="40" t="s">
        <v>1095</v>
      </c>
      <c r="B536" s="41" t="s">
        <v>24</v>
      </c>
      <c r="C536" s="40">
        <v>5.47</v>
      </c>
      <c r="D536" s="114"/>
    </row>
    <row r="537" spans="1:4" ht="15.75" outlineLevel="1" x14ac:dyDescent="0.2">
      <c r="A537" s="40" t="s">
        <v>1095</v>
      </c>
      <c r="B537" s="41" t="s">
        <v>25</v>
      </c>
      <c r="C537" s="40">
        <v>5.48</v>
      </c>
      <c r="D537" s="114"/>
    </row>
    <row r="538" spans="1:4" ht="15.75" x14ac:dyDescent="0.2">
      <c r="A538" s="46" t="s">
        <v>1095</v>
      </c>
      <c r="B538" s="41"/>
      <c r="C538" s="40"/>
      <c r="D538" s="114"/>
    </row>
    <row r="539" spans="1:4" ht="15.75" outlineLevel="1" x14ac:dyDescent="0.2">
      <c r="A539" s="40" t="s">
        <v>1104</v>
      </c>
      <c r="B539" s="41" t="s">
        <v>0</v>
      </c>
      <c r="C539" s="40">
        <v>5.0999999999999996</v>
      </c>
      <c r="D539" s="114"/>
    </row>
    <row r="540" spans="1:4" ht="15.75" outlineLevel="1" x14ac:dyDescent="0.2">
      <c r="A540" s="40" t="s">
        <v>1104</v>
      </c>
      <c r="B540" s="41" t="s">
        <v>1</v>
      </c>
      <c r="C540" s="40">
        <v>5.2</v>
      </c>
      <c r="D540" s="114"/>
    </row>
    <row r="541" spans="1:4" ht="15.75" outlineLevel="1" x14ac:dyDescent="0.2">
      <c r="A541" s="40" t="s">
        <v>1104</v>
      </c>
      <c r="B541" s="41" t="s">
        <v>5</v>
      </c>
      <c r="C541" s="40">
        <v>5.26</v>
      </c>
      <c r="D541" s="114"/>
    </row>
    <row r="542" spans="1:4" ht="15.75" outlineLevel="1" x14ac:dyDescent="0.2">
      <c r="A542" s="40" t="s">
        <v>1104</v>
      </c>
      <c r="B542" s="41" t="s">
        <v>1197</v>
      </c>
      <c r="C542" s="40">
        <v>5.21</v>
      </c>
      <c r="D542" s="114"/>
    </row>
    <row r="543" spans="1:4" ht="15.75" outlineLevel="1" x14ac:dyDescent="0.2">
      <c r="A543" s="40" t="s">
        <v>1104</v>
      </c>
      <c r="B543" s="41" t="s">
        <v>1198</v>
      </c>
      <c r="C543" s="40">
        <v>5.53</v>
      </c>
      <c r="D543" s="114"/>
    </row>
    <row r="544" spans="1:4" ht="15.75" outlineLevel="1" x14ac:dyDescent="0.2">
      <c r="A544" s="40" t="s">
        <v>1104</v>
      </c>
      <c r="B544" s="41" t="s">
        <v>18</v>
      </c>
      <c r="C544" s="40">
        <v>5.54</v>
      </c>
      <c r="D544" s="114"/>
    </row>
    <row r="545" spans="1:4" ht="15.75" outlineLevel="1" x14ac:dyDescent="0.2">
      <c r="A545" s="40" t="s">
        <v>1104</v>
      </c>
      <c r="B545" s="41" t="s">
        <v>1199</v>
      </c>
      <c r="C545" s="40">
        <v>5.58</v>
      </c>
      <c r="D545" s="114"/>
    </row>
    <row r="546" spans="1:4" ht="15.75" outlineLevel="1" x14ac:dyDescent="0.2">
      <c r="A546" s="40" t="s">
        <v>1104</v>
      </c>
      <c r="B546" s="41" t="s">
        <v>1200</v>
      </c>
      <c r="C546" s="40">
        <v>5.1180000000000003</v>
      </c>
      <c r="D546" s="114"/>
    </row>
    <row r="547" spans="1:4" ht="15.75" outlineLevel="1" x14ac:dyDescent="0.2">
      <c r="A547" s="40" t="s">
        <v>1104</v>
      </c>
      <c r="B547" s="41" t="s">
        <v>1201</v>
      </c>
      <c r="C547" s="40">
        <v>5.47</v>
      </c>
      <c r="D547" s="114"/>
    </row>
    <row r="548" spans="1:4" ht="15.75" outlineLevel="1" x14ac:dyDescent="0.2">
      <c r="A548" s="40" t="s">
        <v>1104</v>
      </c>
      <c r="B548" s="41" t="s">
        <v>1202</v>
      </c>
      <c r="C548" s="40">
        <v>5.48</v>
      </c>
      <c r="D548" s="114"/>
    </row>
    <row r="549" spans="1:4" ht="15.75" outlineLevel="1" x14ac:dyDescent="0.2">
      <c r="A549" s="40" t="s">
        <v>1104</v>
      </c>
      <c r="B549" s="41" t="s">
        <v>1203</v>
      </c>
      <c r="C549" s="40">
        <v>5.21</v>
      </c>
      <c r="D549" s="114"/>
    </row>
    <row r="550" spans="1:4" ht="15.75" outlineLevel="1" x14ac:dyDescent="0.2">
      <c r="A550" s="40" t="s">
        <v>1104</v>
      </c>
      <c r="B550" s="41" t="s">
        <v>1204</v>
      </c>
      <c r="C550" s="40">
        <v>5.53</v>
      </c>
      <c r="D550" s="114"/>
    </row>
    <row r="551" spans="1:4" ht="15.75" outlineLevel="1" x14ac:dyDescent="0.2">
      <c r="A551" s="40" t="s">
        <v>1104</v>
      </c>
      <c r="B551" s="41" t="s">
        <v>18</v>
      </c>
      <c r="C551" s="40">
        <v>5.54</v>
      </c>
      <c r="D551" s="114"/>
    </row>
    <row r="552" spans="1:4" ht="15.75" outlineLevel="1" x14ac:dyDescent="0.2">
      <c r="A552" s="40" t="s">
        <v>1104</v>
      </c>
      <c r="B552" s="41" t="s">
        <v>1205</v>
      </c>
      <c r="C552" s="40">
        <v>5.58</v>
      </c>
      <c r="D552" s="114"/>
    </row>
    <row r="553" spans="1:4" ht="15.75" outlineLevel="1" x14ac:dyDescent="0.2">
      <c r="A553" s="40" t="s">
        <v>1104</v>
      </c>
      <c r="B553" s="41" t="s">
        <v>1206</v>
      </c>
      <c r="C553" s="40">
        <v>5.1180000000000003</v>
      </c>
      <c r="D553" s="114"/>
    </row>
    <row r="554" spans="1:4" ht="15.75" outlineLevel="1" x14ac:dyDescent="0.2">
      <c r="A554" s="40" t="s">
        <v>1104</v>
      </c>
      <c r="B554" s="41" t="s">
        <v>1207</v>
      </c>
      <c r="C554" s="40">
        <v>5.47</v>
      </c>
      <c r="D554" s="114"/>
    </row>
    <row r="555" spans="1:4" ht="15.75" outlineLevel="1" x14ac:dyDescent="0.2">
      <c r="A555" s="40" t="s">
        <v>1104</v>
      </c>
      <c r="B555" s="41" t="s">
        <v>1208</v>
      </c>
      <c r="C555" s="40">
        <v>5.48</v>
      </c>
      <c r="D555" s="114"/>
    </row>
    <row r="556" spans="1:4" ht="15.75" outlineLevel="1" x14ac:dyDescent="0.2">
      <c r="A556" s="40" t="s">
        <v>1104</v>
      </c>
      <c r="B556" s="41" t="s">
        <v>1209</v>
      </c>
      <c r="C556" s="40">
        <v>5.63</v>
      </c>
      <c r="D556" s="114"/>
    </row>
    <row r="557" spans="1:4" ht="15.75" outlineLevel="1" x14ac:dyDescent="0.2">
      <c r="A557" s="40" t="s">
        <v>1104</v>
      </c>
      <c r="B557" s="41" t="s">
        <v>6</v>
      </c>
      <c r="C557" s="40">
        <v>5.27</v>
      </c>
      <c r="D557" s="114"/>
    </row>
    <row r="558" spans="1:4" ht="15.75" outlineLevel="1" x14ac:dyDescent="0.2">
      <c r="A558" s="40" t="s">
        <v>1104</v>
      </c>
      <c r="B558" s="41" t="s">
        <v>7</v>
      </c>
      <c r="C558" s="40">
        <v>5.28</v>
      </c>
      <c r="D558" s="114"/>
    </row>
    <row r="559" spans="1:4" ht="15.75" outlineLevel="1" x14ac:dyDescent="0.2">
      <c r="A559" s="40" t="s">
        <v>1104</v>
      </c>
      <c r="B559" s="41" t="s">
        <v>1210</v>
      </c>
      <c r="C559" s="40">
        <v>5.35</v>
      </c>
      <c r="D559" s="114"/>
    </row>
    <row r="560" spans="1:4" ht="15.75" outlineLevel="1" x14ac:dyDescent="0.2">
      <c r="A560" s="40" t="s">
        <v>1104</v>
      </c>
      <c r="B560" s="41" t="s">
        <v>991</v>
      </c>
      <c r="C560" s="40">
        <v>5.1189999999999998</v>
      </c>
      <c r="D560" s="114"/>
    </row>
    <row r="561" spans="1:4" ht="15.75" outlineLevel="1" x14ac:dyDescent="0.2">
      <c r="A561" s="40" t="s">
        <v>1104</v>
      </c>
      <c r="B561" s="41" t="s">
        <v>998</v>
      </c>
      <c r="C561" s="43">
        <v>5.12</v>
      </c>
      <c r="D561" s="114"/>
    </row>
    <row r="562" spans="1:4" ht="15.75" outlineLevel="1" x14ac:dyDescent="0.2">
      <c r="A562" s="40" t="s">
        <v>1104</v>
      </c>
      <c r="B562" s="41" t="s">
        <v>390</v>
      </c>
      <c r="C562" s="40">
        <v>5.1210000000000004</v>
      </c>
      <c r="D562" s="114"/>
    </row>
    <row r="563" spans="1:4" ht="15.75" outlineLevel="1" x14ac:dyDescent="0.2">
      <c r="A563" s="40" t="s">
        <v>1104</v>
      </c>
      <c r="B563" s="41" t="s">
        <v>176</v>
      </c>
      <c r="C563" s="40">
        <v>5.36</v>
      </c>
      <c r="D563" s="114"/>
    </row>
    <row r="564" spans="1:4" ht="15.75" outlineLevel="1" x14ac:dyDescent="0.2">
      <c r="A564" s="40" t="s">
        <v>1104</v>
      </c>
      <c r="B564" s="41" t="s">
        <v>1211</v>
      </c>
      <c r="C564" s="40">
        <v>5.1219999999999999</v>
      </c>
      <c r="D564" s="114"/>
    </row>
    <row r="565" spans="1:4" ht="15.75" outlineLevel="1" x14ac:dyDescent="0.2">
      <c r="A565" s="40" t="s">
        <v>1104</v>
      </c>
      <c r="B565" s="41" t="s">
        <v>1212</v>
      </c>
      <c r="C565" s="40">
        <v>5.1230000000000002</v>
      </c>
      <c r="D565" s="114"/>
    </row>
    <row r="566" spans="1:4" ht="15.75" outlineLevel="1" x14ac:dyDescent="0.2">
      <c r="A566" s="40" t="s">
        <v>1104</v>
      </c>
      <c r="B566" s="41" t="s">
        <v>962</v>
      </c>
      <c r="C566" s="40">
        <v>5.1239999999999997</v>
      </c>
      <c r="D566" s="114"/>
    </row>
    <row r="567" spans="1:4" ht="15.75" outlineLevel="1" x14ac:dyDescent="0.2">
      <c r="A567" s="40" t="s">
        <v>1104</v>
      </c>
      <c r="B567" s="41" t="s">
        <v>970</v>
      </c>
      <c r="C567" s="40">
        <v>5.125</v>
      </c>
      <c r="D567" s="114"/>
    </row>
    <row r="568" spans="1:4" ht="15.75" outlineLevel="1" x14ac:dyDescent="0.2">
      <c r="A568" s="40" t="s">
        <v>1104</v>
      </c>
      <c r="B568" s="41" t="s">
        <v>1213</v>
      </c>
      <c r="C568" s="40">
        <v>5.1260000000000003</v>
      </c>
      <c r="D568" s="114"/>
    </row>
    <row r="569" spans="1:4" ht="15.75" outlineLevel="1" x14ac:dyDescent="0.2">
      <c r="A569" s="40" t="s">
        <v>1104</v>
      </c>
      <c r="B569" s="41" t="s">
        <v>988</v>
      </c>
      <c r="C569" s="40">
        <v>5.1269999999999998</v>
      </c>
      <c r="D569" s="114"/>
    </row>
    <row r="570" spans="1:4" ht="15.75" outlineLevel="1" x14ac:dyDescent="0.2">
      <c r="A570" s="40" t="s">
        <v>1104</v>
      </c>
      <c r="B570" s="41" t="s">
        <v>973</v>
      </c>
      <c r="C570" s="42">
        <v>5.72</v>
      </c>
      <c r="D570" s="114"/>
    </row>
    <row r="571" spans="1:4" ht="15.75" outlineLevel="1" x14ac:dyDescent="0.2">
      <c r="A571" s="40" t="s">
        <v>1104</v>
      </c>
      <c r="B571" s="41" t="s">
        <v>984</v>
      </c>
      <c r="C571" s="40">
        <v>5.1280000000000001</v>
      </c>
      <c r="D571" s="114"/>
    </row>
    <row r="572" spans="1:4" ht="15.75" outlineLevel="1" x14ac:dyDescent="0.2">
      <c r="A572" s="40" t="s">
        <v>1104</v>
      </c>
      <c r="B572" s="41" t="s">
        <v>1214</v>
      </c>
      <c r="C572" s="40">
        <v>5.1289999999999996</v>
      </c>
      <c r="D572" s="113" t="s">
        <v>1174</v>
      </c>
    </row>
    <row r="573" spans="1:4" ht="15.75" outlineLevel="1" x14ac:dyDescent="0.2">
      <c r="A573" s="40" t="s">
        <v>1104</v>
      </c>
      <c r="B573" s="41" t="s">
        <v>1215</v>
      </c>
      <c r="C573" s="40">
        <v>5.1310000000000002</v>
      </c>
      <c r="D573" s="114"/>
    </row>
    <row r="574" spans="1:4" ht="15.75" outlineLevel="1" x14ac:dyDescent="0.2">
      <c r="A574" s="40" t="s">
        <v>1104</v>
      </c>
      <c r="B574" s="41" t="s">
        <v>1216</v>
      </c>
      <c r="C574" s="40">
        <v>5.1319999999999997</v>
      </c>
      <c r="D574" s="113" t="s">
        <v>1174</v>
      </c>
    </row>
    <row r="575" spans="1:4" ht="15.75" outlineLevel="1" x14ac:dyDescent="0.2">
      <c r="A575" s="40" t="s">
        <v>1104</v>
      </c>
      <c r="B575" s="41" t="s">
        <v>1013</v>
      </c>
      <c r="C575" s="40">
        <v>5.133</v>
      </c>
      <c r="D575" s="113" t="s">
        <v>1174</v>
      </c>
    </row>
    <row r="576" spans="1:4" ht="15.75" outlineLevel="1" x14ac:dyDescent="0.2">
      <c r="A576" s="40" t="s">
        <v>1104</v>
      </c>
      <c r="B576" s="41" t="s">
        <v>1217</v>
      </c>
      <c r="C576" s="40">
        <v>5.1340000000000003</v>
      </c>
      <c r="D576" s="113" t="s">
        <v>1174</v>
      </c>
    </row>
    <row r="577" spans="1:4" ht="15.75" outlineLevel="1" x14ac:dyDescent="0.2">
      <c r="A577" s="40" t="s">
        <v>1104</v>
      </c>
      <c r="B577" s="41" t="s">
        <v>1218</v>
      </c>
      <c r="C577" s="43">
        <v>5.13</v>
      </c>
      <c r="D577" s="114"/>
    </row>
    <row r="578" spans="1:4" ht="15.75" outlineLevel="1" x14ac:dyDescent="0.2">
      <c r="A578" s="40" t="s">
        <v>1104</v>
      </c>
      <c r="B578" s="41" t="s">
        <v>24</v>
      </c>
      <c r="C578" s="40">
        <v>5.47</v>
      </c>
      <c r="D578" s="114"/>
    </row>
    <row r="579" spans="1:4" ht="15.75" outlineLevel="1" x14ac:dyDescent="0.2">
      <c r="A579" s="40" t="s">
        <v>1104</v>
      </c>
      <c r="B579" s="41" t="s">
        <v>25</v>
      </c>
      <c r="C579" s="40">
        <v>5.48</v>
      </c>
      <c r="D579" s="114"/>
    </row>
    <row r="580" spans="1:4" ht="15.75" x14ac:dyDescent="0.2">
      <c r="A580" s="46" t="s">
        <v>1104</v>
      </c>
      <c r="B580" s="41"/>
      <c r="C580" s="40"/>
      <c r="D580" s="114"/>
    </row>
    <row r="581" spans="1:4" ht="15.75" outlineLevel="1" x14ac:dyDescent="0.2">
      <c r="A581" s="40" t="s">
        <v>1097</v>
      </c>
      <c r="B581" s="41" t="s">
        <v>0</v>
      </c>
      <c r="C581" s="40">
        <v>5.0999999999999996</v>
      </c>
      <c r="D581" s="114"/>
    </row>
    <row r="582" spans="1:4" ht="15.75" outlineLevel="1" x14ac:dyDescent="0.2">
      <c r="A582" s="40" t="s">
        <v>1097</v>
      </c>
      <c r="B582" s="41" t="s">
        <v>1</v>
      </c>
      <c r="C582" s="40">
        <v>5.2</v>
      </c>
      <c r="D582" s="114"/>
    </row>
    <row r="583" spans="1:4" ht="15.75" outlineLevel="1" x14ac:dyDescent="0.2">
      <c r="A583" s="40" t="s">
        <v>1097</v>
      </c>
      <c r="B583" s="41" t="s">
        <v>171</v>
      </c>
      <c r="C583" s="40">
        <v>5.9</v>
      </c>
      <c r="D583" s="113" t="s">
        <v>1174</v>
      </c>
    </row>
    <row r="584" spans="1:4" ht="15.75" outlineLevel="1" x14ac:dyDescent="0.2">
      <c r="A584" s="40" t="s">
        <v>1097</v>
      </c>
      <c r="B584" s="41" t="s">
        <v>172</v>
      </c>
      <c r="C584" s="40">
        <v>5.13</v>
      </c>
      <c r="D584" s="113" t="s">
        <v>1174</v>
      </c>
    </row>
    <row r="585" spans="1:4" ht="15.75" outlineLevel="1" x14ac:dyDescent="0.2">
      <c r="A585" s="40" t="s">
        <v>1097</v>
      </c>
      <c r="B585" s="41" t="s">
        <v>173</v>
      </c>
      <c r="C585" s="40">
        <v>5.16</v>
      </c>
      <c r="D585" s="113" t="s">
        <v>1174</v>
      </c>
    </row>
    <row r="586" spans="1:4" ht="15.75" outlineLevel="1" x14ac:dyDescent="0.2">
      <c r="A586" s="40" t="s">
        <v>1097</v>
      </c>
      <c r="B586" s="41" t="s">
        <v>174</v>
      </c>
      <c r="C586" s="40">
        <v>5.22</v>
      </c>
      <c r="D586" s="113"/>
    </row>
    <row r="587" spans="1:4" ht="15.75" outlineLevel="1" x14ac:dyDescent="0.2">
      <c r="A587" s="40" t="s">
        <v>1097</v>
      </c>
      <c r="B587" s="41" t="s">
        <v>5</v>
      </c>
      <c r="C587" s="40">
        <v>5.26</v>
      </c>
      <c r="D587" s="114"/>
    </row>
    <row r="588" spans="1:4" ht="15.75" outlineLevel="1" x14ac:dyDescent="0.2">
      <c r="A588" s="40" t="s">
        <v>1097</v>
      </c>
      <c r="B588" s="41" t="s">
        <v>1219</v>
      </c>
      <c r="C588" s="40">
        <v>5.77</v>
      </c>
      <c r="D588" s="114"/>
    </row>
    <row r="589" spans="1:4" ht="15.75" outlineLevel="1" x14ac:dyDescent="0.2">
      <c r="A589" s="40" t="s">
        <v>1097</v>
      </c>
      <c r="B589" s="41" t="s">
        <v>6</v>
      </c>
      <c r="C589" s="40">
        <v>5.27</v>
      </c>
      <c r="D589" s="114"/>
    </row>
    <row r="590" spans="1:4" ht="15.75" outlineLevel="1" x14ac:dyDescent="0.2">
      <c r="A590" s="40" t="s">
        <v>1097</v>
      </c>
      <c r="B590" s="41" t="s">
        <v>7</v>
      </c>
      <c r="C590" s="40">
        <v>5.28</v>
      </c>
      <c r="D590" s="113" t="s">
        <v>1174</v>
      </c>
    </row>
    <row r="591" spans="1:4" ht="15.75" outlineLevel="1" x14ac:dyDescent="0.2">
      <c r="A591" s="40" t="s">
        <v>1097</v>
      </c>
      <c r="B591" s="41" t="s">
        <v>200</v>
      </c>
      <c r="C591" s="40">
        <v>5.31</v>
      </c>
      <c r="D591" s="114"/>
    </row>
    <row r="592" spans="1:4" ht="15.75" outlineLevel="1" x14ac:dyDescent="0.2">
      <c r="A592" s="40" t="s">
        <v>1097</v>
      </c>
      <c r="B592" s="41" t="s">
        <v>176</v>
      </c>
      <c r="C592" s="40">
        <v>5.36</v>
      </c>
      <c r="D592" s="114"/>
    </row>
    <row r="593" spans="1:4" ht="15.75" outlineLevel="1" x14ac:dyDescent="0.2">
      <c r="A593" s="40" t="s">
        <v>1097</v>
      </c>
      <c r="B593" s="41" t="s">
        <v>1220</v>
      </c>
      <c r="C593" s="40">
        <v>5.78</v>
      </c>
      <c r="D593" s="114"/>
    </row>
    <row r="594" spans="1:4" ht="15.75" outlineLevel="1" x14ac:dyDescent="0.2">
      <c r="A594" s="40" t="s">
        <v>1097</v>
      </c>
      <c r="B594" s="41" t="s">
        <v>1221</v>
      </c>
      <c r="C594" s="40">
        <v>5.79</v>
      </c>
      <c r="D594" s="113" t="s">
        <v>1174</v>
      </c>
    </row>
    <row r="595" spans="1:4" ht="15.75" outlineLevel="1" x14ac:dyDescent="0.2">
      <c r="A595" s="40" t="s">
        <v>1097</v>
      </c>
      <c r="B595" s="41" t="s">
        <v>1222</v>
      </c>
      <c r="C595" s="40">
        <v>5.41</v>
      </c>
      <c r="D595" s="114"/>
    </row>
    <row r="596" spans="1:4" ht="15.75" outlineLevel="1" x14ac:dyDescent="0.2">
      <c r="A596" s="40" t="s">
        <v>1097</v>
      </c>
      <c r="B596" s="41" t="s">
        <v>9</v>
      </c>
      <c r="C596" s="40">
        <v>5.49</v>
      </c>
      <c r="D596" s="114"/>
    </row>
    <row r="597" spans="1:4" ht="15.75" outlineLevel="1" x14ac:dyDescent="0.2">
      <c r="A597" s="40" t="s">
        <v>1097</v>
      </c>
      <c r="B597" s="41" t="s">
        <v>10</v>
      </c>
      <c r="C597" s="40">
        <v>5.51</v>
      </c>
      <c r="D597" s="114"/>
    </row>
    <row r="598" spans="1:4" ht="15.75" outlineLevel="1" x14ac:dyDescent="0.2">
      <c r="A598" s="40" t="s">
        <v>1097</v>
      </c>
      <c r="B598" s="41" t="s">
        <v>1223</v>
      </c>
      <c r="C598" s="40">
        <v>5.52</v>
      </c>
      <c r="D598" s="114"/>
    </row>
    <row r="599" spans="1:4" ht="15.75" outlineLevel="1" x14ac:dyDescent="0.2">
      <c r="A599" s="40" t="s">
        <v>1097</v>
      </c>
      <c r="B599" s="41" t="s">
        <v>11</v>
      </c>
      <c r="C599" s="40">
        <v>5.53</v>
      </c>
      <c r="D599" s="114"/>
    </row>
    <row r="600" spans="1:4" ht="15.75" outlineLevel="1" x14ac:dyDescent="0.2">
      <c r="A600" s="40" t="s">
        <v>1097</v>
      </c>
      <c r="B600" s="41" t="s">
        <v>12</v>
      </c>
      <c r="C600" s="40">
        <v>5.69</v>
      </c>
      <c r="D600" s="114"/>
    </row>
    <row r="601" spans="1:4" ht="15.75" outlineLevel="1" x14ac:dyDescent="0.2">
      <c r="A601" s="40" t="s">
        <v>1097</v>
      </c>
      <c r="B601" s="41" t="s">
        <v>178</v>
      </c>
      <c r="C601" s="40">
        <v>5.71</v>
      </c>
      <c r="D601" s="114"/>
    </row>
    <row r="602" spans="1:4" ht="15.75" outlineLevel="1" x14ac:dyDescent="0.2">
      <c r="A602" s="40" t="s">
        <v>1097</v>
      </c>
      <c r="B602" s="41" t="s">
        <v>14</v>
      </c>
      <c r="C602" s="42">
        <v>5.7</v>
      </c>
      <c r="D602" s="114"/>
    </row>
    <row r="603" spans="1:4" ht="15.75" outlineLevel="1" x14ac:dyDescent="0.2">
      <c r="A603" s="40" t="s">
        <v>1097</v>
      </c>
      <c r="B603" s="41" t="s">
        <v>819</v>
      </c>
      <c r="C603" s="42">
        <v>5.8</v>
      </c>
      <c r="D603" s="113" t="s">
        <v>1174</v>
      </c>
    </row>
    <row r="604" spans="1:4" ht="15.75" outlineLevel="1" x14ac:dyDescent="0.2">
      <c r="A604" s="40" t="s">
        <v>1097</v>
      </c>
      <c r="B604" s="41" t="s">
        <v>973</v>
      </c>
      <c r="C604" s="42">
        <v>5.72</v>
      </c>
      <c r="D604" s="113" t="s">
        <v>1174</v>
      </c>
    </row>
    <row r="605" spans="1:4" ht="15.75" outlineLevel="1" x14ac:dyDescent="0.2">
      <c r="A605" s="40" t="s">
        <v>1097</v>
      </c>
      <c r="B605" s="41" t="s">
        <v>1224</v>
      </c>
      <c r="C605" s="40">
        <v>5.73</v>
      </c>
      <c r="D605" s="113" t="s">
        <v>1174</v>
      </c>
    </row>
    <row r="606" spans="1:4" ht="15.75" outlineLevel="1" x14ac:dyDescent="0.2">
      <c r="A606" s="40" t="s">
        <v>1097</v>
      </c>
      <c r="B606" s="41" t="s">
        <v>15</v>
      </c>
      <c r="C606" s="40">
        <v>5.74</v>
      </c>
      <c r="D606" s="114"/>
    </row>
    <row r="607" spans="1:4" ht="15.75" outlineLevel="1" x14ac:dyDescent="0.2">
      <c r="A607" s="40" t="s">
        <v>1097</v>
      </c>
      <c r="B607" s="41" t="s">
        <v>13</v>
      </c>
      <c r="C607" s="40">
        <v>5.75</v>
      </c>
      <c r="D607" s="114"/>
    </row>
    <row r="608" spans="1:4" ht="15.75" outlineLevel="1" x14ac:dyDescent="0.2">
      <c r="A608" s="40" t="s">
        <v>1097</v>
      </c>
      <c r="B608" s="41" t="s">
        <v>475</v>
      </c>
      <c r="C608" s="40">
        <v>5.76</v>
      </c>
      <c r="D608" s="114"/>
    </row>
    <row r="609" spans="1:4" ht="15.75" outlineLevel="1" x14ac:dyDescent="0.2">
      <c r="A609" s="40" t="s">
        <v>1097</v>
      </c>
      <c r="B609" s="41" t="s">
        <v>824</v>
      </c>
      <c r="C609" s="40">
        <v>5.81</v>
      </c>
      <c r="D609" s="113" t="s">
        <v>1174</v>
      </c>
    </row>
    <row r="610" spans="1:4" ht="15.75" outlineLevel="1" x14ac:dyDescent="0.2">
      <c r="A610" s="40" t="s">
        <v>1097</v>
      </c>
      <c r="B610" s="41" t="s">
        <v>1225</v>
      </c>
      <c r="C610" s="40">
        <v>5.82</v>
      </c>
      <c r="D610" s="113" t="s">
        <v>1174</v>
      </c>
    </row>
    <row r="611" spans="1:4" ht="15.75" outlineLevel="1" x14ac:dyDescent="0.2">
      <c r="A611" s="40" t="s">
        <v>1097</v>
      </c>
      <c r="B611" s="41" t="s">
        <v>1226</v>
      </c>
      <c r="C611" s="40">
        <v>5.83</v>
      </c>
      <c r="D611" s="113" t="s">
        <v>1174</v>
      </c>
    </row>
    <row r="612" spans="1:4" ht="15.75" outlineLevel="1" x14ac:dyDescent="0.2">
      <c r="A612" s="40" t="s">
        <v>1097</v>
      </c>
      <c r="B612" s="41" t="s">
        <v>1227</v>
      </c>
      <c r="C612" s="40">
        <v>5.84</v>
      </c>
      <c r="D612" s="114"/>
    </row>
    <row r="613" spans="1:4" ht="15.75" outlineLevel="1" x14ac:dyDescent="0.2">
      <c r="A613" s="40" t="s">
        <v>1097</v>
      </c>
      <c r="B613" s="41" t="s">
        <v>847</v>
      </c>
      <c r="C613" s="40">
        <v>5.85</v>
      </c>
      <c r="D613" s="113" t="s">
        <v>1174</v>
      </c>
    </row>
    <row r="614" spans="1:4" ht="15.75" outlineLevel="1" x14ac:dyDescent="0.2">
      <c r="A614" s="40" t="s">
        <v>1097</v>
      </c>
      <c r="B614" s="41" t="s">
        <v>848</v>
      </c>
      <c r="C614" s="40">
        <v>5.86</v>
      </c>
      <c r="D614" s="113" t="s">
        <v>1174</v>
      </c>
    </row>
    <row r="615" spans="1:4" ht="15.75" outlineLevel="1" x14ac:dyDescent="0.2">
      <c r="A615" s="40" t="s">
        <v>1097</v>
      </c>
      <c r="B615" s="41" t="s">
        <v>1228</v>
      </c>
      <c r="C615" s="40">
        <v>5.88</v>
      </c>
      <c r="D615" s="113" t="s">
        <v>1174</v>
      </c>
    </row>
    <row r="616" spans="1:4" ht="15.75" outlineLevel="1" x14ac:dyDescent="0.2">
      <c r="A616" s="40" t="s">
        <v>1097</v>
      </c>
      <c r="B616" s="41" t="s">
        <v>854</v>
      </c>
      <c r="C616" s="40">
        <v>5.87</v>
      </c>
      <c r="D616" s="114"/>
    </row>
    <row r="617" spans="1:4" ht="15.75" outlineLevel="1" x14ac:dyDescent="0.2">
      <c r="A617" s="40" t="s">
        <v>1097</v>
      </c>
      <c r="B617" s="41" t="s">
        <v>201</v>
      </c>
      <c r="C617" s="40">
        <v>5.109</v>
      </c>
      <c r="D617" s="114"/>
    </row>
    <row r="618" spans="1:4" ht="15.75" outlineLevel="1" x14ac:dyDescent="0.2">
      <c r="A618" s="40" t="s">
        <v>1097</v>
      </c>
      <c r="B618" s="41" t="s">
        <v>214</v>
      </c>
      <c r="C618" s="43">
        <v>5.1100000000000003</v>
      </c>
      <c r="D618" s="113" t="s">
        <v>1174</v>
      </c>
    </row>
    <row r="619" spans="1:4" ht="15.75" outlineLevel="1" x14ac:dyDescent="0.2">
      <c r="A619" s="40" t="s">
        <v>1097</v>
      </c>
      <c r="B619" s="41" t="s">
        <v>202</v>
      </c>
      <c r="C619" s="40">
        <v>5.1109999999999998</v>
      </c>
      <c r="D619" s="114"/>
    </row>
    <row r="620" spans="1:4" ht="15.75" outlineLevel="1" x14ac:dyDescent="0.2">
      <c r="A620" s="40" t="s">
        <v>1097</v>
      </c>
      <c r="B620" s="41" t="s">
        <v>185</v>
      </c>
      <c r="C620" s="40">
        <v>5.1120000000000001</v>
      </c>
      <c r="D620" s="114"/>
    </row>
    <row r="621" spans="1:4" ht="15.75" outlineLevel="1" x14ac:dyDescent="0.2">
      <c r="A621" s="40" t="s">
        <v>1097</v>
      </c>
      <c r="B621" s="41" t="s">
        <v>1190</v>
      </c>
      <c r="C621" s="40">
        <v>5.1130000000000004</v>
      </c>
      <c r="D621" s="114"/>
    </row>
    <row r="622" spans="1:4" ht="15.75" outlineLevel="1" x14ac:dyDescent="0.2">
      <c r="A622" s="40" t="s">
        <v>1097</v>
      </c>
      <c r="B622" s="41" t="s">
        <v>1229</v>
      </c>
      <c r="C622" s="40">
        <v>5.99</v>
      </c>
      <c r="D622" s="113" t="s">
        <v>1174</v>
      </c>
    </row>
    <row r="623" spans="1:4" ht="15.75" outlineLevel="1" x14ac:dyDescent="0.2">
      <c r="A623" s="40" t="s">
        <v>1097</v>
      </c>
      <c r="B623" s="41" t="s">
        <v>1230</v>
      </c>
      <c r="C623" s="40">
        <v>5.58</v>
      </c>
      <c r="D623" s="113"/>
    </row>
    <row r="624" spans="1:4" ht="15.75" outlineLevel="1" x14ac:dyDescent="0.2">
      <c r="A624" s="40" t="s">
        <v>1097</v>
      </c>
      <c r="B624" s="41" t="s">
        <v>18</v>
      </c>
      <c r="C624" s="40">
        <v>5.54</v>
      </c>
      <c r="D624" s="114"/>
    </row>
    <row r="625" spans="1:4" ht="15.75" outlineLevel="1" x14ac:dyDescent="0.2">
      <c r="A625" s="40" t="s">
        <v>1097</v>
      </c>
      <c r="B625" s="41" t="s">
        <v>1231</v>
      </c>
      <c r="C625" s="40">
        <v>5.56</v>
      </c>
      <c r="D625" s="114"/>
    </row>
    <row r="626" spans="1:4" ht="15.75" outlineLevel="1" x14ac:dyDescent="0.2">
      <c r="A626" s="40" t="s">
        <v>1097</v>
      </c>
      <c r="B626" s="41" t="s">
        <v>20</v>
      </c>
      <c r="C626" s="40">
        <v>5.63</v>
      </c>
      <c r="D626" s="114"/>
    </row>
    <row r="627" spans="1:4" ht="15.75" outlineLevel="1" x14ac:dyDescent="0.2">
      <c r="A627" s="40" t="s">
        <v>1097</v>
      </c>
      <c r="B627" s="41" t="s">
        <v>215</v>
      </c>
      <c r="C627" s="40">
        <v>5.64</v>
      </c>
      <c r="D627" s="114"/>
    </row>
    <row r="628" spans="1:4" ht="15.75" outlineLevel="1" x14ac:dyDescent="0.2">
      <c r="A628" s="40" t="s">
        <v>1097</v>
      </c>
      <c r="B628" s="41" t="s">
        <v>21</v>
      </c>
      <c r="C628" s="40">
        <v>5.65</v>
      </c>
      <c r="D628" s="114"/>
    </row>
    <row r="629" spans="1:4" ht="15.75" outlineLevel="1" x14ac:dyDescent="0.2">
      <c r="A629" s="40" t="s">
        <v>1097</v>
      </c>
      <c r="B629" s="41" t="s">
        <v>216</v>
      </c>
      <c r="C629" s="40">
        <v>5.66</v>
      </c>
      <c r="D629" s="114"/>
    </row>
    <row r="630" spans="1:4" ht="15.75" outlineLevel="1" x14ac:dyDescent="0.2">
      <c r="A630" s="40" t="s">
        <v>1097</v>
      </c>
      <c r="B630" s="41" t="s">
        <v>897</v>
      </c>
      <c r="C630" s="40">
        <v>5.89</v>
      </c>
      <c r="D630" s="113" t="s">
        <v>1174</v>
      </c>
    </row>
    <row r="631" spans="1:4" ht="15.75" outlineLevel="1" x14ac:dyDescent="0.2">
      <c r="A631" s="40" t="s">
        <v>1097</v>
      </c>
      <c r="B631" s="41" t="s">
        <v>22</v>
      </c>
      <c r="C631" s="40">
        <v>5.68</v>
      </c>
      <c r="D631" s="114"/>
    </row>
    <row r="632" spans="1:4" ht="15.75" outlineLevel="1" x14ac:dyDescent="0.2">
      <c r="A632" s="40" t="s">
        <v>1097</v>
      </c>
      <c r="B632" s="41" t="s">
        <v>24</v>
      </c>
      <c r="C632" s="40">
        <v>5.47</v>
      </c>
      <c r="D632" s="114"/>
    </row>
    <row r="633" spans="1:4" ht="15.75" outlineLevel="1" x14ac:dyDescent="0.2">
      <c r="A633" s="40" t="s">
        <v>1097</v>
      </c>
      <c r="B633" s="41" t="s">
        <v>25</v>
      </c>
      <c r="C633" s="40">
        <v>5.48</v>
      </c>
      <c r="D633" s="114"/>
    </row>
    <row r="634" spans="1:4" ht="15.75" x14ac:dyDescent="0.2">
      <c r="A634" s="46" t="s">
        <v>1097</v>
      </c>
      <c r="B634" s="41"/>
      <c r="C634" s="40"/>
      <c r="D634" s="114"/>
    </row>
    <row r="635" spans="1:4" ht="15.75" outlineLevel="1" x14ac:dyDescent="0.2">
      <c r="A635" s="40" t="s">
        <v>1116</v>
      </c>
      <c r="B635" s="41" t="s">
        <v>0</v>
      </c>
      <c r="C635" s="40">
        <v>5.0999999999999996</v>
      </c>
      <c r="D635" s="114"/>
    </row>
    <row r="636" spans="1:4" ht="15.75" outlineLevel="1" x14ac:dyDescent="0.2">
      <c r="A636" s="40" t="s">
        <v>1116</v>
      </c>
      <c r="B636" s="41" t="s">
        <v>1</v>
      </c>
      <c r="C636" s="40">
        <v>5.2</v>
      </c>
      <c r="D636" s="114"/>
    </row>
    <row r="637" spans="1:4" ht="15.75" outlineLevel="1" x14ac:dyDescent="0.2">
      <c r="A637" s="40" t="s">
        <v>1116</v>
      </c>
      <c r="B637" s="41" t="s">
        <v>2</v>
      </c>
      <c r="C637" s="40">
        <v>5.3</v>
      </c>
      <c r="D637" s="114"/>
    </row>
    <row r="638" spans="1:4" ht="15.75" outlineLevel="1" x14ac:dyDescent="0.2">
      <c r="A638" s="40" t="s">
        <v>1116</v>
      </c>
      <c r="B638" s="41" t="s">
        <v>197</v>
      </c>
      <c r="C638" s="40">
        <v>5.6</v>
      </c>
      <c r="D638" s="114"/>
    </row>
    <row r="639" spans="1:4" ht="15.75" outlineLevel="1" x14ac:dyDescent="0.2">
      <c r="A639" s="40" t="s">
        <v>1116</v>
      </c>
      <c r="B639" s="41" t="s">
        <v>1176</v>
      </c>
      <c r="C639" s="42">
        <v>5.0999999999999996</v>
      </c>
      <c r="D639" s="114"/>
    </row>
    <row r="640" spans="1:4" ht="15.75" outlineLevel="1" x14ac:dyDescent="0.2">
      <c r="A640" s="40" t="s">
        <v>1116</v>
      </c>
      <c r="B640" s="41" t="s">
        <v>1175</v>
      </c>
      <c r="C640" s="40">
        <v>5.14</v>
      </c>
      <c r="D640" s="114"/>
    </row>
    <row r="641" spans="1:4" ht="15.75" outlineLevel="1" x14ac:dyDescent="0.2">
      <c r="A641" s="40" t="s">
        <v>1116</v>
      </c>
      <c r="B641" s="41" t="s">
        <v>4</v>
      </c>
      <c r="C641" s="40">
        <v>5.19</v>
      </c>
      <c r="D641" s="114"/>
    </row>
    <row r="642" spans="1:4" ht="15.75" outlineLevel="1" x14ac:dyDescent="0.2">
      <c r="A642" s="40" t="s">
        <v>1116</v>
      </c>
      <c r="B642" s="41" t="s">
        <v>199</v>
      </c>
      <c r="C642" s="40">
        <v>5.24</v>
      </c>
      <c r="D642" s="114"/>
    </row>
    <row r="643" spans="1:4" ht="15.75" outlineLevel="1" x14ac:dyDescent="0.2">
      <c r="A643" s="40" t="s">
        <v>1116</v>
      </c>
      <c r="B643" s="41" t="s">
        <v>5</v>
      </c>
      <c r="C643" s="40">
        <v>5.26</v>
      </c>
      <c r="D643" s="114"/>
    </row>
    <row r="644" spans="1:4" ht="15.75" outlineLevel="1" x14ac:dyDescent="0.2">
      <c r="A644" s="40" t="s">
        <v>1116</v>
      </c>
      <c r="B644" s="41" t="s">
        <v>6</v>
      </c>
      <c r="C644" s="40">
        <v>5.27</v>
      </c>
      <c r="D644" s="114"/>
    </row>
    <row r="645" spans="1:4" ht="15.75" outlineLevel="1" x14ac:dyDescent="0.2">
      <c r="A645" s="40" t="s">
        <v>1116</v>
      </c>
      <c r="B645" s="41" t="s">
        <v>7</v>
      </c>
      <c r="C645" s="40">
        <v>5.28</v>
      </c>
      <c r="D645" s="114"/>
    </row>
    <row r="646" spans="1:4" ht="15.75" outlineLevel="1" x14ac:dyDescent="0.2">
      <c r="A646" s="40" t="s">
        <v>1116</v>
      </c>
      <c r="B646" s="41" t="s">
        <v>176</v>
      </c>
      <c r="C646" s="40">
        <v>5.36</v>
      </c>
      <c r="D646" s="114"/>
    </row>
    <row r="647" spans="1:4" ht="15.75" outlineLevel="1" x14ac:dyDescent="0.2">
      <c r="A647" s="40" t="s">
        <v>1116</v>
      </c>
      <c r="B647" s="41" t="s">
        <v>232</v>
      </c>
      <c r="C647" s="40">
        <v>5.33</v>
      </c>
      <c r="D647" s="114"/>
    </row>
    <row r="648" spans="1:4" ht="15.75" outlineLevel="1" x14ac:dyDescent="0.2">
      <c r="A648" s="40" t="s">
        <v>1116</v>
      </c>
      <c r="B648" s="41" t="s">
        <v>208</v>
      </c>
      <c r="C648" s="40">
        <v>5.37</v>
      </c>
      <c r="D648" s="114"/>
    </row>
    <row r="649" spans="1:4" ht="15.75" outlineLevel="1" x14ac:dyDescent="0.2">
      <c r="A649" s="40" t="s">
        <v>1116</v>
      </c>
      <c r="B649" s="41" t="s">
        <v>9</v>
      </c>
      <c r="C649" s="40">
        <v>5.49</v>
      </c>
      <c r="D649" s="114"/>
    </row>
    <row r="650" spans="1:4" ht="15.75" outlineLevel="1" x14ac:dyDescent="0.2">
      <c r="A650" s="40" t="s">
        <v>1116</v>
      </c>
      <c r="B650" s="41" t="s">
        <v>10</v>
      </c>
      <c r="C650" s="40">
        <v>5.51</v>
      </c>
      <c r="D650" s="114"/>
    </row>
    <row r="651" spans="1:4" ht="15.75" outlineLevel="1" x14ac:dyDescent="0.2">
      <c r="A651" s="40" t="s">
        <v>1116</v>
      </c>
      <c r="B651" s="41" t="s">
        <v>1177</v>
      </c>
      <c r="C651" s="40">
        <v>5.52</v>
      </c>
      <c r="D651" s="114"/>
    </row>
    <row r="652" spans="1:4" ht="15.75" outlineLevel="1" x14ac:dyDescent="0.2">
      <c r="A652" s="40" t="s">
        <v>1116</v>
      </c>
      <c r="B652" s="41" t="s">
        <v>11</v>
      </c>
      <c r="C652" s="40">
        <v>5.53</v>
      </c>
      <c r="D652" s="114"/>
    </row>
    <row r="653" spans="1:4" ht="15.75" outlineLevel="1" x14ac:dyDescent="0.2">
      <c r="A653" s="40" t="s">
        <v>1116</v>
      </c>
      <c r="B653" s="41" t="s">
        <v>12</v>
      </c>
      <c r="C653" s="40">
        <v>5.69</v>
      </c>
      <c r="D653" s="114"/>
    </row>
    <row r="654" spans="1:4" ht="15.75" outlineLevel="1" x14ac:dyDescent="0.2">
      <c r="A654" s="40" t="s">
        <v>1116</v>
      </c>
      <c r="B654" s="41" t="s">
        <v>14</v>
      </c>
      <c r="C654" s="42">
        <v>5.7</v>
      </c>
      <c r="D654" s="114"/>
    </row>
    <row r="655" spans="1:4" ht="15.75" outlineLevel="1" x14ac:dyDescent="0.2">
      <c r="A655" s="40" t="s">
        <v>1116</v>
      </c>
      <c r="B655" s="41" t="s">
        <v>15</v>
      </c>
      <c r="C655" s="40">
        <v>5.74</v>
      </c>
      <c r="D655" s="114"/>
    </row>
    <row r="656" spans="1:4" ht="15.75" outlineLevel="1" x14ac:dyDescent="0.2">
      <c r="A656" s="40" t="s">
        <v>1116</v>
      </c>
      <c r="B656" s="41" t="s">
        <v>201</v>
      </c>
      <c r="C656" s="40">
        <v>5.109</v>
      </c>
      <c r="D656" s="114"/>
    </row>
    <row r="657" spans="1:4" ht="15.75" outlineLevel="1" x14ac:dyDescent="0.2">
      <c r="A657" s="40" t="s">
        <v>1116</v>
      </c>
      <c r="B657" s="41" t="s">
        <v>202</v>
      </c>
      <c r="C657" s="40">
        <v>5.1109999999999998</v>
      </c>
      <c r="D657" s="114"/>
    </row>
    <row r="658" spans="1:4" ht="15.75" outlineLevel="1" x14ac:dyDescent="0.2">
      <c r="A658" s="40" t="s">
        <v>1116</v>
      </c>
      <c r="B658" s="41" t="s">
        <v>185</v>
      </c>
      <c r="C658" s="40">
        <v>5.1120000000000001</v>
      </c>
      <c r="D658" s="114"/>
    </row>
    <row r="659" spans="1:4" ht="15.75" outlineLevel="1" x14ac:dyDescent="0.2">
      <c r="A659" s="40" t="s">
        <v>1116</v>
      </c>
      <c r="B659" s="41" t="s">
        <v>17</v>
      </c>
      <c r="C659" s="40">
        <v>5.58</v>
      </c>
      <c r="D659" s="114"/>
    </row>
    <row r="660" spans="1:4" ht="15.75" outlineLevel="1" x14ac:dyDescent="0.2">
      <c r="A660" s="40" t="s">
        <v>1116</v>
      </c>
      <c r="B660" s="41" t="s">
        <v>18</v>
      </c>
      <c r="C660" s="40">
        <v>5.54</v>
      </c>
      <c r="D660" s="114"/>
    </row>
    <row r="661" spans="1:4" ht="15.75" outlineLevel="1" x14ac:dyDescent="0.2">
      <c r="A661" s="40" t="s">
        <v>1116</v>
      </c>
      <c r="B661" s="41" t="s">
        <v>19</v>
      </c>
      <c r="C661" s="40">
        <v>5.55</v>
      </c>
      <c r="D661" s="114"/>
    </row>
    <row r="662" spans="1:4" ht="15.75" outlineLevel="1" x14ac:dyDescent="0.2">
      <c r="A662" s="40" t="s">
        <v>1116</v>
      </c>
      <c r="B662" s="41" t="s">
        <v>20</v>
      </c>
      <c r="C662" s="40">
        <v>5.63</v>
      </c>
      <c r="D662" s="114"/>
    </row>
    <row r="663" spans="1:4" ht="15.75" outlineLevel="1" x14ac:dyDescent="0.2">
      <c r="A663" s="40" t="s">
        <v>1116</v>
      </c>
      <c r="B663" s="41" t="s">
        <v>24</v>
      </c>
      <c r="C663" s="40">
        <v>5.47</v>
      </c>
      <c r="D663" s="114"/>
    </row>
    <row r="664" spans="1:4" ht="15.75" outlineLevel="1" x14ac:dyDescent="0.2">
      <c r="A664" s="40" t="s">
        <v>1116</v>
      </c>
      <c r="B664" s="41" t="s">
        <v>25</v>
      </c>
      <c r="C664" s="40">
        <v>5.48</v>
      </c>
      <c r="D664" s="114"/>
    </row>
    <row r="665" spans="1:4" ht="15.75" x14ac:dyDescent="0.2">
      <c r="A665" s="46" t="s">
        <v>1116</v>
      </c>
      <c r="B665" s="41"/>
      <c r="C665" s="40"/>
      <c r="D665" s="114"/>
    </row>
    <row r="666" spans="1:4" ht="15.75" outlineLevel="1" x14ac:dyDescent="0.2">
      <c r="A666" s="40" t="s">
        <v>1121</v>
      </c>
      <c r="B666" s="41" t="s">
        <v>0</v>
      </c>
      <c r="C666" s="40">
        <v>5.0999999999999996</v>
      </c>
      <c r="D666" s="114"/>
    </row>
    <row r="667" spans="1:4" ht="15.75" outlineLevel="1" x14ac:dyDescent="0.2">
      <c r="A667" s="40" t="s">
        <v>1121</v>
      </c>
      <c r="B667" s="41" t="s">
        <v>1</v>
      </c>
      <c r="C667" s="40">
        <v>5.2</v>
      </c>
      <c r="D667" s="114"/>
    </row>
    <row r="668" spans="1:4" ht="15.75" outlineLevel="1" x14ac:dyDescent="0.2">
      <c r="A668" s="40" t="s">
        <v>1121</v>
      </c>
      <c r="B668" s="41" t="s">
        <v>226</v>
      </c>
      <c r="C668" s="40">
        <v>5.4</v>
      </c>
      <c r="D668" s="114"/>
    </row>
    <row r="669" spans="1:4" ht="15.75" outlineLevel="1" x14ac:dyDescent="0.2">
      <c r="A669" s="40" t="s">
        <v>1121</v>
      </c>
      <c r="B669" s="41" t="s">
        <v>227</v>
      </c>
      <c r="C669" s="40">
        <v>5.7</v>
      </c>
      <c r="D669" s="114"/>
    </row>
    <row r="670" spans="1:4" ht="15.75" outlineLevel="1" x14ac:dyDescent="0.2">
      <c r="A670" s="40" t="s">
        <v>1121</v>
      </c>
      <c r="B670" s="41" t="s">
        <v>228</v>
      </c>
      <c r="C670" s="40">
        <v>5.1100000000000003</v>
      </c>
      <c r="D670" s="114"/>
    </row>
    <row r="671" spans="1:4" ht="15.75" outlineLevel="1" x14ac:dyDescent="0.2">
      <c r="A671" s="40" t="s">
        <v>1121</v>
      </c>
      <c r="B671" s="41" t="s">
        <v>5</v>
      </c>
      <c r="C671" s="40">
        <v>5.26</v>
      </c>
      <c r="D671" s="114"/>
    </row>
    <row r="672" spans="1:4" ht="15.75" outlineLevel="1" x14ac:dyDescent="0.2">
      <c r="A672" s="40" t="s">
        <v>1121</v>
      </c>
      <c r="B672" s="41" t="s">
        <v>229</v>
      </c>
      <c r="C672" s="40">
        <v>5.43</v>
      </c>
      <c r="D672" s="114"/>
    </row>
    <row r="673" spans="1:4" ht="15.75" outlineLevel="1" x14ac:dyDescent="0.2">
      <c r="A673" s="40" t="s">
        <v>1121</v>
      </c>
      <c r="B673" s="41" t="s">
        <v>6</v>
      </c>
      <c r="C673" s="40">
        <v>5.27</v>
      </c>
      <c r="D673" s="114"/>
    </row>
    <row r="674" spans="1:4" ht="15.75" outlineLevel="1" x14ac:dyDescent="0.2">
      <c r="A674" s="40" t="s">
        <v>1121</v>
      </c>
      <c r="B674" s="41" t="s">
        <v>7</v>
      </c>
      <c r="C674" s="40">
        <v>5.28</v>
      </c>
      <c r="D674" s="114"/>
    </row>
    <row r="675" spans="1:4" ht="15.75" outlineLevel="1" x14ac:dyDescent="0.2">
      <c r="A675" s="40" t="s">
        <v>1121</v>
      </c>
      <c r="B675" s="41" t="s">
        <v>176</v>
      </c>
      <c r="C675" s="40">
        <v>5.36</v>
      </c>
      <c r="D675" s="114"/>
    </row>
    <row r="676" spans="1:4" ht="15.75" outlineLevel="1" x14ac:dyDescent="0.2">
      <c r="A676" s="40" t="s">
        <v>1121</v>
      </c>
      <c r="B676" s="41" t="s">
        <v>230</v>
      </c>
      <c r="C676" s="42">
        <v>5.5</v>
      </c>
      <c r="D676" s="114"/>
    </row>
    <row r="677" spans="1:4" ht="15.75" outlineLevel="1" x14ac:dyDescent="0.2">
      <c r="A677" s="40" t="s">
        <v>1121</v>
      </c>
      <c r="B677" s="41" t="s">
        <v>10</v>
      </c>
      <c r="C677" s="40">
        <v>5.51</v>
      </c>
      <c r="D677" s="114"/>
    </row>
    <row r="678" spans="1:4" ht="15.75" outlineLevel="1" x14ac:dyDescent="0.2">
      <c r="A678" s="40" t="s">
        <v>1121</v>
      </c>
      <c r="B678" s="41" t="s">
        <v>11</v>
      </c>
      <c r="C678" s="40">
        <v>5.53</v>
      </c>
      <c r="D678" s="114"/>
    </row>
    <row r="679" spans="1:4" ht="15.75" outlineLevel="1" x14ac:dyDescent="0.2">
      <c r="A679" s="40" t="s">
        <v>1121</v>
      </c>
      <c r="B679" s="41" t="s">
        <v>12</v>
      </c>
      <c r="C679" s="40">
        <v>5.69</v>
      </c>
      <c r="D679" s="114"/>
    </row>
    <row r="680" spans="1:4" ht="15.75" outlineLevel="1" x14ac:dyDescent="0.2">
      <c r="A680" s="40" t="s">
        <v>1121</v>
      </c>
      <c r="B680" s="41" t="s">
        <v>14</v>
      </c>
      <c r="C680" s="42">
        <v>5.7</v>
      </c>
      <c r="D680" s="113" t="s">
        <v>1174</v>
      </c>
    </row>
    <row r="681" spans="1:4" ht="15.75" outlineLevel="1" x14ac:dyDescent="0.2">
      <c r="A681" s="40" t="s">
        <v>1121</v>
      </c>
      <c r="B681" s="41" t="s">
        <v>15</v>
      </c>
      <c r="C681" s="40">
        <v>5.74</v>
      </c>
      <c r="D681" s="114"/>
    </row>
    <row r="682" spans="1:4" ht="15.75" outlineLevel="1" x14ac:dyDescent="0.2">
      <c r="A682" s="40" t="s">
        <v>1121</v>
      </c>
      <c r="B682" s="41" t="s">
        <v>186</v>
      </c>
      <c r="C682" s="40">
        <v>5.59</v>
      </c>
      <c r="D682" s="114"/>
    </row>
    <row r="683" spans="1:4" ht="15.75" outlineLevel="1" x14ac:dyDescent="0.2">
      <c r="A683" s="40" t="s">
        <v>1121</v>
      </c>
      <c r="B683" s="41" t="s">
        <v>18</v>
      </c>
      <c r="C683" s="40">
        <v>5.54</v>
      </c>
      <c r="D683" s="114"/>
    </row>
    <row r="684" spans="1:4" ht="15.75" outlineLevel="1" x14ac:dyDescent="0.2">
      <c r="A684" s="40" t="s">
        <v>1121</v>
      </c>
      <c r="B684" s="41" t="s">
        <v>231</v>
      </c>
      <c r="C684" s="40">
        <v>5.57</v>
      </c>
      <c r="D684" s="114"/>
    </row>
    <row r="685" spans="1:4" ht="15.75" outlineLevel="1" x14ac:dyDescent="0.2">
      <c r="A685" s="40" t="s">
        <v>1121</v>
      </c>
      <c r="B685" s="41" t="s">
        <v>20</v>
      </c>
      <c r="C685" s="40">
        <v>5.63</v>
      </c>
      <c r="D685" s="114"/>
    </row>
    <row r="686" spans="1:4" ht="15.75" outlineLevel="1" x14ac:dyDescent="0.2">
      <c r="A686" s="40" t="s">
        <v>1121</v>
      </c>
      <c r="B686" s="41" t="s">
        <v>24</v>
      </c>
      <c r="C686" s="40">
        <v>5.47</v>
      </c>
      <c r="D686" s="114"/>
    </row>
    <row r="687" spans="1:4" ht="15.75" outlineLevel="1" x14ac:dyDescent="0.2">
      <c r="A687" s="40" t="s">
        <v>1121</v>
      </c>
      <c r="B687" s="41" t="s">
        <v>25</v>
      </c>
      <c r="C687" s="40">
        <v>5.48</v>
      </c>
      <c r="D687" s="114"/>
    </row>
    <row r="688" spans="1:4" ht="15.75" x14ac:dyDescent="0.2">
      <c r="A688" s="46" t="s">
        <v>1121</v>
      </c>
      <c r="B688" s="41"/>
      <c r="C688" s="40"/>
      <c r="D688" s="114"/>
    </row>
    <row r="689" spans="1:4" ht="15.75" outlineLevel="1" x14ac:dyDescent="0.2">
      <c r="A689" s="40" t="s">
        <v>1124</v>
      </c>
      <c r="B689" s="41" t="s">
        <v>0</v>
      </c>
      <c r="C689" s="40">
        <v>5.0999999999999996</v>
      </c>
      <c r="D689" s="114"/>
    </row>
    <row r="690" spans="1:4" ht="15.75" outlineLevel="1" x14ac:dyDescent="0.2">
      <c r="A690" s="40" t="s">
        <v>1124</v>
      </c>
      <c r="B690" s="41" t="s">
        <v>1</v>
      </c>
      <c r="C690" s="40">
        <v>5.2</v>
      </c>
      <c r="D690" s="114"/>
    </row>
    <row r="691" spans="1:4" ht="15.75" outlineLevel="1" x14ac:dyDescent="0.2">
      <c r="A691" s="40" t="s">
        <v>1124</v>
      </c>
      <c r="B691" s="41" t="s">
        <v>206</v>
      </c>
      <c r="C691" s="40">
        <v>5.17</v>
      </c>
      <c r="D691" s="114"/>
    </row>
    <row r="692" spans="1:4" ht="15.75" outlineLevel="1" x14ac:dyDescent="0.2">
      <c r="A692" s="40" t="s">
        <v>1124</v>
      </c>
      <c r="B692" s="41" t="s">
        <v>5</v>
      </c>
      <c r="C692" s="40">
        <v>5.26</v>
      </c>
      <c r="D692" s="114"/>
    </row>
    <row r="693" spans="1:4" ht="15.75" outlineLevel="1" x14ac:dyDescent="0.2">
      <c r="A693" s="40" t="s">
        <v>1124</v>
      </c>
      <c r="B693" s="41" t="s">
        <v>207</v>
      </c>
      <c r="C693" s="40">
        <v>5.1029999999999998</v>
      </c>
      <c r="D693" s="114"/>
    </row>
    <row r="694" spans="1:4" ht="15.75" outlineLevel="1" x14ac:dyDescent="0.2">
      <c r="A694" s="40" t="s">
        <v>1124</v>
      </c>
      <c r="B694" s="41" t="s">
        <v>176</v>
      </c>
      <c r="C694" s="40">
        <v>5.36</v>
      </c>
      <c r="D694" s="114"/>
    </row>
    <row r="695" spans="1:4" ht="15.75" outlineLevel="1" x14ac:dyDescent="0.2">
      <c r="A695" s="40" t="s">
        <v>1124</v>
      </c>
      <c r="B695" s="41" t="s">
        <v>208</v>
      </c>
      <c r="C695" s="40">
        <v>5.37</v>
      </c>
      <c r="D695" s="114"/>
    </row>
    <row r="696" spans="1:4" ht="15.75" outlineLevel="1" x14ac:dyDescent="0.2">
      <c r="A696" s="40" t="s">
        <v>1124</v>
      </c>
      <c r="B696" s="41" t="s">
        <v>209</v>
      </c>
      <c r="C696" s="40">
        <v>5.1040000000000001</v>
      </c>
      <c r="D696" s="114"/>
    </row>
    <row r="697" spans="1:4" ht="15.75" outlineLevel="1" x14ac:dyDescent="0.2">
      <c r="A697" s="40" t="s">
        <v>1124</v>
      </c>
      <c r="B697" s="41" t="s">
        <v>210</v>
      </c>
      <c r="C697" s="40">
        <v>5.1050000000000004</v>
      </c>
      <c r="D697" s="114"/>
    </row>
    <row r="698" spans="1:4" ht="15.75" outlineLevel="1" x14ac:dyDescent="0.2">
      <c r="A698" s="40" t="s">
        <v>1124</v>
      </c>
      <c r="B698" s="41" t="s">
        <v>211</v>
      </c>
      <c r="C698" s="40">
        <v>5.1059999999999999</v>
      </c>
      <c r="D698" s="114"/>
    </row>
    <row r="699" spans="1:4" ht="15.75" outlineLevel="1" x14ac:dyDescent="0.2">
      <c r="A699" s="40" t="s">
        <v>1124</v>
      </c>
      <c r="B699" s="41" t="s">
        <v>212</v>
      </c>
      <c r="C699" s="40">
        <v>5.1070000000000002</v>
      </c>
      <c r="D699" s="114"/>
    </row>
    <row r="700" spans="1:4" ht="15.75" outlineLevel="1" x14ac:dyDescent="0.2">
      <c r="A700" s="40" t="s">
        <v>1124</v>
      </c>
      <c r="B700" s="41" t="s">
        <v>948</v>
      </c>
      <c r="C700" s="40">
        <v>5.1079999999999997</v>
      </c>
      <c r="D700" s="113" t="s">
        <v>1174</v>
      </c>
    </row>
    <row r="701" spans="1:4" ht="15.75" outlineLevel="1" x14ac:dyDescent="0.2">
      <c r="A701" s="40" t="s">
        <v>1124</v>
      </c>
      <c r="B701" s="41" t="s">
        <v>201</v>
      </c>
      <c r="C701" s="40">
        <v>5.109</v>
      </c>
      <c r="D701" s="114"/>
    </row>
    <row r="702" spans="1:4" ht="15.75" outlineLevel="1" x14ac:dyDescent="0.2">
      <c r="A702" s="40" t="s">
        <v>1124</v>
      </c>
      <c r="B702" s="41" t="s">
        <v>214</v>
      </c>
      <c r="C702" s="43">
        <v>5.1100000000000003</v>
      </c>
      <c r="D702" s="113" t="s">
        <v>1174</v>
      </c>
    </row>
    <row r="703" spans="1:4" ht="15.75" outlineLevel="1" x14ac:dyDescent="0.2">
      <c r="A703" s="40" t="s">
        <v>1124</v>
      </c>
      <c r="B703" s="41" t="s">
        <v>202</v>
      </c>
      <c r="C703" s="40">
        <v>5.1109999999999998</v>
      </c>
      <c r="D703" s="114"/>
    </row>
    <row r="704" spans="1:4" ht="15.75" outlineLevel="1" x14ac:dyDescent="0.2">
      <c r="A704" s="40" t="s">
        <v>1124</v>
      </c>
      <c r="B704" s="41" t="s">
        <v>185</v>
      </c>
      <c r="C704" s="40">
        <v>5.1120000000000001</v>
      </c>
      <c r="D704" s="114"/>
    </row>
    <row r="705" spans="1:4" ht="15.75" outlineLevel="1" x14ac:dyDescent="0.2">
      <c r="A705" s="40" t="s">
        <v>1124</v>
      </c>
      <c r="B705" s="41" t="s">
        <v>11</v>
      </c>
      <c r="C705" s="40">
        <v>5.53</v>
      </c>
      <c r="D705" s="114"/>
    </row>
    <row r="706" spans="1:4" ht="15.75" outlineLevel="1" x14ac:dyDescent="0.2">
      <c r="A706" s="40" t="s">
        <v>1124</v>
      </c>
      <c r="B706" s="41" t="s">
        <v>215</v>
      </c>
      <c r="C706" s="40">
        <v>5.64</v>
      </c>
      <c r="D706" s="114"/>
    </row>
    <row r="707" spans="1:4" ht="15.75" outlineLevel="1" x14ac:dyDescent="0.2">
      <c r="A707" s="40" t="s">
        <v>1124</v>
      </c>
      <c r="B707" s="41" t="s">
        <v>20</v>
      </c>
      <c r="C707" s="40">
        <v>5.63</v>
      </c>
      <c r="D707" s="114"/>
    </row>
    <row r="708" spans="1:4" ht="15.75" outlineLevel="1" x14ac:dyDescent="0.2">
      <c r="A708" s="40" t="s">
        <v>1124</v>
      </c>
      <c r="B708" s="41" t="s">
        <v>21</v>
      </c>
      <c r="C708" s="40">
        <v>5.65</v>
      </c>
      <c r="D708" s="114"/>
    </row>
    <row r="709" spans="1:4" ht="15.75" outlineLevel="1" x14ac:dyDescent="0.2">
      <c r="A709" s="40" t="s">
        <v>1124</v>
      </c>
      <c r="B709" s="41" t="s">
        <v>216</v>
      </c>
      <c r="C709" s="40">
        <v>5.66</v>
      </c>
      <c r="D709" s="114"/>
    </row>
    <row r="710" spans="1:4" ht="15.75" outlineLevel="1" x14ac:dyDescent="0.2">
      <c r="A710" s="40" t="s">
        <v>1124</v>
      </c>
      <c r="B710" s="41" t="s">
        <v>22</v>
      </c>
      <c r="C710" s="40">
        <v>5.68</v>
      </c>
      <c r="D710" s="114"/>
    </row>
    <row r="711" spans="1:4" ht="15.75" outlineLevel="1" x14ac:dyDescent="0.2">
      <c r="A711" s="40" t="s">
        <v>1124</v>
      </c>
      <c r="B711" s="41" t="s">
        <v>24</v>
      </c>
      <c r="C711" s="40">
        <v>5.47</v>
      </c>
      <c r="D711" s="114"/>
    </row>
    <row r="712" spans="1:4" ht="15.75" outlineLevel="1" x14ac:dyDescent="0.2">
      <c r="A712" s="40" t="s">
        <v>1124</v>
      </c>
      <c r="B712" s="41" t="s">
        <v>25</v>
      </c>
      <c r="C712" s="40">
        <v>5.48</v>
      </c>
      <c r="D712" s="114"/>
    </row>
    <row r="713" spans="1:4" ht="15.75" x14ac:dyDescent="0.2">
      <c r="A713" s="46" t="s">
        <v>1124</v>
      </c>
      <c r="B713" s="41"/>
      <c r="C713" s="40"/>
      <c r="D713" s="114"/>
    </row>
    <row r="714" spans="1:4" ht="15.75" outlineLevel="1" x14ac:dyDescent="0.2">
      <c r="A714" s="40" t="s">
        <v>1232</v>
      </c>
      <c r="B714" s="41" t="s">
        <v>0</v>
      </c>
      <c r="C714" s="40">
        <v>5.0999999999999996</v>
      </c>
      <c r="D714" s="114"/>
    </row>
    <row r="715" spans="1:4" ht="15.75" outlineLevel="1" x14ac:dyDescent="0.2">
      <c r="A715" s="40" t="s">
        <v>1232</v>
      </c>
      <c r="B715" s="41" t="s">
        <v>1</v>
      </c>
      <c r="C715" s="40">
        <v>5.2</v>
      </c>
      <c r="D715" s="114"/>
    </row>
    <row r="716" spans="1:4" ht="15.75" outlineLevel="1" x14ac:dyDescent="0.2">
      <c r="A716" s="40" t="s">
        <v>1232</v>
      </c>
      <c r="B716" s="41" t="s">
        <v>2</v>
      </c>
      <c r="C716" s="40">
        <v>5.3</v>
      </c>
      <c r="D716" s="114"/>
    </row>
    <row r="717" spans="1:4" ht="15.75" outlineLevel="1" x14ac:dyDescent="0.2">
      <c r="A717" s="40" t="s">
        <v>1232</v>
      </c>
      <c r="B717" s="41" t="s">
        <v>197</v>
      </c>
      <c r="C717" s="40">
        <v>5.6</v>
      </c>
      <c r="D717" s="114"/>
    </row>
    <row r="718" spans="1:4" ht="15.75" outlineLevel="1" x14ac:dyDescent="0.2">
      <c r="A718" s="40" t="s">
        <v>1232</v>
      </c>
      <c r="B718" s="41" t="s">
        <v>1176</v>
      </c>
      <c r="C718" s="42">
        <v>5.0999999999999996</v>
      </c>
      <c r="D718" s="114"/>
    </row>
    <row r="719" spans="1:4" ht="15.75" outlineLevel="1" x14ac:dyDescent="0.2">
      <c r="A719" s="40" t="s">
        <v>1232</v>
      </c>
      <c r="B719" s="41" t="s">
        <v>1175</v>
      </c>
      <c r="C719" s="40">
        <v>5.14</v>
      </c>
      <c r="D719" s="114"/>
    </row>
    <row r="720" spans="1:4" ht="15.75" outlineLevel="1" x14ac:dyDescent="0.2">
      <c r="A720" s="40" t="s">
        <v>1232</v>
      </c>
      <c r="B720" s="41" t="s">
        <v>4</v>
      </c>
      <c r="C720" s="40">
        <v>5.19</v>
      </c>
      <c r="D720" s="114"/>
    </row>
    <row r="721" spans="1:4" ht="15.75" outlineLevel="1" x14ac:dyDescent="0.2">
      <c r="A721" s="40" t="s">
        <v>1232</v>
      </c>
      <c r="B721" s="41" t="s">
        <v>199</v>
      </c>
      <c r="C721" s="40">
        <v>5.24</v>
      </c>
      <c r="D721" s="114"/>
    </row>
    <row r="722" spans="1:4" ht="15.75" outlineLevel="1" x14ac:dyDescent="0.2">
      <c r="A722" s="40" t="s">
        <v>1232</v>
      </c>
      <c r="B722" s="41" t="s">
        <v>5</v>
      </c>
      <c r="C722" s="40">
        <v>5.26</v>
      </c>
      <c r="D722" s="114"/>
    </row>
    <row r="723" spans="1:4" ht="15.75" outlineLevel="1" x14ac:dyDescent="0.2">
      <c r="A723" s="40" t="s">
        <v>1232</v>
      </c>
      <c r="B723" s="41" t="s">
        <v>6</v>
      </c>
      <c r="C723" s="40">
        <v>5.27</v>
      </c>
      <c r="D723" s="114"/>
    </row>
    <row r="724" spans="1:4" ht="15.75" outlineLevel="1" x14ac:dyDescent="0.2">
      <c r="A724" s="40" t="s">
        <v>1232</v>
      </c>
      <c r="B724" s="41" t="s">
        <v>7</v>
      </c>
      <c r="C724" s="40">
        <v>5.28</v>
      </c>
      <c r="D724" s="114"/>
    </row>
    <row r="725" spans="1:4" ht="15.75" outlineLevel="1" x14ac:dyDescent="0.2">
      <c r="A725" s="40" t="s">
        <v>1232</v>
      </c>
      <c r="B725" s="41" t="s">
        <v>200</v>
      </c>
      <c r="C725" s="40">
        <v>5.31</v>
      </c>
      <c r="D725" s="114"/>
    </row>
    <row r="726" spans="1:4" ht="15.75" outlineLevel="1" x14ac:dyDescent="0.2">
      <c r="A726" s="40" t="s">
        <v>1232</v>
      </c>
      <c r="B726" s="41" t="s">
        <v>176</v>
      </c>
      <c r="C726" s="40">
        <v>5.36</v>
      </c>
      <c r="D726" s="114"/>
    </row>
    <row r="727" spans="1:4" ht="15.75" outlineLevel="1" x14ac:dyDescent="0.2">
      <c r="A727" s="40" t="s">
        <v>1232</v>
      </c>
      <c r="B727" s="41" t="s">
        <v>11</v>
      </c>
      <c r="C727" s="40">
        <v>5.53</v>
      </c>
      <c r="D727" s="114"/>
    </row>
    <row r="728" spans="1:4" ht="15.75" outlineLevel="1" x14ac:dyDescent="0.2">
      <c r="A728" s="40" t="s">
        <v>1232</v>
      </c>
      <c r="B728" s="41" t="s">
        <v>201</v>
      </c>
      <c r="C728" s="40">
        <v>5.109</v>
      </c>
      <c r="D728" s="114"/>
    </row>
    <row r="729" spans="1:4" ht="15.75" outlineLevel="1" x14ac:dyDescent="0.2">
      <c r="A729" s="40" t="s">
        <v>1232</v>
      </c>
      <c r="B729" s="41" t="s">
        <v>202</v>
      </c>
      <c r="C729" s="40">
        <v>5.1109999999999998</v>
      </c>
      <c r="D729" s="114"/>
    </row>
    <row r="730" spans="1:4" ht="15.75" outlineLevel="1" x14ac:dyDescent="0.2">
      <c r="A730" s="40" t="s">
        <v>1232</v>
      </c>
      <c r="B730" s="41" t="s">
        <v>185</v>
      </c>
      <c r="C730" s="40">
        <v>5.1120000000000001</v>
      </c>
      <c r="D730" s="114"/>
    </row>
    <row r="731" spans="1:4" ht="15.75" outlineLevel="1" x14ac:dyDescent="0.2">
      <c r="A731" s="40" t="s">
        <v>1232</v>
      </c>
      <c r="B731" s="41" t="s">
        <v>1190</v>
      </c>
      <c r="C731" s="40">
        <v>5.1130000000000004</v>
      </c>
      <c r="D731" s="114"/>
    </row>
    <row r="732" spans="1:4" ht="15.75" outlineLevel="1" x14ac:dyDescent="0.2">
      <c r="A732" s="40" t="s">
        <v>1232</v>
      </c>
      <c r="B732" s="41" t="s">
        <v>204</v>
      </c>
      <c r="C732" s="40">
        <v>5.117</v>
      </c>
      <c r="D732" s="114"/>
    </row>
    <row r="733" spans="1:4" ht="15.75" outlineLevel="1" x14ac:dyDescent="0.2">
      <c r="A733" s="40" t="s">
        <v>1232</v>
      </c>
      <c r="B733" s="41" t="s">
        <v>205</v>
      </c>
      <c r="C733" s="40">
        <v>5.67</v>
      </c>
      <c r="D733" s="114"/>
    </row>
    <row r="734" spans="1:4" ht="15.75" outlineLevel="1" x14ac:dyDescent="0.2">
      <c r="A734" s="40" t="s">
        <v>1232</v>
      </c>
      <c r="B734" s="41" t="s">
        <v>20</v>
      </c>
      <c r="C734" s="40">
        <v>5.63</v>
      </c>
      <c r="D734" s="114"/>
    </row>
    <row r="735" spans="1:4" ht="15.75" outlineLevel="1" x14ac:dyDescent="0.2">
      <c r="A735" s="40" t="s">
        <v>1232</v>
      </c>
      <c r="B735" s="41" t="s">
        <v>24</v>
      </c>
      <c r="C735" s="40">
        <v>5.47</v>
      </c>
      <c r="D735" s="114"/>
    </row>
    <row r="736" spans="1:4" ht="15.75" outlineLevel="1" x14ac:dyDescent="0.2">
      <c r="A736" s="40" t="s">
        <v>1232</v>
      </c>
      <c r="B736" s="41" t="s">
        <v>25</v>
      </c>
      <c r="C736" s="40">
        <v>5.48</v>
      </c>
      <c r="D736" s="114"/>
    </row>
    <row r="737" spans="1:4" ht="15.75" x14ac:dyDescent="0.2">
      <c r="A737" s="46" t="s">
        <v>1233</v>
      </c>
      <c r="B737" s="41"/>
      <c r="C737" s="40"/>
      <c r="D737" s="114"/>
    </row>
    <row r="738" spans="1:4" ht="15.75" outlineLevel="1" x14ac:dyDescent="0.2">
      <c r="A738" s="40" t="s">
        <v>1126</v>
      </c>
      <c r="B738" s="41" t="s">
        <v>0</v>
      </c>
      <c r="C738" s="40">
        <v>5.0999999999999996</v>
      </c>
      <c r="D738" s="114"/>
    </row>
    <row r="739" spans="1:4" ht="15.75" outlineLevel="1" x14ac:dyDescent="0.2">
      <c r="A739" s="40" t="s">
        <v>1126</v>
      </c>
      <c r="B739" s="41" t="s">
        <v>1</v>
      </c>
      <c r="C739" s="40">
        <v>5.2</v>
      </c>
      <c r="D739" s="114"/>
    </row>
    <row r="740" spans="1:4" ht="15.75" outlineLevel="1" x14ac:dyDescent="0.2">
      <c r="A740" s="40" t="s">
        <v>1126</v>
      </c>
      <c r="B740" s="41" t="s">
        <v>182</v>
      </c>
      <c r="C740" s="40">
        <v>5.18</v>
      </c>
      <c r="D740" s="114"/>
    </row>
    <row r="741" spans="1:4" ht="15.75" outlineLevel="1" x14ac:dyDescent="0.2">
      <c r="A741" s="40" t="s">
        <v>1126</v>
      </c>
      <c r="B741" s="41" t="s">
        <v>183</v>
      </c>
      <c r="C741" s="40">
        <v>5.23</v>
      </c>
      <c r="D741" s="114"/>
    </row>
    <row r="742" spans="1:4" ht="15.75" outlineLevel="1" x14ac:dyDescent="0.2">
      <c r="A742" s="40" t="s">
        <v>1126</v>
      </c>
      <c r="B742" s="41" t="s">
        <v>5</v>
      </c>
      <c r="C742" s="40">
        <v>5.26</v>
      </c>
      <c r="D742" s="114"/>
    </row>
    <row r="743" spans="1:4" ht="15.75" outlineLevel="1" x14ac:dyDescent="0.2">
      <c r="A743" s="40" t="s">
        <v>1126</v>
      </c>
      <c r="B743" s="41" t="s">
        <v>6</v>
      </c>
      <c r="C743" s="40">
        <v>5.27</v>
      </c>
      <c r="D743" s="114"/>
    </row>
    <row r="744" spans="1:4" ht="15.75" outlineLevel="1" x14ac:dyDescent="0.2">
      <c r="A744" s="40" t="s">
        <v>1126</v>
      </c>
      <c r="B744" s="41" t="s">
        <v>7</v>
      </c>
      <c r="C744" s="40">
        <v>5.28</v>
      </c>
      <c r="D744" s="114"/>
    </row>
    <row r="745" spans="1:4" ht="15.75" outlineLevel="1" x14ac:dyDescent="0.2">
      <c r="A745" s="40" t="s">
        <v>1126</v>
      </c>
      <c r="B745" s="41" t="s">
        <v>176</v>
      </c>
      <c r="C745" s="40">
        <v>5.36</v>
      </c>
      <c r="D745" s="114"/>
    </row>
    <row r="746" spans="1:4" ht="15.75" outlineLevel="1" x14ac:dyDescent="0.2">
      <c r="A746" s="40" t="s">
        <v>1126</v>
      </c>
      <c r="B746" s="41" t="s">
        <v>184</v>
      </c>
      <c r="C746" s="40">
        <v>5.44</v>
      </c>
      <c r="D746" s="114"/>
    </row>
    <row r="747" spans="1:4" ht="15.75" outlineLevel="1" x14ac:dyDescent="0.2">
      <c r="A747" s="40" t="s">
        <v>1126</v>
      </c>
      <c r="B747" s="41" t="s">
        <v>11</v>
      </c>
      <c r="C747" s="40">
        <v>5.53</v>
      </c>
      <c r="D747" s="114"/>
    </row>
    <row r="748" spans="1:4" ht="15.75" outlineLevel="1" x14ac:dyDescent="0.2">
      <c r="A748" s="40" t="s">
        <v>1126</v>
      </c>
      <c r="B748" s="41" t="s">
        <v>185</v>
      </c>
      <c r="C748" s="40">
        <v>5.1120000000000001</v>
      </c>
      <c r="D748" s="114"/>
    </row>
    <row r="749" spans="1:4" ht="15.75" outlineLevel="1" x14ac:dyDescent="0.2">
      <c r="A749" s="40" t="s">
        <v>1126</v>
      </c>
      <c r="B749" s="41" t="s">
        <v>186</v>
      </c>
      <c r="C749" s="40">
        <v>5.59</v>
      </c>
      <c r="D749" s="114"/>
    </row>
    <row r="750" spans="1:4" ht="15.75" outlineLevel="1" x14ac:dyDescent="0.2">
      <c r="A750" s="40" t="s">
        <v>1126</v>
      </c>
      <c r="B750" s="41" t="s">
        <v>18</v>
      </c>
      <c r="C750" s="40">
        <v>5.54</v>
      </c>
      <c r="D750" s="114"/>
    </row>
    <row r="751" spans="1:4" ht="15.75" outlineLevel="1" x14ac:dyDescent="0.2">
      <c r="A751" s="40" t="s">
        <v>1126</v>
      </c>
      <c r="B751" s="41" t="s">
        <v>20</v>
      </c>
      <c r="C751" s="40">
        <v>5.63</v>
      </c>
      <c r="D751" s="114"/>
    </row>
    <row r="752" spans="1:4" ht="15.75" outlineLevel="1" x14ac:dyDescent="0.2">
      <c r="A752" s="40" t="s">
        <v>1126</v>
      </c>
      <c r="B752" s="41" t="s">
        <v>21</v>
      </c>
      <c r="C752" s="40">
        <v>5.65</v>
      </c>
      <c r="D752" s="114"/>
    </row>
    <row r="753" spans="1:4" ht="15.75" outlineLevel="1" x14ac:dyDescent="0.2">
      <c r="A753" s="40" t="s">
        <v>1126</v>
      </c>
      <c r="B753" s="41" t="s">
        <v>22</v>
      </c>
      <c r="C753" s="40">
        <v>5.68</v>
      </c>
      <c r="D753" s="114"/>
    </row>
    <row r="754" spans="1:4" ht="15.75" outlineLevel="1" x14ac:dyDescent="0.2">
      <c r="A754" s="40" t="s">
        <v>1126</v>
      </c>
      <c r="B754" s="41" t="s">
        <v>24</v>
      </c>
      <c r="C754" s="40">
        <v>5.47</v>
      </c>
      <c r="D754" s="114"/>
    </row>
    <row r="755" spans="1:4" ht="15.75" outlineLevel="1" x14ac:dyDescent="0.2">
      <c r="A755" s="40" t="s">
        <v>1126</v>
      </c>
      <c r="B755" s="41" t="s">
        <v>25</v>
      </c>
      <c r="C755" s="40">
        <v>5.48</v>
      </c>
      <c r="D755" s="114"/>
    </row>
    <row r="756" spans="1:4" ht="15.75" x14ac:dyDescent="0.2">
      <c r="A756" s="46" t="s">
        <v>1126</v>
      </c>
      <c r="B756" s="41"/>
      <c r="C756" s="40"/>
      <c r="D756" s="114"/>
    </row>
    <row r="757" spans="1:4" ht="15.75" outlineLevel="1" x14ac:dyDescent="0.2">
      <c r="A757" s="40" t="s">
        <v>1234</v>
      </c>
      <c r="B757" s="41" t="s">
        <v>0</v>
      </c>
      <c r="C757" s="40">
        <v>5.0999999999999996</v>
      </c>
      <c r="D757" s="114"/>
    </row>
    <row r="758" spans="1:4" ht="15.75" outlineLevel="1" x14ac:dyDescent="0.2">
      <c r="A758" s="40" t="s">
        <v>1234</v>
      </c>
      <c r="B758" s="41" t="s">
        <v>1</v>
      </c>
      <c r="C758" s="40">
        <v>5.2</v>
      </c>
      <c r="D758" s="114"/>
    </row>
    <row r="759" spans="1:4" ht="15.75" outlineLevel="1" x14ac:dyDescent="0.2">
      <c r="A759" s="40" t="s">
        <v>1234</v>
      </c>
      <c r="B759" s="41" t="s">
        <v>171</v>
      </c>
      <c r="C759" s="40">
        <v>5.9</v>
      </c>
      <c r="D759" s="113" t="s">
        <v>1174</v>
      </c>
    </row>
    <row r="760" spans="1:4" ht="15.75" outlineLevel="1" x14ac:dyDescent="0.2">
      <c r="A760" s="40" t="s">
        <v>1234</v>
      </c>
      <c r="B760" s="41" t="s">
        <v>172</v>
      </c>
      <c r="C760" s="40">
        <v>5.13</v>
      </c>
      <c r="D760" s="114"/>
    </row>
    <row r="761" spans="1:4" ht="15.75" outlineLevel="1" x14ac:dyDescent="0.2">
      <c r="A761" s="40" t="s">
        <v>1234</v>
      </c>
      <c r="B761" s="41" t="s">
        <v>173</v>
      </c>
      <c r="C761" s="40">
        <v>5.16</v>
      </c>
      <c r="D761" s="113" t="s">
        <v>1174</v>
      </c>
    </row>
    <row r="762" spans="1:4" ht="15.75" outlineLevel="1" x14ac:dyDescent="0.2">
      <c r="A762" s="40" t="s">
        <v>1234</v>
      </c>
      <c r="B762" s="41" t="s">
        <v>174</v>
      </c>
      <c r="C762" s="40">
        <v>5.22</v>
      </c>
      <c r="D762" s="113"/>
    </row>
    <row r="763" spans="1:4" ht="15.75" outlineLevel="1" x14ac:dyDescent="0.2">
      <c r="A763" s="40" t="s">
        <v>1234</v>
      </c>
      <c r="B763" s="41" t="s">
        <v>175</v>
      </c>
      <c r="C763" s="40">
        <v>5.42</v>
      </c>
      <c r="D763" s="114"/>
    </row>
    <row r="764" spans="1:4" ht="15.75" outlineLevel="1" x14ac:dyDescent="0.2">
      <c r="A764" s="40" t="s">
        <v>1234</v>
      </c>
      <c r="B764" s="41" t="s">
        <v>6</v>
      </c>
      <c r="C764" s="40">
        <v>5.27</v>
      </c>
      <c r="D764" s="114"/>
    </row>
    <row r="765" spans="1:4" ht="15.75" outlineLevel="1" x14ac:dyDescent="0.2">
      <c r="A765" s="40" t="s">
        <v>1234</v>
      </c>
      <c r="B765" s="41" t="s">
        <v>7</v>
      </c>
      <c r="C765" s="40">
        <v>5.28</v>
      </c>
      <c r="D765" s="113" t="s">
        <v>1174</v>
      </c>
    </row>
    <row r="766" spans="1:4" ht="15.75" outlineLevel="1" x14ac:dyDescent="0.2">
      <c r="A766" s="40" t="s">
        <v>1234</v>
      </c>
      <c r="B766" s="41" t="s">
        <v>176</v>
      </c>
      <c r="C766" s="40">
        <v>5.36</v>
      </c>
      <c r="D766" s="114"/>
    </row>
    <row r="767" spans="1:4" ht="15.75" outlineLevel="1" x14ac:dyDescent="0.2">
      <c r="A767" s="40" t="s">
        <v>1234</v>
      </c>
      <c r="B767" s="41" t="s">
        <v>9</v>
      </c>
      <c r="C767" s="40">
        <v>5.49</v>
      </c>
      <c r="D767" s="114"/>
    </row>
    <row r="768" spans="1:4" ht="15.75" outlineLevel="1" x14ac:dyDescent="0.2">
      <c r="A768" s="40" t="s">
        <v>1234</v>
      </c>
      <c r="B768" s="41" t="s">
        <v>10</v>
      </c>
      <c r="C768" s="40">
        <v>5.51</v>
      </c>
      <c r="D768" s="114"/>
    </row>
    <row r="769" spans="1:4" ht="15.75" outlineLevel="1" x14ac:dyDescent="0.2">
      <c r="A769" s="40" t="s">
        <v>1234</v>
      </c>
      <c r="B769" s="41" t="s">
        <v>1223</v>
      </c>
      <c r="C769" s="40">
        <v>5.52</v>
      </c>
      <c r="D769" s="114"/>
    </row>
    <row r="770" spans="1:4" ht="15.75" outlineLevel="1" x14ac:dyDescent="0.2">
      <c r="A770" s="40" t="s">
        <v>1234</v>
      </c>
      <c r="B770" s="41" t="s">
        <v>11</v>
      </c>
      <c r="C770" s="40">
        <v>5.53</v>
      </c>
      <c r="D770" s="114"/>
    </row>
    <row r="771" spans="1:4" ht="15.75" outlineLevel="1" x14ac:dyDescent="0.2">
      <c r="A771" s="40" t="s">
        <v>1234</v>
      </c>
      <c r="B771" s="41" t="s">
        <v>18</v>
      </c>
      <c r="C771" s="40">
        <v>5.54</v>
      </c>
      <c r="D771" s="114"/>
    </row>
    <row r="772" spans="1:4" ht="15.75" outlineLevel="1" x14ac:dyDescent="0.2">
      <c r="A772" s="40" t="s">
        <v>1234</v>
      </c>
      <c r="B772" s="41" t="s">
        <v>14</v>
      </c>
      <c r="C772" s="42">
        <v>5.7</v>
      </c>
      <c r="D772" s="114"/>
    </row>
    <row r="773" spans="1:4" ht="15.75" outlineLevel="1" x14ac:dyDescent="0.2">
      <c r="A773" s="40" t="s">
        <v>1234</v>
      </c>
      <c r="B773" s="41" t="s">
        <v>178</v>
      </c>
      <c r="C773" s="40">
        <v>5.71</v>
      </c>
      <c r="D773" s="114"/>
    </row>
    <row r="774" spans="1:4" ht="15.75" outlineLevel="1" x14ac:dyDescent="0.2">
      <c r="A774" s="40" t="s">
        <v>1234</v>
      </c>
      <c r="B774" s="41" t="s">
        <v>179</v>
      </c>
      <c r="C774" s="42">
        <v>5.9</v>
      </c>
      <c r="D774" s="114"/>
    </row>
    <row r="775" spans="1:4" ht="15.75" outlineLevel="1" x14ac:dyDescent="0.2">
      <c r="A775" s="40" t="s">
        <v>1234</v>
      </c>
      <c r="B775" s="41" t="s">
        <v>180</v>
      </c>
      <c r="C775" s="40">
        <v>5.91</v>
      </c>
      <c r="D775" s="114"/>
    </row>
    <row r="776" spans="1:4" ht="15.75" outlineLevel="1" x14ac:dyDescent="0.2">
      <c r="A776" s="40" t="s">
        <v>1234</v>
      </c>
      <c r="B776" s="41" t="s">
        <v>181</v>
      </c>
      <c r="C776" s="40">
        <v>5.97</v>
      </c>
      <c r="D776" s="114"/>
    </row>
    <row r="777" spans="1:4" ht="15.75" x14ac:dyDescent="0.2">
      <c r="A777" s="46" t="s">
        <v>1234</v>
      </c>
      <c r="B777" s="41"/>
      <c r="C777" s="40"/>
      <c r="D777" s="114"/>
    </row>
    <row r="778" spans="1:4" ht="15.75" outlineLevel="1" x14ac:dyDescent="0.2">
      <c r="A778" s="40" t="s">
        <v>1161</v>
      </c>
      <c r="B778" s="41" t="s">
        <v>0</v>
      </c>
      <c r="C778" s="40">
        <v>5.0999999999999996</v>
      </c>
      <c r="D778" s="114"/>
    </row>
    <row r="779" spans="1:4" ht="15.75" outlineLevel="1" x14ac:dyDescent="0.2">
      <c r="A779" s="40" t="s">
        <v>1161</v>
      </c>
      <c r="B779" s="41" t="s">
        <v>1</v>
      </c>
      <c r="C779" s="40">
        <v>5.2</v>
      </c>
      <c r="D779" s="114"/>
    </row>
    <row r="780" spans="1:4" ht="15.75" outlineLevel="1" x14ac:dyDescent="0.2">
      <c r="A780" s="40" t="s">
        <v>1161</v>
      </c>
      <c r="B780" s="41" t="s">
        <v>5</v>
      </c>
      <c r="C780" s="40">
        <v>5.26</v>
      </c>
      <c r="D780" s="114"/>
    </row>
    <row r="781" spans="1:4" ht="15.75" outlineLevel="1" x14ac:dyDescent="0.2">
      <c r="A781" s="40" t="s">
        <v>1161</v>
      </c>
      <c r="B781" s="41" t="s">
        <v>259</v>
      </c>
      <c r="C781" s="40">
        <v>5.5</v>
      </c>
      <c r="D781" s="114"/>
    </row>
    <row r="782" spans="1:4" ht="15.75" outlineLevel="1" x14ac:dyDescent="0.2">
      <c r="A782" s="40" t="s">
        <v>1161</v>
      </c>
      <c r="B782" s="41" t="s">
        <v>260</v>
      </c>
      <c r="C782" s="40">
        <v>5.8</v>
      </c>
      <c r="D782" s="113" t="s">
        <v>1174</v>
      </c>
    </row>
    <row r="783" spans="1:4" ht="15.75" outlineLevel="1" x14ac:dyDescent="0.2">
      <c r="A783" s="40" t="s">
        <v>1161</v>
      </c>
      <c r="B783" s="41" t="s">
        <v>261</v>
      </c>
      <c r="C783" s="40">
        <v>5.12</v>
      </c>
      <c r="D783" s="40"/>
    </row>
    <row r="784" spans="1:4" ht="15.75" outlineLevel="1" x14ac:dyDescent="0.2">
      <c r="A784" s="40" t="s">
        <v>1161</v>
      </c>
      <c r="B784" s="41" t="s">
        <v>262</v>
      </c>
      <c r="C784" s="40">
        <v>5.15</v>
      </c>
      <c r="D784" s="40"/>
    </row>
    <row r="785" spans="1:4" ht="15.75" outlineLevel="1" x14ac:dyDescent="0.2">
      <c r="A785" s="40" t="s">
        <v>1161</v>
      </c>
      <c r="B785" s="41" t="s">
        <v>263</v>
      </c>
      <c r="C785" s="42">
        <v>5.2</v>
      </c>
      <c r="D785" s="113"/>
    </row>
    <row r="786" spans="1:4" ht="15.75" outlineLevel="1" x14ac:dyDescent="0.2">
      <c r="A786" s="40" t="s">
        <v>1161</v>
      </c>
      <c r="B786" s="41" t="s">
        <v>264</v>
      </c>
      <c r="C786" s="40">
        <v>5.25</v>
      </c>
      <c r="D786" s="40"/>
    </row>
    <row r="787" spans="1:4" ht="15.75" outlineLevel="1" x14ac:dyDescent="0.2">
      <c r="A787" s="40" t="s">
        <v>1161</v>
      </c>
      <c r="B787" s="41" t="s">
        <v>11</v>
      </c>
      <c r="C787" s="40">
        <v>5.53</v>
      </c>
      <c r="D787" s="40"/>
    </row>
    <row r="788" spans="1:4" ht="15.75" outlineLevel="1" x14ac:dyDescent="0.2">
      <c r="A788" s="40" t="s">
        <v>1161</v>
      </c>
      <c r="B788" s="41" t="s">
        <v>265</v>
      </c>
      <c r="C788" s="42">
        <v>5.4</v>
      </c>
      <c r="D788" s="40"/>
    </row>
    <row r="789" spans="1:4" ht="15.75" outlineLevel="1" x14ac:dyDescent="0.2">
      <c r="A789" s="40" t="s">
        <v>1161</v>
      </c>
      <c r="B789" s="41" t="s">
        <v>266</v>
      </c>
      <c r="C789" s="40">
        <v>5.92</v>
      </c>
      <c r="D789" s="40"/>
    </row>
    <row r="790" spans="1:4" ht="15.75" outlineLevel="1" x14ac:dyDescent="0.2">
      <c r="A790" s="40" t="s">
        <v>1161</v>
      </c>
      <c r="B790" s="41" t="s">
        <v>267</v>
      </c>
      <c r="C790" s="40">
        <v>5.93</v>
      </c>
      <c r="D790" s="40"/>
    </row>
    <row r="791" spans="1:4" ht="31.5" outlineLevel="1" x14ac:dyDescent="0.2">
      <c r="A791" s="40" t="s">
        <v>1161</v>
      </c>
      <c r="B791" s="41" t="s">
        <v>268</v>
      </c>
      <c r="C791" s="40">
        <v>5.94</v>
      </c>
      <c r="D791" s="40"/>
    </row>
    <row r="792" spans="1:4" ht="15.75" outlineLevel="1" x14ac:dyDescent="0.2">
      <c r="A792" s="40" t="s">
        <v>1161</v>
      </c>
      <c r="B792" s="41" t="s">
        <v>269</v>
      </c>
      <c r="C792" s="40">
        <v>5.95</v>
      </c>
      <c r="D792" s="40"/>
    </row>
    <row r="793" spans="1:4" ht="15.75" outlineLevel="1" x14ac:dyDescent="0.2">
      <c r="A793" s="40" t="s">
        <v>1161</v>
      </c>
      <c r="B793" s="41" t="s">
        <v>270</v>
      </c>
      <c r="C793" s="40">
        <v>5.98</v>
      </c>
      <c r="D793" s="40"/>
    </row>
    <row r="794" spans="1:4" ht="15.75" outlineLevel="1" x14ac:dyDescent="0.2">
      <c r="A794" s="40" t="s">
        <v>1161</v>
      </c>
      <c r="B794" s="41" t="s">
        <v>271</v>
      </c>
      <c r="C794" s="40">
        <v>5.96</v>
      </c>
      <c r="D794" s="40"/>
    </row>
    <row r="795" spans="1:4" ht="15.75" x14ac:dyDescent="0.2">
      <c r="A795" s="46" t="s">
        <v>1161</v>
      </c>
      <c r="B795" s="41"/>
      <c r="C795" s="40"/>
      <c r="D795" s="40"/>
    </row>
  </sheetData>
  <autoFilter ref="A1:D795" xr:uid="{00000000-0009-0000-0000-000020000000}"/>
  <pageMargins left="0.7" right="0.7" top="0.75" bottom="0.75" header="0.3" footer="0.3"/>
  <pageSetup paperSize="9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8"/>
  <dimension ref="A2:B121"/>
  <sheetViews>
    <sheetView rightToLeft="1" workbookViewId="0"/>
  </sheetViews>
  <sheetFormatPr defaultRowHeight="14.25" x14ac:dyDescent="0.2"/>
  <cols>
    <col min="1" max="1" width="63.25" bestFit="1" customWidth="1"/>
    <col min="2" max="2" width="13.75" customWidth="1"/>
  </cols>
  <sheetData>
    <row r="2" spans="1:2" ht="15" x14ac:dyDescent="0.25">
      <c r="A2" s="26" t="s">
        <v>1248</v>
      </c>
    </row>
    <row r="3" spans="1:2" x14ac:dyDescent="0.2">
      <c r="A3" t="s">
        <v>1249</v>
      </c>
      <c r="B3" t="s">
        <v>1250</v>
      </c>
    </row>
    <row r="4" spans="1:2" x14ac:dyDescent="0.2">
      <c r="A4" t="s">
        <v>246</v>
      </c>
      <c r="B4" t="s">
        <v>1251</v>
      </c>
    </row>
    <row r="5" spans="1:2" x14ac:dyDescent="0.2">
      <c r="A5" t="s">
        <v>1252</v>
      </c>
      <c r="B5" t="s">
        <v>1253</v>
      </c>
    </row>
    <row r="6" spans="1:2" x14ac:dyDescent="0.2">
      <c r="A6" t="s">
        <v>1254</v>
      </c>
      <c r="B6" t="s">
        <v>1255</v>
      </c>
    </row>
    <row r="7" spans="1:2" x14ac:dyDescent="0.2">
      <c r="A7" t="s">
        <v>1256</v>
      </c>
      <c r="B7" t="s">
        <v>1257</v>
      </c>
    </row>
    <row r="8" spans="1:2" x14ac:dyDescent="0.2">
      <c r="A8" t="s">
        <v>1258</v>
      </c>
      <c r="B8" t="s">
        <v>1259</v>
      </c>
    </row>
    <row r="10" spans="1:2" ht="15" x14ac:dyDescent="0.25">
      <c r="A10" s="26" t="s">
        <v>1260</v>
      </c>
    </row>
    <row r="11" spans="1:2" x14ac:dyDescent="0.2">
      <c r="A11" t="s">
        <v>1261</v>
      </c>
    </row>
    <row r="12" spans="1:2" x14ac:dyDescent="0.2">
      <c r="A12" t="s">
        <v>1262</v>
      </c>
      <c r="B12" t="s">
        <v>1263</v>
      </c>
    </row>
    <row r="14" spans="1:2" x14ac:dyDescent="0.2">
      <c r="A14" s="39"/>
    </row>
    <row r="15" spans="1:2" ht="15" x14ac:dyDescent="0.25">
      <c r="A15" s="26" t="s">
        <v>1264</v>
      </c>
    </row>
    <row r="16" spans="1:2" x14ac:dyDescent="0.2">
      <c r="A16" s="37" t="s">
        <v>1265</v>
      </c>
    </row>
    <row r="17" spans="1:2" x14ac:dyDescent="0.2">
      <c r="A17" s="37" t="s">
        <v>1266</v>
      </c>
    </row>
    <row r="18" spans="1:2" x14ac:dyDescent="0.2">
      <c r="A18" s="37" t="s">
        <v>1267</v>
      </c>
    </row>
    <row r="19" spans="1:2" x14ac:dyDescent="0.2">
      <c r="A19" s="37" t="s">
        <v>1268</v>
      </c>
    </row>
    <row r="21" spans="1:2" ht="15" x14ac:dyDescent="0.25">
      <c r="A21" s="38" t="s">
        <v>1269</v>
      </c>
    </row>
    <row r="22" spans="1:2" x14ac:dyDescent="0.2">
      <c r="A22">
        <v>2022</v>
      </c>
      <c r="B22">
        <v>22</v>
      </c>
    </row>
    <row r="23" spans="1:2" x14ac:dyDescent="0.2">
      <c r="A23">
        <v>2023</v>
      </c>
      <c r="B23">
        <v>23</v>
      </c>
    </row>
    <row r="24" spans="1:2" x14ac:dyDescent="0.2">
      <c r="A24">
        <v>2024</v>
      </c>
      <c r="B24">
        <v>24</v>
      </c>
    </row>
    <row r="25" spans="1:2" x14ac:dyDescent="0.2">
      <c r="A25">
        <v>2025</v>
      </c>
      <c r="B25">
        <v>25</v>
      </c>
    </row>
    <row r="26" spans="1:2" x14ac:dyDescent="0.2">
      <c r="A26">
        <v>2026</v>
      </c>
      <c r="B26">
        <v>26</v>
      </c>
    </row>
    <row r="27" spans="1:2" x14ac:dyDescent="0.2">
      <c r="A27">
        <v>2027</v>
      </c>
      <c r="B27">
        <v>27</v>
      </c>
    </row>
    <row r="28" spans="1:2" x14ac:dyDescent="0.2">
      <c r="A28">
        <v>2028</v>
      </c>
      <c r="B28">
        <v>28</v>
      </c>
    </row>
    <row r="29" spans="1:2" x14ac:dyDescent="0.2">
      <c r="A29">
        <v>2029</v>
      </c>
      <c r="B29">
        <v>29</v>
      </c>
    </row>
    <row r="30" spans="1:2" x14ac:dyDescent="0.2">
      <c r="A30">
        <v>2030</v>
      </c>
      <c r="B30">
        <v>30</v>
      </c>
    </row>
    <row r="31" spans="1:2" x14ac:dyDescent="0.2">
      <c r="A31">
        <v>2031</v>
      </c>
      <c r="B31">
        <v>31</v>
      </c>
    </row>
    <row r="34" spans="1:2" ht="15" x14ac:dyDescent="0.25">
      <c r="A34" s="26" t="s">
        <v>1270</v>
      </c>
      <c r="B34" s="26" t="s">
        <v>379</v>
      </c>
    </row>
    <row r="35" spans="1:2" x14ac:dyDescent="0.2">
      <c r="A35" s="18" t="s">
        <v>1271</v>
      </c>
      <c r="B35" s="45">
        <v>512310509</v>
      </c>
    </row>
    <row r="36" spans="1:2" x14ac:dyDescent="0.2">
      <c r="A36" t="s">
        <v>1272</v>
      </c>
      <c r="B36" s="45">
        <v>513910703</v>
      </c>
    </row>
    <row r="37" spans="1:2" x14ac:dyDescent="0.2">
      <c r="A37" t="s">
        <v>1273</v>
      </c>
      <c r="B37" s="45">
        <v>512304882</v>
      </c>
    </row>
    <row r="38" spans="1:2" x14ac:dyDescent="0.2">
      <c r="A38" t="s">
        <v>1274</v>
      </c>
      <c r="B38" s="45">
        <v>520030677</v>
      </c>
    </row>
    <row r="39" spans="1:2" x14ac:dyDescent="0.2">
      <c r="A39" t="s">
        <v>1275</v>
      </c>
      <c r="B39" s="45">
        <v>513621110</v>
      </c>
    </row>
    <row r="40" spans="1:2" x14ac:dyDescent="0.2">
      <c r="A40" t="s">
        <v>1276</v>
      </c>
      <c r="B40" s="18">
        <v>513173393</v>
      </c>
    </row>
    <row r="41" spans="1:2" x14ac:dyDescent="0.2">
      <c r="A41" t="s">
        <v>1277</v>
      </c>
      <c r="B41" s="18">
        <v>511880460</v>
      </c>
    </row>
    <row r="42" spans="1:2" x14ac:dyDescent="0.2">
      <c r="A42" t="s">
        <v>1278</v>
      </c>
      <c r="B42" s="18">
        <v>510773922</v>
      </c>
    </row>
    <row r="43" spans="1:2" x14ac:dyDescent="0.2">
      <c r="A43" t="s">
        <v>1279</v>
      </c>
      <c r="B43">
        <v>520021916</v>
      </c>
    </row>
    <row r="44" spans="1:2" x14ac:dyDescent="0.2">
      <c r="A44" t="s">
        <v>1280</v>
      </c>
      <c r="B44">
        <v>520044025</v>
      </c>
    </row>
    <row r="45" spans="1:2" x14ac:dyDescent="0.2">
      <c r="A45" t="s">
        <v>1281</v>
      </c>
      <c r="B45">
        <v>570003152</v>
      </c>
    </row>
    <row r="46" spans="1:2" x14ac:dyDescent="0.2">
      <c r="A46" t="s">
        <v>1282</v>
      </c>
      <c r="B46" s="18">
        <v>520023094</v>
      </c>
    </row>
    <row r="47" spans="1:2" x14ac:dyDescent="0.2">
      <c r="A47" t="s">
        <v>1283</v>
      </c>
      <c r="B47" s="18">
        <v>512711409</v>
      </c>
    </row>
    <row r="48" spans="1:2" x14ac:dyDescent="0.2">
      <c r="A48" t="s">
        <v>1284</v>
      </c>
      <c r="B48">
        <v>515859379</v>
      </c>
    </row>
    <row r="49" spans="1:2" x14ac:dyDescent="0.2">
      <c r="A49" t="s">
        <v>1285</v>
      </c>
      <c r="B49" s="18">
        <v>520030990</v>
      </c>
    </row>
    <row r="50" spans="1:2" x14ac:dyDescent="0.2">
      <c r="A50" t="s">
        <v>1286</v>
      </c>
      <c r="B50" s="18">
        <v>520028812</v>
      </c>
    </row>
    <row r="51" spans="1:2" x14ac:dyDescent="0.2">
      <c r="A51" t="s">
        <v>1287</v>
      </c>
      <c r="B51" s="18">
        <v>520034968</v>
      </c>
    </row>
    <row r="52" spans="1:2" x14ac:dyDescent="0.2">
      <c r="A52" t="s">
        <v>1288</v>
      </c>
      <c r="B52" s="18">
        <v>520031824</v>
      </c>
    </row>
    <row r="53" spans="1:2" x14ac:dyDescent="0.2">
      <c r="A53" t="s">
        <v>1289</v>
      </c>
      <c r="B53" s="18">
        <v>520005497</v>
      </c>
    </row>
    <row r="54" spans="1:2" x14ac:dyDescent="0.2">
      <c r="A54" t="s">
        <v>1290</v>
      </c>
      <c r="B54" s="18">
        <v>520022518</v>
      </c>
    </row>
    <row r="55" spans="1:2" x14ac:dyDescent="0.2">
      <c r="A55" t="s">
        <v>1291</v>
      </c>
      <c r="B55" s="18">
        <v>520028556</v>
      </c>
    </row>
    <row r="56" spans="1:2" x14ac:dyDescent="0.2">
      <c r="A56" t="s">
        <v>1292</v>
      </c>
      <c r="B56" s="18">
        <v>520032269</v>
      </c>
    </row>
    <row r="57" spans="1:2" x14ac:dyDescent="0.2">
      <c r="A57" t="s">
        <v>1293</v>
      </c>
      <c r="B57" s="18">
        <v>520027954</v>
      </c>
    </row>
    <row r="58" spans="1:2" x14ac:dyDescent="0.2">
      <c r="A58" t="s">
        <v>1294</v>
      </c>
      <c r="B58">
        <v>520029620</v>
      </c>
    </row>
    <row r="59" spans="1:2" x14ac:dyDescent="0.2">
      <c r="A59" t="s">
        <v>1295</v>
      </c>
      <c r="B59" s="18">
        <v>520028861</v>
      </c>
    </row>
    <row r="60" spans="1:2" x14ac:dyDescent="0.2">
      <c r="A60" t="s">
        <v>1296</v>
      </c>
      <c r="B60" s="18">
        <v>520030743</v>
      </c>
    </row>
    <row r="61" spans="1:2" x14ac:dyDescent="0.2">
      <c r="A61" t="s">
        <v>1297</v>
      </c>
      <c r="B61">
        <v>520042177</v>
      </c>
    </row>
    <row r="62" spans="1:2" x14ac:dyDescent="0.2">
      <c r="A62" t="s">
        <v>1298</v>
      </c>
      <c r="B62" s="18">
        <v>515447035</v>
      </c>
    </row>
    <row r="63" spans="1:2" x14ac:dyDescent="0.2">
      <c r="A63" t="s">
        <v>1299</v>
      </c>
      <c r="B63" s="18">
        <v>520042607</v>
      </c>
    </row>
    <row r="64" spans="1:2" x14ac:dyDescent="0.2">
      <c r="A64" t="s">
        <v>1300</v>
      </c>
      <c r="B64" s="18">
        <v>513026484</v>
      </c>
    </row>
    <row r="65" spans="1:2" x14ac:dyDescent="0.2">
      <c r="A65" t="s">
        <v>1301</v>
      </c>
      <c r="B65">
        <v>520023185</v>
      </c>
    </row>
    <row r="66" spans="1:2" x14ac:dyDescent="0.2">
      <c r="A66" t="s">
        <v>1302</v>
      </c>
      <c r="B66">
        <v>520004078</v>
      </c>
    </row>
    <row r="67" spans="1:2" x14ac:dyDescent="0.2">
      <c r="A67" t="s">
        <v>1303</v>
      </c>
      <c r="B67" s="18">
        <v>512267592</v>
      </c>
    </row>
    <row r="68" spans="1:2" x14ac:dyDescent="0.2">
      <c r="A68" t="s">
        <v>1304</v>
      </c>
      <c r="B68">
        <v>515764868</v>
      </c>
    </row>
    <row r="69" spans="1:2" x14ac:dyDescent="0.2">
      <c r="A69" t="s">
        <v>1305</v>
      </c>
      <c r="B69" s="18">
        <v>513452003</v>
      </c>
    </row>
    <row r="70" spans="1:2" x14ac:dyDescent="0.2">
      <c r="A70" t="s">
        <v>1306</v>
      </c>
      <c r="B70" s="18">
        <v>510142789</v>
      </c>
    </row>
    <row r="71" spans="1:2" x14ac:dyDescent="0.2">
      <c r="A71" t="s">
        <v>1307</v>
      </c>
      <c r="B71" s="18">
        <v>510960586</v>
      </c>
    </row>
    <row r="72" spans="1:2" x14ac:dyDescent="0.2">
      <c r="A72" t="s">
        <v>1308</v>
      </c>
      <c r="B72" s="18">
        <v>510930670</v>
      </c>
    </row>
    <row r="73" spans="1:2" x14ac:dyDescent="0.2">
      <c r="A73" t="s">
        <v>1309</v>
      </c>
      <c r="B73" s="18">
        <v>510927536</v>
      </c>
    </row>
    <row r="74" spans="1:2" x14ac:dyDescent="0.2">
      <c r="A74" t="s">
        <v>1310</v>
      </c>
      <c r="B74" s="18">
        <v>510930654</v>
      </c>
    </row>
    <row r="75" spans="1:2" x14ac:dyDescent="0.2">
      <c r="A75" t="s">
        <v>1311</v>
      </c>
      <c r="B75" s="18">
        <v>520032566</v>
      </c>
    </row>
    <row r="76" spans="1:2" x14ac:dyDescent="0.2">
      <c r="A76" t="s">
        <v>1312</v>
      </c>
      <c r="B76" s="18">
        <v>513611509</v>
      </c>
    </row>
    <row r="77" spans="1:2" x14ac:dyDescent="0.2">
      <c r="A77" t="s">
        <v>1313</v>
      </c>
      <c r="B77">
        <v>510888985</v>
      </c>
    </row>
    <row r="78" spans="1:2" x14ac:dyDescent="0.2">
      <c r="A78" t="s">
        <v>1314</v>
      </c>
      <c r="B78">
        <v>520024647</v>
      </c>
    </row>
    <row r="79" spans="1:2" x14ac:dyDescent="0.2">
      <c r="A79" t="s">
        <v>1315</v>
      </c>
      <c r="B79" s="18">
        <v>512244146</v>
      </c>
    </row>
    <row r="80" spans="1:2" x14ac:dyDescent="0.2">
      <c r="A80" t="s">
        <v>1316</v>
      </c>
      <c r="B80" s="18">
        <v>510694821</v>
      </c>
    </row>
    <row r="81" spans="1:2" x14ac:dyDescent="0.2">
      <c r="A81" t="s">
        <v>1317</v>
      </c>
      <c r="B81">
        <v>515761625</v>
      </c>
    </row>
    <row r="82" spans="1:2" x14ac:dyDescent="0.2">
      <c r="A82" t="s">
        <v>1318</v>
      </c>
      <c r="B82" s="18">
        <v>511423048</v>
      </c>
    </row>
    <row r="83" spans="1:2" x14ac:dyDescent="0.2">
      <c r="A83" t="s">
        <v>1319</v>
      </c>
      <c r="B83" s="18">
        <v>520019688</v>
      </c>
    </row>
    <row r="84" spans="1:2" x14ac:dyDescent="0.2">
      <c r="A84" t="s">
        <v>1320</v>
      </c>
      <c r="B84">
        <v>520004896</v>
      </c>
    </row>
    <row r="85" spans="1:2" x14ac:dyDescent="0.2">
      <c r="A85" t="s">
        <v>1321</v>
      </c>
      <c r="B85" s="18">
        <v>512237744</v>
      </c>
    </row>
    <row r="86" spans="1:2" x14ac:dyDescent="0.2">
      <c r="A86" t="s">
        <v>1322</v>
      </c>
      <c r="B86" s="18">
        <v>514956465</v>
      </c>
    </row>
    <row r="87" spans="1:2" x14ac:dyDescent="0.2">
      <c r="A87" t="s">
        <v>1323</v>
      </c>
      <c r="B87" s="18">
        <v>512362914</v>
      </c>
    </row>
    <row r="88" spans="1:2" x14ac:dyDescent="0.2">
      <c r="A88" t="s">
        <v>1324</v>
      </c>
      <c r="B88" s="18">
        <v>520042615</v>
      </c>
    </row>
    <row r="89" spans="1:2" x14ac:dyDescent="0.2">
      <c r="A89" t="s">
        <v>1325</v>
      </c>
      <c r="B89" s="18">
        <v>512065202</v>
      </c>
    </row>
    <row r="90" spans="1:2" x14ac:dyDescent="0.2">
      <c r="A90" t="s">
        <v>1326</v>
      </c>
      <c r="B90">
        <v>520042540</v>
      </c>
    </row>
    <row r="91" spans="1:2" x14ac:dyDescent="0.2">
      <c r="A91" t="s">
        <v>1327</v>
      </c>
      <c r="B91" s="18">
        <v>520027715</v>
      </c>
    </row>
    <row r="92" spans="1:2" x14ac:dyDescent="0.2">
      <c r="A92" t="s">
        <v>1328</v>
      </c>
      <c r="B92" s="18">
        <v>512245812</v>
      </c>
    </row>
    <row r="93" spans="1:2" x14ac:dyDescent="0.2">
      <c r="A93" t="s">
        <v>1329</v>
      </c>
      <c r="B93" s="18">
        <v>520022351</v>
      </c>
    </row>
    <row r="94" spans="1:2" x14ac:dyDescent="0.2">
      <c r="A94" t="s">
        <v>1330</v>
      </c>
      <c r="B94" s="18">
        <v>514767490</v>
      </c>
    </row>
    <row r="95" spans="1:2" x14ac:dyDescent="0.2">
      <c r="A95" t="s">
        <v>1331</v>
      </c>
      <c r="B95" s="18">
        <v>520024985</v>
      </c>
    </row>
    <row r="96" spans="1:2" x14ac:dyDescent="0.2">
      <c r="A96" t="s">
        <v>1332</v>
      </c>
      <c r="B96" s="18">
        <v>520042573</v>
      </c>
    </row>
    <row r="97" spans="1:2" x14ac:dyDescent="0.2">
      <c r="A97" t="s">
        <v>1333</v>
      </c>
      <c r="B97" s="18">
        <v>570009449</v>
      </c>
    </row>
    <row r="98" spans="1:2" x14ac:dyDescent="0.2">
      <c r="A98" t="s">
        <v>1334</v>
      </c>
      <c r="B98" s="18">
        <v>520031659</v>
      </c>
    </row>
    <row r="99" spans="1:2" x14ac:dyDescent="0.2">
      <c r="A99" t="s">
        <v>1335</v>
      </c>
      <c r="B99" s="18">
        <v>520042581</v>
      </c>
    </row>
    <row r="100" spans="1:2" x14ac:dyDescent="0.2">
      <c r="A100" t="s">
        <v>1336</v>
      </c>
      <c r="B100">
        <v>520031030</v>
      </c>
    </row>
    <row r="101" spans="1:2" x14ac:dyDescent="0.2">
      <c r="A101" t="s">
        <v>1337</v>
      </c>
      <c r="B101" s="18">
        <v>520030941</v>
      </c>
    </row>
    <row r="102" spans="1:2" x14ac:dyDescent="0.2">
      <c r="A102" t="s">
        <v>1338</v>
      </c>
      <c r="B102" s="18">
        <v>512008335</v>
      </c>
    </row>
    <row r="103" spans="1:2" x14ac:dyDescent="0.2">
      <c r="A103" t="s">
        <v>1339</v>
      </c>
      <c r="B103" s="18">
        <v>520022963</v>
      </c>
    </row>
    <row r="104" spans="1:2" x14ac:dyDescent="0.2">
      <c r="A104" t="s">
        <v>1340</v>
      </c>
      <c r="B104" s="18">
        <v>570011767</v>
      </c>
    </row>
    <row r="105" spans="1:2" x14ac:dyDescent="0.2">
      <c r="A105" t="s">
        <v>1341</v>
      </c>
      <c r="B105" s="18">
        <v>570014928</v>
      </c>
    </row>
    <row r="106" spans="1:2" x14ac:dyDescent="0.2">
      <c r="A106" t="s">
        <v>1342</v>
      </c>
      <c r="B106" s="18">
        <v>570005959</v>
      </c>
    </row>
    <row r="107" spans="1:2" x14ac:dyDescent="0.2">
      <c r="A107" t="s">
        <v>1343</v>
      </c>
      <c r="B107" s="18">
        <v>510800402</v>
      </c>
    </row>
    <row r="108" spans="1:2" x14ac:dyDescent="0.2">
      <c r="A108" t="s">
        <v>1344</v>
      </c>
      <c r="B108" s="18">
        <v>570007476</v>
      </c>
    </row>
    <row r="109" spans="1:2" x14ac:dyDescent="0.2">
      <c r="A109" t="s">
        <v>1345</v>
      </c>
      <c r="B109" s="18">
        <v>570005850</v>
      </c>
    </row>
    <row r="110" spans="1:2" x14ac:dyDescent="0.2">
      <c r="A110" t="s">
        <v>1346</v>
      </c>
      <c r="B110" s="18">
        <v>520020504</v>
      </c>
    </row>
    <row r="111" spans="1:2" x14ac:dyDescent="0.2">
      <c r="A111" t="s">
        <v>1347</v>
      </c>
      <c r="B111" s="18">
        <v>520020447</v>
      </c>
    </row>
    <row r="112" spans="1:2" x14ac:dyDescent="0.2">
      <c r="A112" t="s">
        <v>1348</v>
      </c>
      <c r="B112" s="18">
        <v>511033060</v>
      </c>
    </row>
    <row r="113" spans="1:2" x14ac:dyDescent="0.2">
      <c r="A113" t="s">
        <v>1349</v>
      </c>
      <c r="B113">
        <v>520027848</v>
      </c>
    </row>
    <row r="114" spans="1:2" x14ac:dyDescent="0.2">
      <c r="A114" t="s">
        <v>1350</v>
      </c>
      <c r="B114" s="18">
        <v>570009852</v>
      </c>
    </row>
    <row r="115" spans="1:2" x14ac:dyDescent="0.2">
      <c r="A115" t="s">
        <v>1351</v>
      </c>
      <c r="B115" s="18">
        <v>520027251</v>
      </c>
    </row>
    <row r="116" spans="1:2" x14ac:dyDescent="0.2">
      <c r="A116" t="s">
        <v>1352</v>
      </c>
      <c r="B116" s="18">
        <v>520028390</v>
      </c>
    </row>
    <row r="117" spans="1:2" x14ac:dyDescent="0.2">
      <c r="A117" t="s">
        <v>1353</v>
      </c>
      <c r="B117" s="18">
        <v>510806870</v>
      </c>
    </row>
    <row r="118" spans="1:2" x14ac:dyDescent="0.2">
      <c r="A118" t="s">
        <v>1354</v>
      </c>
      <c r="B118">
        <v>513879189</v>
      </c>
    </row>
    <row r="119" spans="1:2" x14ac:dyDescent="0.2">
      <c r="A119" t="s">
        <v>1355</v>
      </c>
      <c r="B119">
        <v>510015951</v>
      </c>
    </row>
    <row r="120" spans="1:2" x14ac:dyDescent="0.2">
      <c r="A120" t="s">
        <v>1356</v>
      </c>
      <c r="B120" s="18">
        <v>520030693</v>
      </c>
    </row>
    <row r="121" spans="1:2" x14ac:dyDescent="0.2">
      <c r="A121" t="s">
        <v>1357</v>
      </c>
      <c r="B121" s="18">
        <v>570002618</v>
      </c>
    </row>
  </sheetData>
  <sortState xmlns:xlrd2="http://schemas.microsoft.com/office/spreadsheetml/2017/richdata2" ref="A34:B124">
    <sortCondition ref="A34:A124"/>
  </sortState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Z114"/>
  <sheetViews>
    <sheetView rightToLeft="1" zoomScale="70" zoomScaleNormal="70" workbookViewId="0">
      <selection activeCell="A2" sqref="A2"/>
    </sheetView>
  </sheetViews>
  <sheetFormatPr defaultColWidth="9" defaultRowHeight="14.25" x14ac:dyDescent="0.2"/>
  <cols>
    <col min="1" max="14" width="11.625" style="4" customWidth="1"/>
    <col min="15" max="15" width="11.625" style="149" customWidth="1"/>
    <col min="16" max="30" width="11.625" style="4" customWidth="1"/>
    <col min="31" max="31" width="9" style="4" customWidth="1"/>
    <col min="32" max="16384" width="9" style="4"/>
  </cols>
  <sheetData>
    <row r="1" spans="1:26" ht="66.75" customHeight="1" x14ac:dyDescent="0.2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2" t="s">
        <v>5</v>
      </c>
      <c r="G1" s="22" t="s">
        <v>6</v>
      </c>
      <c r="H1" s="22" t="s">
        <v>7</v>
      </c>
      <c r="I1" s="22" t="s">
        <v>8</v>
      </c>
      <c r="J1" s="22" t="s">
        <v>9</v>
      </c>
      <c r="K1" s="22" t="s">
        <v>10</v>
      </c>
      <c r="L1" s="22" t="s">
        <v>11</v>
      </c>
      <c r="M1" s="22" t="s">
        <v>12</v>
      </c>
      <c r="N1" s="22" t="s">
        <v>13</v>
      </c>
      <c r="O1" s="160" t="s">
        <v>14</v>
      </c>
      <c r="P1" s="164" t="s">
        <v>15</v>
      </c>
      <c r="Q1" s="22" t="s">
        <v>16</v>
      </c>
      <c r="R1" s="22" t="s">
        <v>17</v>
      </c>
      <c r="S1" s="22" t="s">
        <v>18</v>
      </c>
      <c r="T1" s="22" t="s">
        <v>19</v>
      </c>
      <c r="U1" s="22" t="s">
        <v>20</v>
      </c>
      <c r="V1" s="22" t="s">
        <v>21</v>
      </c>
      <c r="W1" s="22" t="s">
        <v>22</v>
      </c>
      <c r="X1" s="164" t="s">
        <v>23</v>
      </c>
      <c r="Y1" s="164" t="s">
        <v>24</v>
      </c>
      <c r="Z1" s="164" t="s">
        <v>25</v>
      </c>
    </row>
    <row r="2" spans="1:26" x14ac:dyDescent="0.2">
      <c r="A2" s="21" t="s">
        <v>26</v>
      </c>
      <c r="B2" s="21">
        <v>14077</v>
      </c>
      <c r="C2" s="21" t="s">
        <v>27</v>
      </c>
      <c r="D2" s="21" t="s">
        <v>28</v>
      </c>
      <c r="E2" s="21" t="s">
        <v>29</v>
      </c>
      <c r="F2" s="21" t="s">
        <v>30</v>
      </c>
      <c r="G2" s="21" t="s">
        <v>31</v>
      </c>
      <c r="H2" s="21" t="s">
        <v>31</v>
      </c>
      <c r="I2" s="21" t="s">
        <v>32</v>
      </c>
      <c r="J2" s="21" t="s">
        <v>33</v>
      </c>
      <c r="K2" s="21" t="s">
        <v>34</v>
      </c>
      <c r="L2" s="4" t="s">
        <v>35</v>
      </c>
      <c r="M2" s="153">
        <v>1.147</v>
      </c>
      <c r="N2" s="4" t="s">
        <v>36</v>
      </c>
      <c r="O2" s="162">
        <v>1.7500000000000002E-2</v>
      </c>
      <c r="P2" s="167">
        <v>4.3049999999999998E-2</v>
      </c>
      <c r="R2" s="153">
        <v>429010</v>
      </c>
      <c r="S2" s="153">
        <v>1</v>
      </c>
      <c r="T2" s="153">
        <v>98.7</v>
      </c>
      <c r="U2" s="153">
        <v>423.43299999999999</v>
      </c>
      <c r="W2" s="21" t="s">
        <v>37</v>
      </c>
      <c r="X2" s="167">
        <v>1.8E-5</v>
      </c>
      <c r="Y2" s="167">
        <v>0.19086872674545499</v>
      </c>
      <c r="Z2" s="167">
        <v>4.2714422489942401E-2</v>
      </c>
    </row>
    <row r="3" spans="1:26" x14ac:dyDescent="0.2">
      <c r="A3" s="21" t="s">
        <v>26</v>
      </c>
      <c r="B3" s="21">
        <v>14077</v>
      </c>
      <c r="C3" s="21" t="s">
        <v>38</v>
      </c>
      <c r="D3" s="21" t="s">
        <v>39</v>
      </c>
      <c r="E3" s="21" t="s">
        <v>40</v>
      </c>
      <c r="F3" s="21" t="s">
        <v>41</v>
      </c>
      <c r="G3" s="21" t="s">
        <v>31</v>
      </c>
      <c r="H3" s="21" t="s">
        <v>31</v>
      </c>
      <c r="I3" s="21" t="s">
        <v>32</v>
      </c>
      <c r="J3" s="21" t="s">
        <v>33</v>
      </c>
      <c r="K3" s="21" t="s">
        <v>34</v>
      </c>
      <c r="L3" s="4" t="s">
        <v>35</v>
      </c>
      <c r="M3" s="153">
        <v>4.8630000000000004</v>
      </c>
      <c r="N3" s="4" t="s">
        <v>42</v>
      </c>
      <c r="O3" s="162">
        <v>5.0000000000000001E-3</v>
      </c>
      <c r="P3" s="167">
        <v>1.9820000000000001E-2</v>
      </c>
      <c r="R3" s="153">
        <v>398000</v>
      </c>
      <c r="S3" s="153">
        <v>1</v>
      </c>
      <c r="T3" s="153">
        <v>105.85</v>
      </c>
      <c r="U3" s="153">
        <v>421.28300000000002</v>
      </c>
      <c r="W3" s="21" t="s">
        <v>37</v>
      </c>
      <c r="X3" s="167">
        <v>1.7E-5</v>
      </c>
      <c r="Y3" s="167">
        <v>0.18989964054870301</v>
      </c>
      <c r="Z3" s="167">
        <v>4.24975511462546E-2</v>
      </c>
    </row>
    <row r="4" spans="1:26" x14ac:dyDescent="0.2">
      <c r="A4" s="21" t="s">
        <v>26</v>
      </c>
      <c r="B4" s="21">
        <v>14077</v>
      </c>
      <c r="C4" s="21" t="s">
        <v>38</v>
      </c>
      <c r="D4" s="21" t="s">
        <v>43</v>
      </c>
      <c r="E4" s="21" t="s">
        <v>44</v>
      </c>
      <c r="F4" s="21" t="s">
        <v>41</v>
      </c>
      <c r="G4" s="21" t="s">
        <v>31</v>
      </c>
      <c r="H4" s="21" t="s">
        <v>31</v>
      </c>
      <c r="I4" s="21" t="s">
        <v>32</v>
      </c>
      <c r="J4" s="21" t="s">
        <v>33</v>
      </c>
      <c r="K4" s="21" t="s">
        <v>34</v>
      </c>
      <c r="L4" s="4" t="s">
        <v>35</v>
      </c>
      <c r="M4" s="153">
        <v>2.0760000000000001</v>
      </c>
      <c r="N4" s="4" t="s">
        <v>45</v>
      </c>
      <c r="O4" s="162">
        <v>1E-3</v>
      </c>
      <c r="P4" s="167">
        <v>1.618E-2</v>
      </c>
      <c r="R4" s="153">
        <v>664960</v>
      </c>
      <c r="S4" s="153">
        <v>1</v>
      </c>
      <c r="T4" s="153">
        <v>110.2</v>
      </c>
      <c r="U4" s="153">
        <v>732.78599999999994</v>
      </c>
      <c r="W4" s="21" t="s">
        <v>37</v>
      </c>
      <c r="X4" s="167">
        <v>3.3000000000000003E-5</v>
      </c>
      <c r="Y4" s="167">
        <v>0.330314260976945</v>
      </c>
      <c r="Z4" s="167">
        <v>7.3920872939224405E-2</v>
      </c>
    </row>
    <row r="5" spans="1:26" x14ac:dyDescent="0.2">
      <c r="A5" s="21" t="s">
        <v>26</v>
      </c>
      <c r="B5" s="21">
        <v>14077</v>
      </c>
      <c r="C5" s="21" t="s">
        <v>27</v>
      </c>
      <c r="D5" s="21" t="s">
        <v>46</v>
      </c>
      <c r="E5" s="21" t="s">
        <v>47</v>
      </c>
      <c r="F5" s="21" t="s">
        <v>30</v>
      </c>
      <c r="G5" s="21" t="s">
        <v>31</v>
      </c>
      <c r="H5" s="21" t="s">
        <v>31</v>
      </c>
      <c r="I5" s="21" t="s">
        <v>32</v>
      </c>
      <c r="J5" s="21" t="s">
        <v>33</v>
      </c>
      <c r="K5" s="21" t="s">
        <v>34</v>
      </c>
      <c r="L5" s="4" t="s">
        <v>35</v>
      </c>
      <c r="M5" s="153">
        <v>7.4189999999999996</v>
      </c>
      <c r="N5" s="4" t="s">
        <v>48</v>
      </c>
      <c r="O5" s="162">
        <v>1.2999999999999999E-2</v>
      </c>
      <c r="P5" s="167">
        <v>4.9180000000000001E-2</v>
      </c>
      <c r="R5" s="153">
        <v>829600</v>
      </c>
      <c r="S5" s="153">
        <v>1</v>
      </c>
      <c r="T5" s="153">
        <v>77.260000000000005</v>
      </c>
      <c r="U5" s="153">
        <v>640.94899999999996</v>
      </c>
      <c r="W5" s="21" t="s">
        <v>37</v>
      </c>
      <c r="X5" s="167">
        <v>2.8E-5</v>
      </c>
      <c r="Y5" s="167">
        <v>0.28891737172889698</v>
      </c>
      <c r="Z5" s="167">
        <v>6.4656682585669797E-2</v>
      </c>
    </row>
    <row r="6" spans="1:26" x14ac:dyDescent="0.2">
      <c r="A6" s="21" t="s">
        <v>26</v>
      </c>
      <c r="B6" s="21">
        <v>14078</v>
      </c>
      <c r="C6" s="21" t="s">
        <v>27</v>
      </c>
      <c r="D6" s="21" t="s">
        <v>28</v>
      </c>
      <c r="E6" s="21" t="s">
        <v>29</v>
      </c>
      <c r="F6" s="21" t="s">
        <v>30</v>
      </c>
      <c r="G6" s="21" t="s">
        <v>31</v>
      </c>
      <c r="H6" s="21" t="s">
        <v>31</v>
      </c>
      <c r="I6" s="21" t="s">
        <v>32</v>
      </c>
      <c r="J6" s="21" t="s">
        <v>33</v>
      </c>
      <c r="K6" s="21" t="s">
        <v>34</v>
      </c>
      <c r="L6" s="4" t="s">
        <v>35</v>
      </c>
      <c r="M6" s="153">
        <v>1.147</v>
      </c>
      <c r="N6" s="4" t="s">
        <v>36</v>
      </c>
      <c r="O6" s="162">
        <v>1.7500000000000002E-2</v>
      </c>
      <c r="P6" s="167">
        <v>4.3049999999999998E-2</v>
      </c>
      <c r="R6" s="153">
        <v>59200</v>
      </c>
      <c r="S6" s="153">
        <v>1</v>
      </c>
      <c r="T6" s="153">
        <v>98.7</v>
      </c>
      <c r="U6" s="153">
        <v>58.43</v>
      </c>
      <c r="W6" s="21" t="s">
        <v>37</v>
      </c>
      <c r="X6" s="167">
        <v>1.9999999999999999E-6</v>
      </c>
      <c r="Y6" s="167">
        <v>0.14313934602008499</v>
      </c>
      <c r="Z6" s="167">
        <v>5.0695729628042599E-2</v>
      </c>
    </row>
    <row r="7" spans="1:26" x14ac:dyDescent="0.2">
      <c r="A7" s="21" t="s">
        <v>26</v>
      </c>
      <c r="B7" s="21">
        <v>14078</v>
      </c>
      <c r="C7" s="21" t="s">
        <v>38</v>
      </c>
      <c r="D7" s="21" t="s">
        <v>39</v>
      </c>
      <c r="E7" s="21" t="s">
        <v>40</v>
      </c>
      <c r="F7" s="21" t="s">
        <v>41</v>
      </c>
      <c r="G7" s="21" t="s">
        <v>31</v>
      </c>
      <c r="H7" s="21" t="s">
        <v>31</v>
      </c>
      <c r="I7" s="21" t="s">
        <v>32</v>
      </c>
      <c r="J7" s="21" t="s">
        <v>33</v>
      </c>
      <c r="K7" s="21" t="s">
        <v>34</v>
      </c>
      <c r="L7" s="4" t="s">
        <v>35</v>
      </c>
      <c r="M7" s="153">
        <v>4.8630000000000004</v>
      </c>
      <c r="N7" s="4" t="s">
        <v>42</v>
      </c>
      <c r="O7" s="162">
        <v>5.0000000000000001E-3</v>
      </c>
      <c r="P7" s="167">
        <v>1.9820000000000001E-2</v>
      </c>
      <c r="R7" s="153">
        <v>39800</v>
      </c>
      <c r="S7" s="153">
        <v>1</v>
      </c>
      <c r="T7" s="153">
        <v>105.85</v>
      </c>
      <c r="U7" s="153">
        <v>42.128</v>
      </c>
      <c r="W7" s="21" t="s">
        <v>37</v>
      </c>
      <c r="X7" s="167">
        <v>1.9999999999999999E-6</v>
      </c>
      <c r="Y7" s="167">
        <v>0.10320342340524701</v>
      </c>
      <c r="Z7" s="167">
        <v>3.6551605097501702E-2</v>
      </c>
    </row>
    <row r="8" spans="1:26" x14ac:dyDescent="0.2">
      <c r="A8" s="21" t="s">
        <v>26</v>
      </c>
      <c r="B8" s="21">
        <v>14078</v>
      </c>
      <c r="C8" s="21" t="s">
        <v>38</v>
      </c>
      <c r="D8" s="21" t="s">
        <v>43</v>
      </c>
      <c r="E8" s="21" t="s">
        <v>44</v>
      </c>
      <c r="F8" s="21" t="s">
        <v>41</v>
      </c>
      <c r="G8" s="21" t="s">
        <v>31</v>
      </c>
      <c r="H8" s="21" t="s">
        <v>31</v>
      </c>
      <c r="I8" s="21" t="s">
        <v>32</v>
      </c>
      <c r="J8" s="21" t="s">
        <v>33</v>
      </c>
      <c r="K8" s="21" t="s">
        <v>34</v>
      </c>
      <c r="L8" s="4" t="s">
        <v>35</v>
      </c>
      <c r="M8" s="153">
        <v>2.0760000000000001</v>
      </c>
      <c r="N8" s="4" t="s">
        <v>45</v>
      </c>
      <c r="O8" s="162">
        <v>1E-3</v>
      </c>
      <c r="P8" s="167">
        <v>1.618E-2</v>
      </c>
      <c r="R8" s="153">
        <v>105000</v>
      </c>
      <c r="S8" s="153">
        <v>1</v>
      </c>
      <c r="T8" s="153">
        <v>110.2</v>
      </c>
      <c r="U8" s="153">
        <v>115.71</v>
      </c>
      <c r="W8" s="21" t="s">
        <v>37</v>
      </c>
      <c r="X8" s="167">
        <v>5.0000000000000004E-6</v>
      </c>
      <c r="Y8" s="167">
        <v>0.28345953010734098</v>
      </c>
      <c r="Z8" s="167">
        <v>0.10039299534593001</v>
      </c>
    </row>
    <row r="9" spans="1:26" x14ac:dyDescent="0.2">
      <c r="A9" s="21" t="s">
        <v>26</v>
      </c>
      <c r="B9" s="21">
        <v>14078</v>
      </c>
      <c r="C9" s="21" t="s">
        <v>38</v>
      </c>
      <c r="D9" s="21" t="s">
        <v>49</v>
      </c>
      <c r="E9" s="21" t="s">
        <v>50</v>
      </c>
      <c r="F9" s="21" t="s">
        <v>41</v>
      </c>
      <c r="G9" s="21" t="s">
        <v>31</v>
      </c>
      <c r="H9" s="21" t="s">
        <v>31</v>
      </c>
      <c r="I9" s="21" t="s">
        <v>32</v>
      </c>
      <c r="J9" s="21" t="s">
        <v>33</v>
      </c>
      <c r="K9" s="21" t="s">
        <v>34</v>
      </c>
      <c r="L9" s="4" t="s">
        <v>35</v>
      </c>
      <c r="M9" s="153">
        <v>4.2240000000000002</v>
      </c>
      <c r="N9" s="4" t="s">
        <v>51</v>
      </c>
      <c r="O9" s="162">
        <v>1.0999999999999999E-2</v>
      </c>
      <c r="P9" s="167">
        <v>1.9290000000000002E-2</v>
      </c>
      <c r="R9" s="153">
        <v>96000</v>
      </c>
      <c r="S9" s="153">
        <v>1</v>
      </c>
      <c r="T9" s="153">
        <v>99.98</v>
      </c>
      <c r="U9" s="153">
        <v>95.980999999999995</v>
      </c>
      <c r="W9" s="21" t="s">
        <v>37</v>
      </c>
      <c r="X9" s="167">
        <v>6.0000000000000002E-6</v>
      </c>
      <c r="Y9" s="167">
        <v>0.2351281001411</v>
      </c>
      <c r="Z9" s="167">
        <v>8.3275430020729402E-2</v>
      </c>
    </row>
    <row r="10" spans="1:26" x14ac:dyDescent="0.2">
      <c r="A10" s="21" t="s">
        <v>26</v>
      </c>
      <c r="B10" s="21">
        <v>14078</v>
      </c>
      <c r="C10" s="21" t="s">
        <v>27</v>
      </c>
      <c r="D10" s="21" t="s">
        <v>46</v>
      </c>
      <c r="E10" s="21" t="s">
        <v>47</v>
      </c>
      <c r="F10" s="21" t="s">
        <v>30</v>
      </c>
      <c r="G10" s="21" t="s">
        <v>31</v>
      </c>
      <c r="H10" s="21" t="s">
        <v>31</v>
      </c>
      <c r="I10" s="21" t="s">
        <v>32</v>
      </c>
      <c r="J10" s="21" t="s">
        <v>33</v>
      </c>
      <c r="K10" s="21" t="s">
        <v>34</v>
      </c>
      <c r="L10" s="4" t="s">
        <v>35</v>
      </c>
      <c r="M10" s="153">
        <v>7.4189999999999996</v>
      </c>
      <c r="N10" s="4" t="s">
        <v>48</v>
      </c>
      <c r="O10" s="162">
        <v>1.2999999999999999E-2</v>
      </c>
      <c r="P10" s="167">
        <v>4.9180000000000001E-2</v>
      </c>
      <c r="R10" s="153">
        <v>124200</v>
      </c>
      <c r="S10" s="153">
        <v>1</v>
      </c>
      <c r="T10" s="153">
        <v>77.260000000000005</v>
      </c>
      <c r="U10" s="153">
        <v>95.956999999999994</v>
      </c>
      <c r="W10" s="21" t="s">
        <v>37</v>
      </c>
      <c r="X10" s="167">
        <v>3.9999999999999998E-6</v>
      </c>
      <c r="Y10" s="167">
        <v>0.23506960032622701</v>
      </c>
      <c r="Z10" s="167">
        <v>8.3254711113730395E-2</v>
      </c>
    </row>
    <row r="11" spans="1:26" x14ac:dyDescent="0.2">
      <c r="A11" s="21" t="s">
        <v>52</v>
      </c>
      <c r="B11" s="21">
        <v>1434</v>
      </c>
      <c r="C11" s="21" t="s">
        <v>53</v>
      </c>
      <c r="D11" s="21" t="s">
        <v>54</v>
      </c>
      <c r="E11" s="21" t="s">
        <v>55</v>
      </c>
      <c r="F11" s="21" t="s">
        <v>56</v>
      </c>
      <c r="G11" s="21" t="s">
        <v>31</v>
      </c>
      <c r="H11" s="21" t="s">
        <v>31</v>
      </c>
      <c r="I11" s="21" t="s">
        <v>57</v>
      </c>
      <c r="J11" s="21" t="s">
        <v>33</v>
      </c>
      <c r="K11" s="21" t="s">
        <v>34</v>
      </c>
      <c r="L11" s="4" t="s">
        <v>35</v>
      </c>
      <c r="M11" s="153">
        <v>0.67400000000000004</v>
      </c>
      <c r="N11" s="4" t="s">
        <v>58</v>
      </c>
      <c r="O11" s="162">
        <v>0</v>
      </c>
      <c r="P11" s="167">
        <v>4.3360000000000003E-2</v>
      </c>
      <c r="R11" s="153">
        <v>93372</v>
      </c>
      <c r="S11" s="153">
        <v>1</v>
      </c>
      <c r="T11" s="153">
        <v>97.17</v>
      </c>
      <c r="U11" s="153">
        <v>90.73</v>
      </c>
      <c r="W11" s="21" t="s">
        <v>37</v>
      </c>
      <c r="X11" s="167">
        <v>7.9999999999999996E-6</v>
      </c>
      <c r="Y11" s="167">
        <v>7.0999841144426699E-3</v>
      </c>
      <c r="Z11" s="167">
        <v>4.03017232898126E-3</v>
      </c>
    </row>
    <row r="12" spans="1:26" x14ac:dyDescent="0.2">
      <c r="A12" s="21" t="s">
        <v>52</v>
      </c>
      <c r="B12" s="21">
        <v>1434</v>
      </c>
      <c r="C12" s="21" t="s">
        <v>53</v>
      </c>
      <c r="D12" s="21" t="s">
        <v>59</v>
      </c>
      <c r="E12" s="21" t="s">
        <v>60</v>
      </c>
      <c r="F12" s="21" t="s">
        <v>56</v>
      </c>
      <c r="G12" s="21" t="s">
        <v>31</v>
      </c>
      <c r="H12" s="21" t="s">
        <v>31</v>
      </c>
      <c r="I12" s="21" t="s">
        <v>57</v>
      </c>
      <c r="J12" s="21" t="s">
        <v>33</v>
      </c>
      <c r="K12" s="21" t="s">
        <v>34</v>
      </c>
      <c r="L12" s="4" t="s">
        <v>35</v>
      </c>
      <c r="M12" s="153">
        <v>0.751</v>
      </c>
      <c r="N12" s="4" t="s">
        <v>61</v>
      </c>
      <c r="O12" s="162">
        <v>0</v>
      </c>
      <c r="P12" s="167">
        <v>4.2840000000000003E-2</v>
      </c>
      <c r="R12" s="153">
        <v>726000</v>
      </c>
      <c r="S12" s="153">
        <v>1</v>
      </c>
      <c r="T12" s="153">
        <v>96.87</v>
      </c>
      <c r="U12" s="153">
        <v>703.27599999999995</v>
      </c>
      <c r="W12" s="21" t="s">
        <v>37</v>
      </c>
      <c r="X12" s="167">
        <v>6.0999999999999999E-5</v>
      </c>
      <c r="Y12" s="167">
        <v>5.5034425005904802E-2</v>
      </c>
      <c r="Z12" s="167">
        <v>3.1239255359601901E-2</v>
      </c>
    </row>
    <row r="13" spans="1:26" x14ac:dyDescent="0.2">
      <c r="A13" s="21" t="s">
        <v>52</v>
      </c>
      <c r="B13" s="21">
        <v>1434</v>
      </c>
      <c r="C13" s="21" t="s">
        <v>53</v>
      </c>
      <c r="D13" s="21" t="s">
        <v>62</v>
      </c>
      <c r="E13" s="21" t="s">
        <v>63</v>
      </c>
      <c r="F13" s="21" t="s">
        <v>56</v>
      </c>
      <c r="G13" s="21" t="s">
        <v>31</v>
      </c>
      <c r="H13" s="21" t="s">
        <v>31</v>
      </c>
      <c r="I13" s="21" t="s">
        <v>32</v>
      </c>
      <c r="J13" s="21" t="s">
        <v>33</v>
      </c>
      <c r="K13" s="21" t="s">
        <v>34</v>
      </c>
      <c r="L13" s="4" t="s">
        <v>35</v>
      </c>
      <c r="M13" s="153">
        <v>0.42499999999999999</v>
      </c>
      <c r="N13" s="4" t="s">
        <v>64</v>
      </c>
      <c r="O13" s="162">
        <v>0</v>
      </c>
      <c r="P13" s="167">
        <v>4.3450000000000003E-2</v>
      </c>
      <c r="R13" s="153">
        <v>2000000</v>
      </c>
      <c r="S13" s="153">
        <v>1</v>
      </c>
      <c r="T13" s="153">
        <v>98.21</v>
      </c>
      <c r="U13" s="153">
        <v>1964.2</v>
      </c>
      <c r="W13" s="21" t="s">
        <v>37</v>
      </c>
      <c r="X13" s="167">
        <v>1.4300000000000001E-4</v>
      </c>
      <c r="Y13" s="167">
        <v>0.153707202940464</v>
      </c>
      <c r="Z13" s="167">
        <v>8.7249000289402703E-2</v>
      </c>
    </row>
    <row r="14" spans="1:26" x14ac:dyDescent="0.2">
      <c r="A14" s="21" t="s">
        <v>52</v>
      </c>
      <c r="B14" s="21">
        <v>1434</v>
      </c>
      <c r="C14" s="21" t="s">
        <v>53</v>
      </c>
      <c r="D14" s="21" t="s">
        <v>65</v>
      </c>
      <c r="E14" s="21" t="s">
        <v>66</v>
      </c>
      <c r="F14" s="21" t="s">
        <v>56</v>
      </c>
      <c r="G14" s="21" t="s">
        <v>31</v>
      </c>
      <c r="H14" s="21" t="s">
        <v>31</v>
      </c>
      <c r="I14" s="21" t="s">
        <v>32</v>
      </c>
      <c r="J14" s="21" t="s">
        <v>33</v>
      </c>
      <c r="K14" s="21" t="s">
        <v>34</v>
      </c>
      <c r="L14" s="4" t="s">
        <v>35</v>
      </c>
      <c r="M14" s="153">
        <v>0.59699999999999998</v>
      </c>
      <c r="N14" s="4" t="s">
        <v>67</v>
      </c>
      <c r="O14" s="162">
        <v>0</v>
      </c>
      <c r="P14" s="167">
        <v>4.3479999999999998E-2</v>
      </c>
      <c r="R14" s="153">
        <v>618500</v>
      </c>
      <c r="S14" s="153">
        <v>1</v>
      </c>
      <c r="T14" s="153">
        <v>97.48</v>
      </c>
      <c r="U14" s="153">
        <v>602.91399999999999</v>
      </c>
      <c r="W14" s="21" t="s">
        <v>37</v>
      </c>
      <c r="X14" s="167">
        <v>5.1999999999999997E-5</v>
      </c>
      <c r="Y14" s="167">
        <v>4.7180630186440399E-2</v>
      </c>
      <c r="Z14" s="167">
        <v>2.6781196574017299E-2</v>
      </c>
    </row>
    <row r="15" spans="1:26" x14ac:dyDescent="0.2">
      <c r="A15" s="21" t="s">
        <v>52</v>
      </c>
      <c r="B15" s="21">
        <v>1434</v>
      </c>
      <c r="C15" s="21" t="s">
        <v>53</v>
      </c>
      <c r="D15" s="21" t="s">
        <v>68</v>
      </c>
      <c r="E15" s="21" t="s">
        <v>69</v>
      </c>
      <c r="F15" s="21" t="s">
        <v>56</v>
      </c>
      <c r="G15" s="21" t="s">
        <v>31</v>
      </c>
      <c r="H15" s="21" t="s">
        <v>31</v>
      </c>
      <c r="I15" s="21" t="s">
        <v>57</v>
      </c>
      <c r="J15" s="21" t="s">
        <v>33</v>
      </c>
      <c r="K15" s="21" t="s">
        <v>34</v>
      </c>
      <c r="L15" s="4" t="s">
        <v>35</v>
      </c>
      <c r="M15" s="153">
        <v>0.84699999999999998</v>
      </c>
      <c r="N15" s="4" t="s">
        <v>70</v>
      </c>
      <c r="O15" s="162">
        <v>0</v>
      </c>
      <c r="P15" s="167">
        <v>4.3240000000000001E-2</v>
      </c>
      <c r="R15" s="153">
        <v>356000</v>
      </c>
      <c r="S15" s="153">
        <v>1</v>
      </c>
      <c r="T15" s="153">
        <v>96.48</v>
      </c>
      <c r="U15" s="153">
        <v>343.46899999999999</v>
      </c>
      <c r="W15" s="21" t="s">
        <v>37</v>
      </c>
      <c r="X15" s="167">
        <v>2.5000000000000001E-5</v>
      </c>
      <c r="Y15" s="167">
        <v>2.68779292054361E-2</v>
      </c>
      <c r="Z15" s="167">
        <v>1.5256750550148E-2</v>
      </c>
    </row>
    <row r="16" spans="1:26" x14ac:dyDescent="0.2">
      <c r="A16" s="21" t="s">
        <v>52</v>
      </c>
      <c r="B16" s="21">
        <v>1434</v>
      </c>
      <c r="C16" s="21" t="s">
        <v>38</v>
      </c>
      <c r="D16" s="21" t="s">
        <v>71</v>
      </c>
      <c r="E16" s="21" t="s">
        <v>72</v>
      </c>
      <c r="F16" s="21" t="s">
        <v>41</v>
      </c>
      <c r="G16" s="21" t="s">
        <v>31</v>
      </c>
      <c r="H16" s="21" t="s">
        <v>31</v>
      </c>
      <c r="I16" s="21" t="s">
        <v>32</v>
      </c>
      <c r="J16" s="21" t="s">
        <v>33</v>
      </c>
      <c r="K16" s="21" t="s">
        <v>34</v>
      </c>
      <c r="L16" s="4" t="s">
        <v>35</v>
      </c>
      <c r="M16" s="153">
        <v>18.611999999999998</v>
      </c>
      <c r="N16" s="4" t="s">
        <v>73</v>
      </c>
      <c r="O16" s="162">
        <v>0.01</v>
      </c>
      <c r="P16" s="167">
        <v>2.4279999999999999E-2</v>
      </c>
      <c r="R16" s="153">
        <v>436910</v>
      </c>
      <c r="S16" s="153">
        <v>1</v>
      </c>
      <c r="T16" s="153">
        <v>88.06</v>
      </c>
      <c r="U16" s="153">
        <v>384.74299999999999</v>
      </c>
      <c r="W16" s="21" t="s">
        <v>37</v>
      </c>
      <c r="X16" s="167">
        <v>2.4000000000000001E-5</v>
      </c>
      <c r="Y16" s="167">
        <v>3.01078108546655E-2</v>
      </c>
      <c r="Z16" s="167">
        <v>1.7090132067457301E-2</v>
      </c>
    </row>
    <row r="17" spans="1:26" x14ac:dyDescent="0.2">
      <c r="A17" s="21" t="s">
        <v>52</v>
      </c>
      <c r="B17" s="21">
        <v>1434</v>
      </c>
      <c r="C17" s="21" t="s">
        <v>27</v>
      </c>
      <c r="D17" s="21" t="s">
        <v>28</v>
      </c>
      <c r="E17" s="21" t="s">
        <v>29</v>
      </c>
      <c r="F17" s="21" t="s">
        <v>30</v>
      </c>
      <c r="G17" s="21" t="s">
        <v>31</v>
      </c>
      <c r="H17" s="21" t="s">
        <v>31</v>
      </c>
      <c r="I17" s="21" t="s">
        <v>32</v>
      </c>
      <c r="J17" s="21" t="s">
        <v>33</v>
      </c>
      <c r="K17" s="21" t="s">
        <v>34</v>
      </c>
      <c r="L17" s="4" t="s">
        <v>35</v>
      </c>
      <c r="M17" s="153">
        <v>1.147</v>
      </c>
      <c r="N17" s="4" t="s">
        <v>36</v>
      </c>
      <c r="O17" s="162">
        <v>1.7500000000000002E-2</v>
      </c>
      <c r="P17" s="167">
        <v>4.3049999999999998E-2</v>
      </c>
      <c r="R17" s="153">
        <v>210000</v>
      </c>
      <c r="S17" s="153">
        <v>1</v>
      </c>
      <c r="T17" s="153">
        <v>98.7</v>
      </c>
      <c r="U17" s="153">
        <v>207.27</v>
      </c>
      <c r="W17" s="21" t="s">
        <v>37</v>
      </c>
      <c r="X17" s="167">
        <v>9.0000000000000002E-6</v>
      </c>
      <c r="Y17" s="167">
        <v>1.6219780039440999E-2</v>
      </c>
      <c r="Z17" s="167">
        <v>9.2068528102965605E-3</v>
      </c>
    </row>
    <row r="18" spans="1:26" x14ac:dyDescent="0.2">
      <c r="A18" s="21" t="s">
        <v>52</v>
      </c>
      <c r="B18" s="21">
        <v>1434</v>
      </c>
      <c r="C18" s="21" t="s">
        <v>38</v>
      </c>
      <c r="D18" s="21" t="s">
        <v>74</v>
      </c>
      <c r="E18" s="21" t="s">
        <v>75</v>
      </c>
      <c r="F18" s="21" t="s">
        <v>41</v>
      </c>
      <c r="G18" s="21" t="s">
        <v>31</v>
      </c>
      <c r="H18" s="21" t="s">
        <v>31</v>
      </c>
      <c r="I18" s="21" t="s">
        <v>32</v>
      </c>
      <c r="J18" s="21" t="s">
        <v>33</v>
      </c>
      <c r="K18" s="21" t="s">
        <v>34</v>
      </c>
      <c r="L18" s="4" t="s">
        <v>35</v>
      </c>
      <c r="M18" s="153">
        <v>13.718</v>
      </c>
      <c r="N18" s="4" t="s">
        <v>76</v>
      </c>
      <c r="O18" s="162">
        <v>2.75E-2</v>
      </c>
      <c r="P18" s="167">
        <v>2.3609999999999999E-2</v>
      </c>
      <c r="R18" s="153">
        <v>121000</v>
      </c>
      <c r="S18" s="153">
        <v>1</v>
      </c>
      <c r="T18" s="153">
        <v>131.08000000000001</v>
      </c>
      <c r="U18" s="153">
        <v>158.607</v>
      </c>
      <c r="W18" s="21" t="s">
        <v>37</v>
      </c>
      <c r="X18" s="167">
        <v>6.0000000000000002E-6</v>
      </c>
      <c r="Y18" s="167">
        <v>1.2411672739709599E-2</v>
      </c>
      <c r="Z18" s="167">
        <v>7.0452523872829801E-3</v>
      </c>
    </row>
    <row r="19" spans="1:26" x14ac:dyDescent="0.2">
      <c r="A19" s="21" t="s">
        <v>52</v>
      </c>
      <c r="B19" s="21">
        <v>1434</v>
      </c>
      <c r="C19" s="21" t="s">
        <v>27</v>
      </c>
      <c r="D19" s="21" t="s">
        <v>77</v>
      </c>
      <c r="E19" s="21" t="s">
        <v>78</v>
      </c>
      <c r="F19" s="21" t="s">
        <v>30</v>
      </c>
      <c r="G19" s="21" t="s">
        <v>31</v>
      </c>
      <c r="H19" s="21" t="s">
        <v>31</v>
      </c>
      <c r="I19" s="21" t="s">
        <v>32</v>
      </c>
      <c r="J19" s="21" t="s">
        <v>33</v>
      </c>
      <c r="K19" s="21" t="s">
        <v>34</v>
      </c>
      <c r="L19" s="4" t="s">
        <v>35</v>
      </c>
      <c r="M19" s="153">
        <v>11.5</v>
      </c>
      <c r="N19" s="4" t="s">
        <v>79</v>
      </c>
      <c r="O19" s="162">
        <v>5.5E-2</v>
      </c>
      <c r="P19" s="167">
        <v>5.3670000000000002E-2</v>
      </c>
      <c r="R19" s="153">
        <v>237954</v>
      </c>
      <c r="S19" s="153">
        <v>1</v>
      </c>
      <c r="T19" s="153">
        <v>104.09</v>
      </c>
      <c r="U19" s="153">
        <v>247.68600000000001</v>
      </c>
      <c r="W19" s="21" t="s">
        <v>37</v>
      </c>
      <c r="X19" s="167">
        <v>1.2E-5</v>
      </c>
      <c r="Y19" s="167">
        <v>1.93825329592845E-2</v>
      </c>
      <c r="Z19" s="167">
        <v>1.10021299680341E-2</v>
      </c>
    </row>
    <row r="20" spans="1:26" x14ac:dyDescent="0.2">
      <c r="A20" s="4" t="s">
        <v>52</v>
      </c>
      <c r="B20" s="4">
        <v>1434</v>
      </c>
      <c r="C20" s="4" t="s">
        <v>80</v>
      </c>
      <c r="D20" s="4" t="s">
        <v>81</v>
      </c>
      <c r="E20" s="4" t="s">
        <v>82</v>
      </c>
      <c r="F20" s="21" t="s">
        <v>83</v>
      </c>
      <c r="G20" s="21" t="s">
        <v>31</v>
      </c>
      <c r="H20" s="21" t="s">
        <v>31</v>
      </c>
      <c r="I20" s="21" t="s">
        <v>32</v>
      </c>
      <c r="J20" s="4" t="s">
        <v>33</v>
      </c>
      <c r="K20" s="21" t="s">
        <v>34</v>
      </c>
      <c r="L20" s="4" t="s">
        <v>35</v>
      </c>
      <c r="M20" s="153">
        <v>1.839</v>
      </c>
      <c r="N20" s="4" t="s">
        <v>84</v>
      </c>
      <c r="O20" s="162">
        <v>4.3200000000000002E-2</v>
      </c>
      <c r="P20" s="167">
        <v>4.6899999999999997E-2</v>
      </c>
      <c r="R20" s="153">
        <v>66000</v>
      </c>
      <c r="S20" s="153">
        <v>1</v>
      </c>
      <c r="T20" s="153">
        <v>99.64</v>
      </c>
      <c r="U20" s="153">
        <v>65.762</v>
      </c>
      <c r="W20" s="21" t="s">
        <v>37</v>
      </c>
      <c r="X20" s="167">
        <v>3.0000000000000001E-6</v>
      </c>
      <c r="Y20" s="167">
        <v>5.1461941567314696E-3</v>
      </c>
      <c r="Z20" s="167">
        <v>2.9211402385866101E-3</v>
      </c>
    </row>
    <row r="21" spans="1:26" x14ac:dyDescent="0.2">
      <c r="A21" s="4" t="s">
        <v>52</v>
      </c>
      <c r="B21" s="4">
        <v>1434</v>
      </c>
      <c r="C21" s="4" t="s">
        <v>38</v>
      </c>
      <c r="D21" s="4" t="s">
        <v>39</v>
      </c>
      <c r="E21" s="4" t="s">
        <v>40</v>
      </c>
      <c r="F21" s="4" t="s">
        <v>41</v>
      </c>
      <c r="G21" s="4" t="s">
        <v>31</v>
      </c>
      <c r="H21" s="4" t="s">
        <v>31</v>
      </c>
      <c r="I21" s="4" t="s">
        <v>32</v>
      </c>
      <c r="J21" s="4" t="s">
        <v>33</v>
      </c>
      <c r="K21" s="4" t="s">
        <v>34</v>
      </c>
      <c r="L21" s="21" t="s">
        <v>35</v>
      </c>
      <c r="M21" s="153">
        <v>4.8630000000000004</v>
      </c>
      <c r="N21" s="4" t="s">
        <v>42</v>
      </c>
      <c r="O21" s="166">
        <v>5.0000000000000001E-3</v>
      </c>
      <c r="P21" s="167">
        <v>1.9820000000000001E-2</v>
      </c>
      <c r="R21" s="153">
        <v>750000</v>
      </c>
      <c r="S21" s="153">
        <v>1</v>
      </c>
      <c r="T21" s="153">
        <v>105.85</v>
      </c>
      <c r="U21" s="153">
        <v>793.875</v>
      </c>
      <c r="W21" s="4" t="s">
        <v>37</v>
      </c>
      <c r="X21" s="167">
        <v>3.1000000000000001E-5</v>
      </c>
      <c r="Y21" s="167">
        <v>6.2124175610610302E-2</v>
      </c>
      <c r="Z21" s="167">
        <v>3.5263618829421403E-2</v>
      </c>
    </row>
    <row r="22" spans="1:26" x14ac:dyDescent="0.2">
      <c r="A22" s="4" t="s">
        <v>52</v>
      </c>
      <c r="B22" s="4">
        <v>1434</v>
      </c>
      <c r="C22" s="4" t="s">
        <v>38</v>
      </c>
      <c r="D22" s="4" t="s">
        <v>43</v>
      </c>
      <c r="E22" s="4" t="s">
        <v>44</v>
      </c>
      <c r="F22" s="4" t="s">
        <v>41</v>
      </c>
      <c r="G22" s="4" t="s">
        <v>31</v>
      </c>
      <c r="H22" s="4" t="s">
        <v>31</v>
      </c>
      <c r="I22" s="4" t="s">
        <v>32</v>
      </c>
      <c r="J22" s="4" t="s">
        <v>33</v>
      </c>
      <c r="K22" s="4" t="s">
        <v>34</v>
      </c>
      <c r="L22" s="21" t="s">
        <v>35</v>
      </c>
      <c r="M22" s="153">
        <v>2.0760000000000001</v>
      </c>
      <c r="N22" s="4" t="s">
        <v>45</v>
      </c>
      <c r="O22" s="166">
        <v>1E-3</v>
      </c>
      <c r="P22" s="167">
        <v>1.618E-2</v>
      </c>
      <c r="R22" s="153">
        <v>4485000</v>
      </c>
      <c r="S22" s="153">
        <v>1</v>
      </c>
      <c r="T22" s="153">
        <v>110.2</v>
      </c>
      <c r="U22" s="153">
        <v>4942.47</v>
      </c>
      <c r="W22" s="4" t="s">
        <v>37</v>
      </c>
      <c r="X22" s="167">
        <v>2.22E-4</v>
      </c>
      <c r="Y22" s="167">
        <v>0.38676979906178299</v>
      </c>
      <c r="Z22" s="167">
        <v>0.21954259569308801</v>
      </c>
    </row>
    <row r="23" spans="1:26" x14ac:dyDescent="0.2">
      <c r="A23" s="4" t="s">
        <v>52</v>
      </c>
      <c r="B23" s="4">
        <v>1434</v>
      </c>
      <c r="C23" s="4" t="s">
        <v>27</v>
      </c>
      <c r="D23" s="4" t="s">
        <v>85</v>
      </c>
      <c r="E23" s="4" t="s">
        <v>86</v>
      </c>
      <c r="F23" s="4" t="s">
        <v>30</v>
      </c>
      <c r="G23" s="4" t="s">
        <v>31</v>
      </c>
      <c r="H23" s="4" t="s">
        <v>31</v>
      </c>
      <c r="I23" s="4" t="s">
        <v>32</v>
      </c>
      <c r="J23" s="4" t="s">
        <v>33</v>
      </c>
      <c r="K23" s="4" t="s">
        <v>34</v>
      </c>
      <c r="L23" s="21" t="s">
        <v>35</v>
      </c>
      <c r="M23" s="153">
        <v>5.5810000000000004</v>
      </c>
      <c r="N23" s="4" t="s">
        <v>87</v>
      </c>
      <c r="O23" s="166">
        <v>0.01</v>
      </c>
      <c r="P23" s="167">
        <v>4.777E-2</v>
      </c>
      <c r="R23" s="153">
        <v>2114011</v>
      </c>
      <c r="S23" s="153">
        <v>1</v>
      </c>
      <c r="T23" s="153">
        <v>81.73</v>
      </c>
      <c r="U23" s="153">
        <v>1727.7809999999999</v>
      </c>
      <c r="W23" s="4" t="s">
        <v>37</v>
      </c>
      <c r="X23" s="167">
        <v>5.5999999999999999E-5</v>
      </c>
      <c r="Y23" s="167">
        <v>0.135206401616006</v>
      </c>
      <c r="Z23" s="167">
        <v>7.6747368685729206E-2</v>
      </c>
    </row>
    <row r="24" spans="1:26" x14ac:dyDescent="0.2">
      <c r="A24" s="4" t="s">
        <v>52</v>
      </c>
      <c r="B24" s="4">
        <v>1434</v>
      </c>
      <c r="C24" s="4" t="s">
        <v>88</v>
      </c>
      <c r="D24" s="4" t="s">
        <v>89</v>
      </c>
      <c r="E24" s="4" t="s">
        <v>90</v>
      </c>
      <c r="F24" s="4" t="s">
        <v>91</v>
      </c>
      <c r="G24" s="4" t="s">
        <v>92</v>
      </c>
      <c r="H24" s="4" t="s">
        <v>93</v>
      </c>
      <c r="I24" s="4" t="s">
        <v>94</v>
      </c>
      <c r="J24" s="4" t="s">
        <v>95</v>
      </c>
      <c r="K24" s="4" t="s">
        <v>96</v>
      </c>
      <c r="L24" s="21" t="s">
        <v>97</v>
      </c>
      <c r="M24" s="153">
        <v>7.55</v>
      </c>
      <c r="N24" s="4" t="s">
        <v>98</v>
      </c>
      <c r="O24" s="166">
        <v>3.3750000000000002E-2</v>
      </c>
      <c r="P24" s="167">
        <v>4.6039999999999998E-2</v>
      </c>
      <c r="R24" s="153">
        <v>156000</v>
      </c>
      <c r="S24" s="153">
        <v>3.7589999999999999</v>
      </c>
      <c r="T24" s="153">
        <v>93.12</v>
      </c>
      <c r="U24" s="153">
        <v>546.05899999999997</v>
      </c>
      <c r="W24" s="4" t="s">
        <v>37</v>
      </c>
      <c r="X24" s="167">
        <v>0</v>
      </c>
      <c r="Y24" s="167">
        <v>4.2731461509081699E-2</v>
      </c>
      <c r="Z24" s="167">
        <v>2.42557097276473E-2</v>
      </c>
    </row>
    <row r="25" spans="1:26" x14ac:dyDescent="0.2">
      <c r="A25" s="4" t="s">
        <v>52</v>
      </c>
      <c r="B25" s="4">
        <v>9938</v>
      </c>
      <c r="C25" s="4" t="s">
        <v>53</v>
      </c>
      <c r="D25" s="4" t="s">
        <v>59</v>
      </c>
      <c r="E25" s="4" t="s">
        <v>60</v>
      </c>
      <c r="F25" s="4" t="s">
        <v>56</v>
      </c>
      <c r="G25" s="4" t="s">
        <v>31</v>
      </c>
      <c r="H25" s="4" t="s">
        <v>31</v>
      </c>
      <c r="I25" s="4" t="s">
        <v>57</v>
      </c>
      <c r="J25" s="4" t="s">
        <v>33</v>
      </c>
      <c r="K25" s="4" t="s">
        <v>34</v>
      </c>
      <c r="L25" s="21" t="s">
        <v>35</v>
      </c>
      <c r="M25" s="153">
        <v>0.751</v>
      </c>
      <c r="N25" s="4" t="s">
        <v>61</v>
      </c>
      <c r="O25" s="166">
        <v>0</v>
      </c>
      <c r="P25" s="167">
        <v>4.2840000000000003E-2</v>
      </c>
      <c r="R25" s="153">
        <v>2058000</v>
      </c>
      <c r="S25" s="153">
        <v>1</v>
      </c>
      <c r="T25" s="153">
        <v>96.87</v>
      </c>
      <c r="U25" s="153">
        <v>1993.585</v>
      </c>
      <c r="W25" s="4" t="s">
        <v>37</v>
      </c>
      <c r="X25" s="167">
        <v>1.7100000000000001E-4</v>
      </c>
      <c r="Y25" s="167">
        <v>9.7000140210404595E-2</v>
      </c>
      <c r="Z25" s="167">
        <v>3.3058231040852898E-2</v>
      </c>
    </row>
    <row r="26" spans="1:26" x14ac:dyDescent="0.2">
      <c r="A26" s="4" t="s">
        <v>52</v>
      </c>
      <c r="B26" s="4">
        <v>9938</v>
      </c>
      <c r="C26" s="4" t="s">
        <v>53</v>
      </c>
      <c r="D26" s="4" t="s">
        <v>62</v>
      </c>
      <c r="E26" s="4" t="s">
        <v>63</v>
      </c>
      <c r="F26" s="4" t="s">
        <v>56</v>
      </c>
      <c r="G26" s="4" t="s">
        <v>31</v>
      </c>
      <c r="H26" s="4" t="s">
        <v>31</v>
      </c>
      <c r="I26" s="4" t="s">
        <v>32</v>
      </c>
      <c r="J26" s="4" t="s">
        <v>33</v>
      </c>
      <c r="K26" s="4" t="s">
        <v>34</v>
      </c>
      <c r="L26" s="21" t="s">
        <v>35</v>
      </c>
      <c r="M26" s="153">
        <v>0.42499999999999999</v>
      </c>
      <c r="N26" s="4" t="s">
        <v>64</v>
      </c>
      <c r="O26" s="166">
        <v>0</v>
      </c>
      <c r="P26" s="167">
        <v>4.3450000000000003E-2</v>
      </c>
      <c r="R26" s="153">
        <v>2074500</v>
      </c>
      <c r="S26" s="153">
        <v>1</v>
      </c>
      <c r="T26" s="153">
        <v>98.21</v>
      </c>
      <c r="U26" s="153">
        <v>2037.366</v>
      </c>
      <c r="W26" s="4" t="s">
        <v>37</v>
      </c>
      <c r="X26" s="167">
        <v>1.4799999999999999E-4</v>
      </c>
      <c r="Y26" s="167">
        <v>9.9130396226964401E-2</v>
      </c>
      <c r="Z26" s="167">
        <v>3.3784235100422701E-2</v>
      </c>
    </row>
    <row r="27" spans="1:26" x14ac:dyDescent="0.2">
      <c r="A27" s="4" t="s">
        <v>52</v>
      </c>
      <c r="B27" s="4">
        <v>9938</v>
      </c>
      <c r="C27" s="4" t="s">
        <v>53</v>
      </c>
      <c r="D27" s="4" t="s">
        <v>68</v>
      </c>
      <c r="E27" s="4" t="s">
        <v>69</v>
      </c>
      <c r="F27" s="4" t="s">
        <v>56</v>
      </c>
      <c r="G27" s="4" t="s">
        <v>31</v>
      </c>
      <c r="H27" s="4" t="s">
        <v>31</v>
      </c>
      <c r="I27" s="4" t="s">
        <v>57</v>
      </c>
      <c r="J27" s="4" t="s">
        <v>33</v>
      </c>
      <c r="K27" s="4" t="s">
        <v>34</v>
      </c>
      <c r="L27" s="4" t="s">
        <v>35</v>
      </c>
      <c r="M27" s="153">
        <v>0.84699999999999998</v>
      </c>
      <c r="N27" s="4" t="s">
        <v>70</v>
      </c>
      <c r="O27" s="166">
        <v>0</v>
      </c>
      <c r="P27" s="167">
        <v>4.3240000000000001E-2</v>
      </c>
      <c r="R27" s="153">
        <v>1595000</v>
      </c>
      <c r="S27" s="153">
        <v>1</v>
      </c>
      <c r="T27" s="153">
        <v>96.48</v>
      </c>
      <c r="U27" s="153">
        <v>1538.856</v>
      </c>
      <c r="W27" s="4" t="s">
        <v>37</v>
      </c>
      <c r="X27" s="167">
        <v>1.1400000000000001E-4</v>
      </c>
      <c r="Y27" s="167">
        <v>7.4874799777056106E-2</v>
      </c>
      <c r="Z27" s="167">
        <v>2.5517781982566799E-2</v>
      </c>
    </row>
    <row r="28" spans="1:26" x14ac:dyDescent="0.2">
      <c r="A28" s="4" t="s">
        <v>52</v>
      </c>
      <c r="B28" s="4">
        <v>9938</v>
      </c>
      <c r="C28" s="4" t="s">
        <v>53</v>
      </c>
      <c r="D28" s="4" t="s">
        <v>99</v>
      </c>
      <c r="E28" s="4" t="s">
        <v>100</v>
      </c>
      <c r="F28" s="4" t="s">
        <v>56</v>
      </c>
      <c r="G28" s="4" t="s">
        <v>31</v>
      </c>
      <c r="H28" s="4" t="s">
        <v>31</v>
      </c>
      <c r="I28" s="4" t="s">
        <v>32</v>
      </c>
      <c r="J28" s="4" t="s">
        <v>33</v>
      </c>
      <c r="K28" s="4" t="s">
        <v>34</v>
      </c>
      <c r="L28" s="4" t="s">
        <v>35</v>
      </c>
      <c r="M28" s="153">
        <v>9.9000000000000005E-2</v>
      </c>
      <c r="N28" s="4" t="s">
        <v>101</v>
      </c>
      <c r="O28" s="166">
        <v>0</v>
      </c>
      <c r="P28" s="167">
        <v>4.36E-2</v>
      </c>
      <c r="R28" s="153">
        <v>1461000</v>
      </c>
      <c r="S28" s="153">
        <v>1</v>
      </c>
      <c r="T28" s="153">
        <v>99.58</v>
      </c>
      <c r="U28" s="153">
        <v>1454.864</v>
      </c>
      <c r="W28" s="4" t="s">
        <v>37</v>
      </c>
      <c r="X28" s="167">
        <v>3.3000000000000003E-5</v>
      </c>
      <c r="Y28" s="167">
        <v>7.0788063163731305E-2</v>
      </c>
      <c r="Z28" s="167">
        <v>2.4124997571396401E-2</v>
      </c>
    </row>
    <row r="29" spans="1:26" x14ac:dyDescent="0.2">
      <c r="A29" s="4" t="s">
        <v>52</v>
      </c>
      <c r="B29" s="4">
        <v>9938</v>
      </c>
      <c r="C29" s="4" t="s">
        <v>38</v>
      </c>
      <c r="D29" s="4" t="s">
        <v>102</v>
      </c>
      <c r="E29" s="4" t="s">
        <v>103</v>
      </c>
      <c r="F29" s="4" t="s">
        <v>41</v>
      </c>
      <c r="G29" s="4" t="s">
        <v>31</v>
      </c>
      <c r="H29" s="4" t="s">
        <v>31</v>
      </c>
      <c r="I29" s="4" t="s">
        <v>32</v>
      </c>
      <c r="J29" s="4" t="s">
        <v>33</v>
      </c>
      <c r="K29" s="4" t="s">
        <v>34</v>
      </c>
      <c r="L29" s="4" t="s">
        <v>35</v>
      </c>
      <c r="M29" s="153">
        <v>2.89</v>
      </c>
      <c r="N29" s="4" t="s">
        <v>104</v>
      </c>
      <c r="O29" s="166">
        <v>7.4999999999999997E-3</v>
      </c>
      <c r="P29" s="167">
        <v>1.7010000000000001E-2</v>
      </c>
      <c r="R29" s="153">
        <v>345000</v>
      </c>
      <c r="S29" s="153">
        <v>1</v>
      </c>
      <c r="T29" s="153">
        <v>111.66</v>
      </c>
      <c r="U29" s="153">
        <v>385.22699999999998</v>
      </c>
      <c r="W29" s="4" t="s">
        <v>37</v>
      </c>
      <c r="X29" s="167">
        <v>1.5E-5</v>
      </c>
      <c r="Y29" s="167">
        <v>1.87436605463513E-2</v>
      </c>
      <c r="Z29" s="167">
        <v>6.38795221891994E-3</v>
      </c>
    </row>
    <row r="30" spans="1:26" x14ac:dyDescent="0.2">
      <c r="A30" s="4" t="s">
        <v>52</v>
      </c>
      <c r="B30" s="4">
        <v>9938</v>
      </c>
      <c r="C30" s="4" t="s">
        <v>38</v>
      </c>
      <c r="D30" s="4" t="s">
        <v>105</v>
      </c>
      <c r="E30" s="4" t="s">
        <v>106</v>
      </c>
      <c r="F30" s="4" t="s">
        <v>41</v>
      </c>
      <c r="G30" s="4" t="s">
        <v>31</v>
      </c>
      <c r="H30" s="4" t="s">
        <v>31</v>
      </c>
      <c r="I30" s="4" t="s">
        <v>32</v>
      </c>
      <c r="J30" s="4" t="s">
        <v>33</v>
      </c>
      <c r="K30" s="4" t="s">
        <v>34</v>
      </c>
      <c r="L30" s="4" t="s">
        <v>35</v>
      </c>
      <c r="M30" s="153">
        <v>1.3240000000000001</v>
      </c>
      <c r="N30" s="4" t="s">
        <v>107</v>
      </c>
      <c r="O30" s="166">
        <v>7.4999999999999997E-3</v>
      </c>
      <c r="P30" s="167">
        <v>1.508E-2</v>
      </c>
      <c r="R30" s="153">
        <v>2100319</v>
      </c>
      <c r="S30" s="153">
        <v>1</v>
      </c>
      <c r="T30" s="153">
        <v>113.49</v>
      </c>
      <c r="U30" s="153">
        <v>2383.652</v>
      </c>
      <c r="W30" s="4" t="s">
        <v>37</v>
      </c>
      <c r="X30" s="167">
        <v>9.7E-5</v>
      </c>
      <c r="Y30" s="167">
        <v>0.115979317568723</v>
      </c>
      <c r="Z30" s="167">
        <v>3.9526448805442503E-2</v>
      </c>
    </row>
    <row r="31" spans="1:26" x14ac:dyDescent="0.2">
      <c r="A31" s="4" t="s">
        <v>52</v>
      </c>
      <c r="B31" s="4">
        <v>9938</v>
      </c>
      <c r="C31" s="4" t="s">
        <v>27</v>
      </c>
      <c r="D31" s="4" t="s">
        <v>108</v>
      </c>
      <c r="E31" s="4" t="s">
        <v>109</v>
      </c>
      <c r="F31" s="4" t="s">
        <v>30</v>
      </c>
      <c r="G31" s="4" t="s">
        <v>31</v>
      </c>
      <c r="H31" s="4" t="s">
        <v>31</v>
      </c>
      <c r="I31" s="4" t="s">
        <v>32</v>
      </c>
      <c r="J31" s="4" t="s">
        <v>33</v>
      </c>
      <c r="K31" s="4" t="s">
        <v>34</v>
      </c>
      <c r="L31" s="4" t="s">
        <v>35</v>
      </c>
      <c r="M31" s="153">
        <v>8.7520000000000007</v>
      </c>
      <c r="N31" s="4" t="s">
        <v>110</v>
      </c>
      <c r="O31" s="166">
        <v>0.04</v>
      </c>
      <c r="P31" s="167">
        <v>5.0720000000000001E-2</v>
      </c>
      <c r="R31" s="153">
        <v>1000000</v>
      </c>
      <c r="S31" s="153">
        <v>1</v>
      </c>
      <c r="T31" s="153">
        <v>92.5</v>
      </c>
      <c r="U31" s="153">
        <v>925</v>
      </c>
      <c r="W31" s="4" t="s">
        <v>37</v>
      </c>
      <c r="X31" s="167">
        <v>9.0000000000000006E-5</v>
      </c>
      <c r="Y31" s="167">
        <v>4.5006933588183001E-2</v>
      </c>
      <c r="Z31" s="167">
        <v>1.5338633591365501E-2</v>
      </c>
    </row>
    <row r="32" spans="1:26" x14ac:dyDescent="0.2">
      <c r="A32" s="4" t="s">
        <v>52</v>
      </c>
      <c r="B32" s="4">
        <v>9938</v>
      </c>
      <c r="C32" s="4" t="s">
        <v>27</v>
      </c>
      <c r="D32" s="4" t="s">
        <v>28</v>
      </c>
      <c r="E32" s="4" t="s">
        <v>29</v>
      </c>
      <c r="F32" s="4" t="s">
        <v>30</v>
      </c>
      <c r="G32" s="4" t="s">
        <v>31</v>
      </c>
      <c r="H32" s="4" t="s">
        <v>31</v>
      </c>
      <c r="I32" s="4" t="s">
        <v>32</v>
      </c>
      <c r="J32" s="4" t="s">
        <v>33</v>
      </c>
      <c r="K32" s="4" t="s">
        <v>34</v>
      </c>
      <c r="L32" s="4" t="s">
        <v>35</v>
      </c>
      <c r="M32" s="153">
        <v>1.147</v>
      </c>
      <c r="N32" s="4" t="s">
        <v>36</v>
      </c>
      <c r="O32" s="166">
        <v>1.7500000000000002E-2</v>
      </c>
      <c r="P32" s="167">
        <v>4.3049999999999998E-2</v>
      </c>
      <c r="R32" s="153">
        <v>1296954</v>
      </c>
      <c r="S32" s="153">
        <v>1</v>
      </c>
      <c r="T32" s="153">
        <v>98.7</v>
      </c>
      <c r="U32" s="153">
        <v>1280.0940000000001</v>
      </c>
      <c r="W32" s="4" t="s">
        <v>37</v>
      </c>
      <c r="X32" s="167">
        <v>5.5000000000000002E-5</v>
      </c>
      <c r="Y32" s="167">
        <v>6.2284418974966699E-2</v>
      </c>
      <c r="Z32" s="167">
        <v>2.1226904499864498E-2</v>
      </c>
    </row>
    <row r="33" spans="1:26" x14ac:dyDescent="0.2">
      <c r="A33" s="4" t="s">
        <v>52</v>
      </c>
      <c r="B33" s="4">
        <v>9938</v>
      </c>
      <c r="C33" s="4" t="s">
        <v>80</v>
      </c>
      <c r="D33" s="4" t="s">
        <v>111</v>
      </c>
      <c r="E33" s="4" t="s">
        <v>112</v>
      </c>
      <c r="F33" s="4" t="s">
        <v>83</v>
      </c>
      <c r="G33" s="4" t="s">
        <v>31</v>
      </c>
      <c r="H33" s="4" t="s">
        <v>31</v>
      </c>
      <c r="I33" s="4" t="s">
        <v>32</v>
      </c>
      <c r="J33" s="4" t="s">
        <v>33</v>
      </c>
      <c r="K33" s="4" t="s">
        <v>34</v>
      </c>
      <c r="L33" s="4" t="s">
        <v>35</v>
      </c>
      <c r="M33" s="153">
        <v>5.6040000000000001</v>
      </c>
      <c r="N33" s="4" t="s">
        <v>113</v>
      </c>
      <c r="O33" s="166">
        <v>4.3200000000000002E-2</v>
      </c>
      <c r="P33" s="167">
        <v>4.9509999999999998E-2</v>
      </c>
      <c r="R33" s="153">
        <v>305000</v>
      </c>
      <c r="S33" s="153">
        <v>1</v>
      </c>
      <c r="T33" s="153">
        <v>97.22</v>
      </c>
      <c r="U33" s="153">
        <v>296.52100000000002</v>
      </c>
      <c r="W33" s="4" t="s">
        <v>37</v>
      </c>
      <c r="X33" s="167">
        <v>1.0000000000000001E-5</v>
      </c>
      <c r="Y33" s="167">
        <v>1.4427568599461199E-2</v>
      </c>
      <c r="Z33" s="167">
        <v>4.9170021309678704E-3</v>
      </c>
    </row>
    <row r="34" spans="1:26" x14ac:dyDescent="0.2">
      <c r="A34" s="4" t="s">
        <v>52</v>
      </c>
      <c r="B34" s="4">
        <v>9938</v>
      </c>
      <c r="C34" s="4" t="s">
        <v>27</v>
      </c>
      <c r="D34" s="4" t="s">
        <v>114</v>
      </c>
      <c r="E34" s="4" t="s">
        <v>115</v>
      </c>
      <c r="F34" s="4" t="s">
        <v>30</v>
      </c>
      <c r="G34" s="4" t="s">
        <v>31</v>
      </c>
      <c r="H34" s="4" t="s">
        <v>31</v>
      </c>
      <c r="I34" s="4" t="s">
        <v>32</v>
      </c>
      <c r="J34" s="4" t="s">
        <v>33</v>
      </c>
      <c r="K34" s="4" t="s">
        <v>34</v>
      </c>
      <c r="L34" s="4" t="s">
        <v>35</v>
      </c>
      <c r="M34" s="153">
        <v>2.16</v>
      </c>
      <c r="N34" s="4" t="s">
        <v>116</v>
      </c>
      <c r="O34" s="166">
        <v>6.25E-2</v>
      </c>
      <c r="P34" s="167">
        <v>4.4080000000000001E-2</v>
      </c>
      <c r="R34" s="153">
        <v>350531</v>
      </c>
      <c r="S34" s="153">
        <v>1</v>
      </c>
      <c r="T34" s="153">
        <v>108.16</v>
      </c>
      <c r="U34" s="153">
        <v>379.13400000000001</v>
      </c>
      <c r="W34" s="4" t="s">
        <v>37</v>
      </c>
      <c r="X34" s="167">
        <v>2.4000000000000001E-5</v>
      </c>
      <c r="Y34" s="167">
        <v>1.84472146954675E-2</v>
      </c>
      <c r="Z34" s="167">
        <v>6.28692169042421E-3</v>
      </c>
    </row>
    <row r="35" spans="1:26" x14ac:dyDescent="0.2">
      <c r="A35" s="4" t="s">
        <v>52</v>
      </c>
      <c r="B35" s="4">
        <v>9938</v>
      </c>
      <c r="C35" s="4" t="s">
        <v>27</v>
      </c>
      <c r="D35" s="4" t="s">
        <v>77</v>
      </c>
      <c r="E35" s="4" t="s">
        <v>78</v>
      </c>
      <c r="F35" s="4" t="s">
        <v>30</v>
      </c>
      <c r="G35" s="4" t="s">
        <v>31</v>
      </c>
      <c r="H35" s="4" t="s">
        <v>31</v>
      </c>
      <c r="I35" s="4" t="s">
        <v>32</v>
      </c>
      <c r="J35" s="4" t="s">
        <v>33</v>
      </c>
      <c r="K35" s="4" t="s">
        <v>34</v>
      </c>
      <c r="L35" s="4" t="s">
        <v>35</v>
      </c>
      <c r="M35" s="153">
        <v>11.5</v>
      </c>
      <c r="N35" s="4" t="s">
        <v>79</v>
      </c>
      <c r="O35" s="166">
        <v>5.5E-2</v>
      </c>
      <c r="P35" s="167">
        <v>5.3670000000000002E-2</v>
      </c>
      <c r="R35" s="153">
        <v>2265850</v>
      </c>
      <c r="S35" s="153">
        <v>1</v>
      </c>
      <c r="T35" s="153">
        <v>104.09</v>
      </c>
      <c r="U35" s="153">
        <v>2358.5230000000001</v>
      </c>
      <c r="W35" s="4" t="s">
        <v>37</v>
      </c>
      <c r="X35" s="167">
        <v>1.17E-4</v>
      </c>
      <c r="Y35" s="167">
        <v>0.11475664859896199</v>
      </c>
      <c r="Z35" s="167">
        <v>3.9109755868698401E-2</v>
      </c>
    </row>
    <row r="36" spans="1:26" x14ac:dyDescent="0.2">
      <c r="A36" s="4" t="s">
        <v>52</v>
      </c>
      <c r="B36" s="4">
        <v>9938</v>
      </c>
      <c r="C36" s="4" t="s">
        <v>80</v>
      </c>
      <c r="D36" s="4" t="s">
        <v>81</v>
      </c>
      <c r="E36" s="4" t="s">
        <v>82</v>
      </c>
      <c r="F36" s="4" t="s">
        <v>83</v>
      </c>
      <c r="G36" s="4" t="s">
        <v>31</v>
      </c>
      <c r="H36" s="4" t="s">
        <v>31</v>
      </c>
      <c r="I36" s="4" t="s">
        <v>32</v>
      </c>
      <c r="J36" s="4" t="s">
        <v>33</v>
      </c>
      <c r="K36" s="4" t="s">
        <v>34</v>
      </c>
      <c r="L36" s="4" t="s">
        <v>35</v>
      </c>
      <c r="M36" s="153">
        <v>1.839</v>
      </c>
      <c r="N36" s="4" t="s">
        <v>84</v>
      </c>
      <c r="O36" s="166">
        <v>4.3200000000000002E-2</v>
      </c>
      <c r="P36" s="167">
        <v>4.6899999999999997E-2</v>
      </c>
      <c r="R36" s="153">
        <v>574000</v>
      </c>
      <c r="S36" s="153">
        <v>1</v>
      </c>
      <c r="T36" s="153">
        <v>99.64</v>
      </c>
      <c r="U36" s="153">
        <v>571.93399999999997</v>
      </c>
      <c r="W36" s="4" t="s">
        <v>37</v>
      </c>
      <c r="X36" s="167">
        <v>2.6999999999999999E-5</v>
      </c>
      <c r="Y36" s="167">
        <v>2.7828083840054502E-2</v>
      </c>
      <c r="Z36" s="167">
        <v>9.4839783016114395E-3</v>
      </c>
    </row>
    <row r="37" spans="1:26" x14ac:dyDescent="0.2">
      <c r="A37" s="4" t="s">
        <v>52</v>
      </c>
      <c r="B37" s="4">
        <v>9938</v>
      </c>
      <c r="C37" s="4" t="s">
        <v>38</v>
      </c>
      <c r="D37" s="4" t="s">
        <v>39</v>
      </c>
      <c r="E37" s="4" t="s">
        <v>40</v>
      </c>
      <c r="F37" s="4" t="s">
        <v>41</v>
      </c>
      <c r="G37" s="4" t="s">
        <v>31</v>
      </c>
      <c r="H37" s="4" t="s">
        <v>31</v>
      </c>
      <c r="I37" s="4" t="s">
        <v>32</v>
      </c>
      <c r="J37" s="4" t="s">
        <v>33</v>
      </c>
      <c r="K37" s="4" t="s">
        <v>34</v>
      </c>
      <c r="L37" s="4" t="s">
        <v>35</v>
      </c>
      <c r="M37" s="153">
        <v>4.8630000000000004</v>
      </c>
      <c r="N37" s="4" t="s">
        <v>42</v>
      </c>
      <c r="O37" s="166">
        <v>5.0000000000000001E-3</v>
      </c>
      <c r="P37" s="167">
        <v>1.9820000000000001E-2</v>
      </c>
      <c r="R37" s="153">
        <v>997000</v>
      </c>
      <c r="S37" s="153">
        <v>1</v>
      </c>
      <c r="T37" s="153">
        <v>105.85</v>
      </c>
      <c r="U37" s="153">
        <v>1055.3240000000001</v>
      </c>
      <c r="W37" s="4" t="s">
        <v>37</v>
      </c>
      <c r="X37" s="167">
        <v>4.1E-5</v>
      </c>
      <c r="Y37" s="167">
        <v>5.1348021281602603E-2</v>
      </c>
      <c r="Z37" s="167">
        <v>1.7499714405936201E-2</v>
      </c>
    </row>
    <row r="38" spans="1:26" x14ac:dyDescent="0.2">
      <c r="A38" s="4" t="s">
        <v>52</v>
      </c>
      <c r="B38" s="4">
        <v>9938</v>
      </c>
      <c r="C38" s="4" t="s">
        <v>38</v>
      </c>
      <c r="D38" s="4" t="s">
        <v>43</v>
      </c>
      <c r="E38" s="4" t="s">
        <v>44</v>
      </c>
      <c r="F38" s="4" t="s">
        <v>41</v>
      </c>
      <c r="G38" s="4" t="s">
        <v>31</v>
      </c>
      <c r="H38" s="4" t="s">
        <v>31</v>
      </c>
      <c r="I38" s="4" t="s">
        <v>32</v>
      </c>
      <c r="J38" s="4" t="s">
        <v>33</v>
      </c>
      <c r="K38" s="4" t="s">
        <v>34</v>
      </c>
      <c r="L38" s="4" t="s">
        <v>35</v>
      </c>
      <c r="M38" s="153">
        <v>2.0760000000000001</v>
      </c>
      <c r="N38" s="4" t="s">
        <v>45</v>
      </c>
      <c r="O38" s="166">
        <v>1E-3</v>
      </c>
      <c r="P38" s="167">
        <v>1.618E-2</v>
      </c>
      <c r="R38" s="153">
        <v>2750650</v>
      </c>
      <c r="S38" s="153">
        <v>1</v>
      </c>
      <c r="T38" s="153">
        <v>110.2</v>
      </c>
      <c r="U38" s="153">
        <v>3031.2159999999999</v>
      </c>
      <c r="W38" s="4" t="s">
        <v>37</v>
      </c>
      <c r="X38" s="167">
        <v>1.36E-4</v>
      </c>
      <c r="Y38" s="167">
        <v>0.14748729806001901</v>
      </c>
      <c r="Z38" s="167">
        <v>5.0264558012837399E-2</v>
      </c>
    </row>
    <row r="39" spans="1:26" x14ac:dyDescent="0.2">
      <c r="A39" s="4" t="s">
        <v>52</v>
      </c>
      <c r="B39" s="4">
        <v>9938</v>
      </c>
      <c r="C39" s="4" t="s">
        <v>88</v>
      </c>
      <c r="D39" s="4" t="s">
        <v>89</v>
      </c>
      <c r="E39" s="4" t="s">
        <v>90</v>
      </c>
      <c r="F39" s="4" t="s">
        <v>91</v>
      </c>
      <c r="G39" s="4" t="s">
        <v>92</v>
      </c>
      <c r="H39" s="4" t="s">
        <v>93</v>
      </c>
      <c r="I39" s="4" t="s">
        <v>94</v>
      </c>
      <c r="J39" s="4" t="s">
        <v>95</v>
      </c>
      <c r="K39" s="4" t="s">
        <v>96</v>
      </c>
      <c r="L39" s="4" t="s">
        <v>97</v>
      </c>
      <c r="M39" s="153">
        <v>7.55</v>
      </c>
      <c r="N39" s="4" t="s">
        <v>98</v>
      </c>
      <c r="O39" s="166">
        <v>3.3750000000000002E-2</v>
      </c>
      <c r="P39" s="167">
        <v>4.6039999999999998E-2</v>
      </c>
      <c r="R39" s="153">
        <v>246000</v>
      </c>
      <c r="S39" s="153">
        <v>3.7589999999999999</v>
      </c>
      <c r="T39" s="153">
        <v>93.12</v>
      </c>
      <c r="U39" s="153">
        <v>861.09199999999998</v>
      </c>
      <c r="W39" s="4" t="s">
        <v>37</v>
      </c>
      <c r="X39" s="167">
        <v>0</v>
      </c>
      <c r="Y39" s="167">
        <v>4.1897434868053099E-2</v>
      </c>
      <c r="Z39" s="167">
        <v>1.427889773028E-2</v>
      </c>
    </row>
    <row r="40" spans="1:26" x14ac:dyDescent="0.2">
      <c r="A40" s="4" t="s">
        <v>52</v>
      </c>
      <c r="B40" s="4">
        <v>9942</v>
      </c>
      <c r="C40" s="4" t="s">
        <v>53</v>
      </c>
      <c r="D40" s="4" t="s">
        <v>62</v>
      </c>
      <c r="E40" s="4" t="s">
        <v>63</v>
      </c>
      <c r="F40" s="4" t="s">
        <v>56</v>
      </c>
      <c r="G40" s="4" t="s">
        <v>31</v>
      </c>
      <c r="H40" s="4" t="s">
        <v>31</v>
      </c>
      <c r="I40" s="4" t="s">
        <v>32</v>
      </c>
      <c r="J40" s="4" t="s">
        <v>33</v>
      </c>
      <c r="K40" s="4" t="s">
        <v>34</v>
      </c>
      <c r="L40" s="4" t="s">
        <v>35</v>
      </c>
      <c r="M40" s="153">
        <v>0.42499999999999999</v>
      </c>
      <c r="N40" s="4" t="s">
        <v>64</v>
      </c>
      <c r="O40" s="166">
        <v>0</v>
      </c>
      <c r="P40" s="167">
        <v>4.3450000000000003E-2</v>
      </c>
      <c r="R40" s="153">
        <v>6082500</v>
      </c>
      <c r="S40" s="153">
        <v>1</v>
      </c>
      <c r="T40" s="153">
        <v>98.21</v>
      </c>
      <c r="U40" s="153">
        <v>5973.6229999999996</v>
      </c>
      <c r="W40" s="4" t="s">
        <v>37</v>
      </c>
      <c r="X40" s="167">
        <v>4.3399999999999998E-4</v>
      </c>
      <c r="Y40" s="167">
        <v>0.159940657471245</v>
      </c>
      <c r="Z40" s="167">
        <v>6.7213185904333006E-2</v>
      </c>
    </row>
    <row r="41" spans="1:26" x14ac:dyDescent="0.2">
      <c r="A41" s="4" t="s">
        <v>52</v>
      </c>
      <c r="B41" s="4">
        <v>9942</v>
      </c>
      <c r="C41" s="4" t="s">
        <v>53</v>
      </c>
      <c r="D41" s="4" t="s">
        <v>68</v>
      </c>
      <c r="E41" s="4" t="s">
        <v>69</v>
      </c>
      <c r="F41" s="4" t="s">
        <v>56</v>
      </c>
      <c r="G41" s="4" t="s">
        <v>31</v>
      </c>
      <c r="H41" s="4" t="s">
        <v>31</v>
      </c>
      <c r="I41" s="4" t="s">
        <v>57</v>
      </c>
      <c r="J41" s="4" t="s">
        <v>33</v>
      </c>
      <c r="K41" s="4" t="s">
        <v>34</v>
      </c>
      <c r="L41" s="4" t="s">
        <v>35</v>
      </c>
      <c r="M41" s="153">
        <v>0.84699999999999998</v>
      </c>
      <c r="N41" s="4" t="s">
        <v>70</v>
      </c>
      <c r="O41" s="166">
        <v>0</v>
      </c>
      <c r="P41" s="167">
        <v>4.3240000000000001E-2</v>
      </c>
      <c r="R41" s="153">
        <v>8026000</v>
      </c>
      <c r="S41" s="153">
        <v>1</v>
      </c>
      <c r="T41" s="153">
        <v>96.48</v>
      </c>
      <c r="U41" s="153">
        <v>7743.4849999999997</v>
      </c>
      <c r="W41" s="4" t="s">
        <v>37</v>
      </c>
      <c r="X41" s="167">
        <v>5.7300000000000005E-4</v>
      </c>
      <c r="Y41" s="167">
        <v>0.20732778051086301</v>
      </c>
      <c r="Z41" s="167">
        <v>8.7127068719939305E-2</v>
      </c>
    </row>
    <row r="42" spans="1:26" x14ac:dyDescent="0.2">
      <c r="A42" s="4" t="s">
        <v>52</v>
      </c>
      <c r="B42" s="4">
        <v>9942</v>
      </c>
      <c r="C42" s="4" t="s">
        <v>53</v>
      </c>
      <c r="D42" s="4" t="s">
        <v>99</v>
      </c>
      <c r="E42" s="4" t="s">
        <v>100</v>
      </c>
      <c r="F42" s="4" t="s">
        <v>56</v>
      </c>
      <c r="G42" s="4" t="s">
        <v>31</v>
      </c>
      <c r="H42" s="4" t="s">
        <v>31</v>
      </c>
      <c r="I42" s="4" t="s">
        <v>32</v>
      </c>
      <c r="J42" s="4" t="s">
        <v>33</v>
      </c>
      <c r="K42" s="4" t="s">
        <v>34</v>
      </c>
      <c r="L42" s="4" t="s">
        <v>35</v>
      </c>
      <c r="M42" s="153">
        <v>9.9000000000000005E-2</v>
      </c>
      <c r="N42" s="4" t="s">
        <v>101</v>
      </c>
      <c r="O42" s="166">
        <v>0</v>
      </c>
      <c r="P42" s="167">
        <v>4.36E-2</v>
      </c>
      <c r="R42" s="153">
        <v>2782000</v>
      </c>
      <c r="S42" s="153">
        <v>1</v>
      </c>
      <c r="T42" s="153">
        <v>99.58</v>
      </c>
      <c r="U42" s="153">
        <v>2770.3159999999998</v>
      </c>
      <c r="W42" s="4" t="s">
        <v>37</v>
      </c>
      <c r="X42" s="167">
        <v>6.3E-5</v>
      </c>
      <c r="Y42" s="167">
        <v>7.41737601993641E-2</v>
      </c>
      <c r="Z42" s="167">
        <v>3.1170652992967701E-2</v>
      </c>
    </row>
    <row r="43" spans="1:26" x14ac:dyDescent="0.2">
      <c r="A43" s="4" t="s">
        <v>52</v>
      </c>
      <c r="B43" s="4">
        <v>9942</v>
      </c>
      <c r="C43" s="4" t="s">
        <v>53</v>
      </c>
      <c r="D43" s="4" t="s">
        <v>117</v>
      </c>
      <c r="E43" s="4" t="s">
        <v>118</v>
      </c>
      <c r="F43" s="4" t="s">
        <v>56</v>
      </c>
      <c r="G43" s="4" t="s">
        <v>31</v>
      </c>
      <c r="H43" s="4" t="s">
        <v>31</v>
      </c>
      <c r="I43" s="4" t="s">
        <v>32</v>
      </c>
      <c r="J43" s="4" t="s">
        <v>33</v>
      </c>
      <c r="K43" s="4" t="s">
        <v>34</v>
      </c>
      <c r="L43" s="4" t="s">
        <v>35</v>
      </c>
      <c r="M43" s="153">
        <v>0.17499999999999999</v>
      </c>
      <c r="N43" s="4" t="s">
        <v>119</v>
      </c>
      <c r="O43" s="166">
        <v>0</v>
      </c>
      <c r="P43" s="167">
        <v>4.3270000000000003E-2</v>
      </c>
      <c r="R43" s="153">
        <v>520000</v>
      </c>
      <c r="S43" s="153">
        <v>1</v>
      </c>
      <c r="T43" s="153">
        <v>99.26</v>
      </c>
      <c r="U43" s="153">
        <v>516.15200000000004</v>
      </c>
      <c r="W43" s="4" t="s">
        <v>37</v>
      </c>
      <c r="X43" s="167">
        <v>1.2E-5</v>
      </c>
      <c r="Y43" s="167">
        <v>1.38197015078073E-2</v>
      </c>
      <c r="Z43" s="167">
        <v>5.8075675145554803E-3</v>
      </c>
    </row>
    <row r="44" spans="1:26" x14ac:dyDescent="0.2">
      <c r="A44" s="4" t="s">
        <v>52</v>
      </c>
      <c r="B44" s="4">
        <v>9942</v>
      </c>
      <c r="C44" s="4" t="s">
        <v>38</v>
      </c>
      <c r="D44" s="4" t="s">
        <v>71</v>
      </c>
      <c r="E44" s="4" t="s">
        <v>72</v>
      </c>
      <c r="F44" s="4" t="s">
        <v>41</v>
      </c>
      <c r="G44" s="4" t="s">
        <v>31</v>
      </c>
      <c r="H44" s="4" t="s">
        <v>31</v>
      </c>
      <c r="I44" s="4" t="s">
        <v>32</v>
      </c>
      <c r="J44" s="4" t="s">
        <v>33</v>
      </c>
      <c r="K44" s="4" t="s">
        <v>34</v>
      </c>
      <c r="L44" s="4" t="s">
        <v>35</v>
      </c>
      <c r="M44" s="153">
        <v>18.611999999999998</v>
      </c>
      <c r="N44" s="4" t="s">
        <v>73</v>
      </c>
      <c r="O44" s="166">
        <v>0.01</v>
      </c>
      <c r="P44" s="167">
        <v>2.4279999999999999E-2</v>
      </c>
      <c r="R44" s="153">
        <v>172756</v>
      </c>
      <c r="S44" s="153">
        <v>1</v>
      </c>
      <c r="T44" s="153">
        <v>88.06</v>
      </c>
      <c r="U44" s="153">
        <v>152.12899999999999</v>
      </c>
      <c r="W44" s="4" t="s">
        <v>37</v>
      </c>
      <c r="X44" s="167">
        <v>1.0000000000000001E-5</v>
      </c>
      <c r="Y44" s="167">
        <v>4.0731731215863601E-3</v>
      </c>
      <c r="Z44" s="167">
        <v>1.7117032440043399E-3</v>
      </c>
    </row>
    <row r="45" spans="1:26" x14ac:dyDescent="0.2">
      <c r="A45" s="4" t="s">
        <v>52</v>
      </c>
      <c r="B45" s="4">
        <v>9942</v>
      </c>
      <c r="C45" s="4" t="s">
        <v>38</v>
      </c>
      <c r="D45" s="4" t="s">
        <v>105</v>
      </c>
      <c r="E45" s="4" t="s">
        <v>106</v>
      </c>
      <c r="F45" s="4" t="s">
        <v>41</v>
      </c>
      <c r="G45" s="4" t="s">
        <v>31</v>
      </c>
      <c r="H45" s="4" t="s">
        <v>31</v>
      </c>
      <c r="I45" s="4" t="s">
        <v>32</v>
      </c>
      <c r="J45" s="4" t="s">
        <v>33</v>
      </c>
      <c r="K45" s="4" t="s">
        <v>34</v>
      </c>
      <c r="L45" s="4" t="s">
        <v>35</v>
      </c>
      <c r="M45" s="153">
        <v>1.3240000000000001</v>
      </c>
      <c r="N45" s="4" t="s">
        <v>107</v>
      </c>
      <c r="O45" s="166">
        <v>7.4999999999999997E-3</v>
      </c>
      <c r="P45" s="167">
        <v>1.508E-2</v>
      </c>
      <c r="R45" s="153">
        <v>650000</v>
      </c>
      <c r="S45" s="153">
        <v>1</v>
      </c>
      <c r="T45" s="153">
        <v>113.49</v>
      </c>
      <c r="U45" s="153">
        <v>737.68499999999995</v>
      </c>
      <c r="W45" s="4" t="s">
        <v>37</v>
      </c>
      <c r="X45" s="167">
        <v>3.0000000000000001E-5</v>
      </c>
      <c r="Y45" s="167">
        <v>1.9751132431506301E-2</v>
      </c>
      <c r="Z45" s="167">
        <v>8.3001818107357097E-3</v>
      </c>
    </row>
    <row r="46" spans="1:26" x14ac:dyDescent="0.2">
      <c r="A46" s="4" t="s">
        <v>52</v>
      </c>
      <c r="B46" s="4">
        <v>9942</v>
      </c>
      <c r="C46" s="4" t="s">
        <v>38</v>
      </c>
      <c r="D46" s="4" t="s">
        <v>74</v>
      </c>
      <c r="E46" s="4" t="s">
        <v>75</v>
      </c>
      <c r="F46" s="4" t="s">
        <v>41</v>
      </c>
      <c r="G46" s="4" t="s">
        <v>31</v>
      </c>
      <c r="H46" s="4" t="s">
        <v>31</v>
      </c>
      <c r="I46" s="4" t="s">
        <v>32</v>
      </c>
      <c r="J46" s="4" t="s">
        <v>33</v>
      </c>
      <c r="K46" s="4" t="s">
        <v>34</v>
      </c>
      <c r="L46" s="4" t="s">
        <v>35</v>
      </c>
      <c r="M46" s="153">
        <v>13.718</v>
      </c>
      <c r="N46" s="4" t="s">
        <v>76</v>
      </c>
      <c r="O46" s="166">
        <v>2.75E-2</v>
      </c>
      <c r="P46" s="167">
        <v>2.3609999999999999E-2</v>
      </c>
      <c r="R46" s="153">
        <v>311624</v>
      </c>
      <c r="S46" s="153">
        <v>1</v>
      </c>
      <c r="T46" s="153">
        <v>131.08000000000001</v>
      </c>
      <c r="U46" s="153">
        <v>408.47699999999998</v>
      </c>
      <c r="W46" s="4" t="s">
        <v>37</v>
      </c>
      <c r="X46" s="167">
        <v>1.5999999999999999E-5</v>
      </c>
      <c r="Y46" s="167">
        <v>1.0936752368733401E-2</v>
      </c>
      <c r="Z46" s="167">
        <v>4.5960419431281298E-3</v>
      </c>
    </row>
    <row r="47" spans="1:26" x14ac:dyDescent="0.2">
      <c r="A47" s="4" t="s">
        <v>52</v>
      </c>
      <c r="B47" s="4">
        <v>9942</v>
      </c>
      <c r="C47" s="4" t="s">
        <v>38</v>
      </c>
      <c r="D47" s="4" t="s">
        <v>120</v>
      </c>
      <c r="E47" s="4" t="s">
        <v>121</v>
      </c>
      <c r="F47" s="4" t="s">
        <v>41</v>
      </c>
      <c r="G47" s="4" t="s">
        <v>31</v>
      </c>
      <c r="H47" s="4" t="s">
        <v>31</v>
      </c>
      <c r="I47" s="4" t="s">
        <v>32</v>
      </c>
      <c r="J47" s="4" t="s">
        <v>33</v>
      </c>
      <c r="K47" s="4" t="s">
        <v>34</v>
      </c>
      <c r="L47" s="4" t="s">
        <v>35</v>
      </c>
      <c r="M47" s="153">
        <v>9.8770000000000007</v>
      </c>
      <c r="N47" s="4" t="s">
        <v>122</v>
      </c>
      <c r="O47" s="166">
        <v>0.04</v>
      </c>
      <c r="P47" s="167">
        <v>2.3189999999999999E-2</v>
      </c>
      <c r="R47" s="153">
        <v>663631</v>
      </c>
      <c r="S47" s="153">
        <v>1</v>
      </c>
      <c r="T47" s="153">
        <v>159.08000000000001</v>
      </c>
      <c r="U47" s="153">
        <v>1055.704</v>
      </c>
      <c r="W47" s="4" t="s">
        <v>37</v>
      </c>
      <c r="X47" s="167">
        <v>4.1999999999999998E-5</v>
      </c>
      <c r="Y47" s="167">
        <v>2.8265931068127401E-2</v>
      </c>
      <c r="Z47" s="167">
        <v>1.1878426096770801E-2</v>
      </c>
    </row>
    <row r="48" spans="1:26" x14ac:dyDescent="0.2">
      <c r="A48" s="4" t="s">
        <v>52</v>
      </c>
      <c r="B48" s="4">
        <v>9942</v>
      </c>
      <c r="C48" s="4" t="s">
        <v>27</v>
      </c>
      <c r="D48" s="4" t="s">
        <v>77</v>
      </c>
      <c r="E48" s="4" t="s">
        <v>78</v>
      </c>
      <c r="F48" s="4" t="s">
        <v>30</v>
      </c>
      <c r="G48" s="4" t="s">
        <v>31</v>
      </c>
      <c r="H48" s="4" t="s">
        <v>31</v>
      </c>
      <c r="I48" s="4" t="s">
        <v>32</v>
      </c>
      <c r="J48" s="4" t="s">
        <v>33</v>
      </c>
      <c r="K48" s="4" t="s">
        <v>34</v>
      </c>
      <c r="L48" s="4" t="s">
        <v>35</v>
      </c>
      <c r="M48" s="153">
        <v>11.5</v>
      </c>
      <c r="N48" s="4" t="s">
        <v>79</v>
      </c>
      <c r="O48" s="166">
        <v>5.5E-2</v>
      </c>
      <c r="P48" s="167">
        <v>5.3670000000000002E-2</v>
      </c>
      <c r="R48" s="153">
        <v>4272119</v>
      </c>
      <c r="S48" s="153">
        <v>1</v>
      </c>
      <c r="T48" s="153">
        <v>104.09</v>
      </c>
      <c r="U48" s="153">
        <v>4446.8490000000002</v>
      </c>
      <c r="W48" s="4" t="s">
        <v>37</v>
      </c>
      <c r="X48" s="167">
        <v>2.2100000000000001E-4</v>
      </c>
      <c r="Y48" s="167">
        <v>0.119062061620827</v>
      </c>
      <c r="Z48" s="167">
        <v>5.0034435323691999E-2</v>
      </c>
    </row>
    <row r="49" spans="1:26" x14ac:dyDescent="0.2">
      <c r="A49" s="4" t="s">
        <v>52</v>
      </c>
      <c r="B49" s="4">
        <v>9942</v>
      </c>
      <c r="C49" s="4" t="s">
        <v>80</v>
      </c>
      <c r="D49" s="4" t="s">
        <v>81</v>
      </c>
      <c r="E49" s="4" t="s">
        <v>82</v>
      </c>
      <c r="F49" s="4" t="s">
        <v>83</v>
      </c>
      <c r="G49" s="4" t="s">
        <v>31</v>
      </c>
      <c r="H49" s="4" t="s">
        <v>31</v>
      </c>
      <c r="I49" s="4" t="s">
        <v>32</v>
      </c>
      <c r="J49" s="4" t="s">
        <v>33</v>
      </c>
      <c r="K49" s="4" t="s">
        <v>34</v>
      </c>
      <c r="L49" s="4" t="s">
        <v>35</v>
      </c>
      <c r="M49" s="153">
        <v>1.839</v>
      </c>
      <c r="N49" s="4" t="s">
        <v>84</v>
      </c>
      <c r="O49" s="166">
        <v>4.3200000000000002E-2</v>
      </c>
      <c r="P49" s="167">
        <v>4.6899999999999997E-2</v>
      </c>
      <c r="R49" s="153">
        <v>828854</v>
      </c>
      <c r="S49" s="153">
        <v>1</v>
      </c>
      <c r="T49" s="153">
        <v>99.64</v>
      </c>
      <c r="U49" s="153">
        <v>825.87</v>
      </c>
      <c r="W49" s="4" t="s">
        <v>37</v>
      </c>
      <c r="X49" s="167">
        <v>3.8999999999999999E-5</v>
      </c>
      <c r="Y49" s="167">
        <v>2.2112243331436E-2</v>
      </c>
      <c r="Z49" s="167">
        <v>9.2924109810218897E-3</v>
      </c>
    </row>
    <row r="50" spans="1:26" x14ac:dyDescent="0.2">
      <c r="A50" s="4" t="s">
        <v>52</v>
      </c>
      <c r="B50" s="4">
        <v>9942</v>
      </c>
      <c r="C50" s="4" t="s">
        <v>38</v>
      </c>
      <c r="D50" s="4" t="s">
        <v>39</v>
      </c>
      <c r="E50" s="4" t="s">
        <v>40</v>
      </c>
      <c r="F50" s="4" t="s">
        <v>41</v>
      </c>
      <c r="G50" s="4" t="s">
        <v>31</v>
      </c>
      <c r="H50" s="4" t="s">
        <v>31</v>
      </c>
      <c r="I50" s="4" t="s">
        <v>32</v>
      </c>
      <c r="J50" s="4" t="s">
        <v>33</v>
      </c>
      <c r="K50" s="4" t="s">
        <v>34</v>
      </c>
      <c r="L50" s="4" t="s">
        <v>35</v>
      </c>
      <c r="M50" s="153">
        <v>4.8630000000000004</v>
      </c>
      <c r="N50" s="4" t="s">
        <v>42</v>
      </c>
      <c r="O50" s="166">
        <v>5.0000000000000001E-3</v>
      </c>
      <c r="P50" s="167">
        <v>1.9820000000000001E-2</v>
      </c>
      <c r="R50" s="153">
        <v>2000000</v>
      </c>
      <c r="S50" s="153">
        <v>1</v>
      </c>
      <c r="T50" s="153">
        <v>105.85</v>
      </c>
      <c r="U50" s="153">
        <v>2117</v>
      </c>
      <c r="W50" s="4" t="s">
        <v>37</v>
      </c>
      <c r="X50" s="167">
        <v>8.2999999999999998E-5</v>
      </c>
      <c r="Y50" s="167">
        <v>5.6681574598234898E-2</v>
      </c>
      <c r="Z50" s="167">
        <v>2.3819767100222301E-2</v>
      </c>
    </row>
    <row r="51" spans="1:26" x14ac:dyDescent="0.2">
      <c r="A51" s="4" t="s">
        <v>52</v>
      </c>
      <c r="B51" s="4">
        <v>9942</v>
      </c>
      <c r="C51" s="4" t="s">
        <v>38</v>
      </c>
      <c r="D51" s="4" t="s">
        <v>43</v>
      </c>
      <c r="E51" s="4" t="s">
        <v>44</v>
      </c>
      <c r="F51" s="4" t="s">
        <v>41</v>
      </c>
      <c r="G51" s="4" t="s">
        <v>31</v>
      </c>
      <c r="H51" s="4" t="s">
        <v>31</v>
      </c>
      <c r="I51" s="4" t="s">
        <v>32</v>
      </c>
      <c r="J51" s="4" t="s">
        <v>33</v>
      </c>
      <c r="K51" s="4" t="s">
        <v>34</v>
      </c>
      <c r="L51" s="4" t="s">
        <v>35</v>
      </c>
      <c r="M51" s="153">
        <v>2.0760000000000001</v>
      </c>
      <c r="N51" s="4" t="s">
        <v>45</v>
      </c>
      <c r="O51" s="166">
        <v>1E-3</v>
      </c>
      <c r="P51" s="167">
        <v>1.618E-2</v>
      </c>
      <c r="R51" s="153">
        <v>6511750</v>
      </c>
      <c r="S51" s="153">
        <v>1</v>
      </c>
      <c r="T51" s="153">
        <v>110.2</v>
      </c>
      <c r="U51" s="153">
        <v>7175.9489999999996</v>
      </c>
      <c r="W51" s="4" t="s">
        <v>37</v>
      </c>
      <c r="X51" s="167">
        <v>3.2200000000000002E-4</v>
      </c>
      <c r="Y51" s="167">
        <v>0.19213229107975499</v>
      </c>
      <c r="Z51" s="167">
        <v>8.0741342462536406E-2</v>
      </c>
    </row>
    <row r="52" spans="1:26" x14ac:dyDescent="0.2">
      <c r="A52" s="4" t="s">
        <v>52</v>
      </c>
      <c r="B52" s="4">
        <v>9942</v>
      </c>
      <c r="C52" s="4" t="s">
        <v>38</v>
      </c>
      <c r="D52" s="4" t="s">
        <v>49</v>
      </c>
      <c r="E52" s="4" t="s">
        <v>50</v>
      </c>
      <c r="F52" s="4" t="s">
        <v>41</v>
      </c>
      <c r="G52" s="4" t="s">
        <v>31</v>
      </c>
      <c r="H52" s="4" t="s">
        <v>31</v>
      </c>
      <c r="I52" s="4" t="s">
        <v>32</v>
      </c>
      <c r="J52" s="4" t="s">
        <v>33</v>
      </c>
      <c r="K52" s="4" t="s">
        <v>34</v>
      </c>
      <c r="L52" s="4" t="s">
        <v>35</v>
      </c>
      <c r="M52" s="153">
        <v>4.2240000000000002</v>
      </c>
      <c r="N52" s="4" t="s">
        <v>51</v>
      </c>
      <c r="O52" s="166">
        <v>1.0999999999999999E-2</v>
      </c>
      <c r="P52" s="167">
        <v>1.9290000000000002E-2</v>
      </c>
      <c r="R52" s="153">
        <v>1409212</v>
      </c>
      <c r="S52" s="153">
        <v>1</v>
      </c>
      <c r="T52" s="153">
        <v>99.98</v>
      </c>
      <c r="U52" s="153">
        <v>1408.93</v>
      </c>
      <c r="W52" s="4" t="s">
        <v>37</v>
      </c>
      <c r="X52" s="167">
        <v>9.0000000000000006E-5</v>
      </c>
      <c r="Y52" s="167">
        <v>3.7723372617717202E-2</v>
      </c>
      <c r="Z52" s="167">
        <v>1.5852805013940301E-2</v>
      </c>
    </row>
    <row r="53" spans="1:26" x14ac:dyDescent="0.2">
      <c r="A53" s="4" t="s">
        <v>52</v>
      </c>
      <c r="B53" s="4">
        <v>9942</v>
      </c>
      <c r="C53" s="4" t="s">
        <v>27</v>
      </c>
      <c r="D53" s="4" t="s">
        <v>123</v>
      </c>
      <c r="E53" s="4" t="s">
        <v>124</v>
      </c>
      <c r="F53" s="4" t="s">
        <v>30</v>
      </c>
      <c r="G53" s="4" t="s">
        <v>31</v>
      </c>
      <c r="H53" s="4" t="s">
        <v>31</v>
      </c>
      <c r="I53" s="4" t="s">
        <v>32</v>
      </c>
      <c r="J53" s="4" t="s">
        <v>33</v>
      </c>
      <c r="K53" s="4" t="s">
        <v>34</v>
      </c>
      <c r="L53" s="4" t="s">
        <v>35</v>
      </c>
      <c r="M53" s="153">
        <v>0.82699999999999996</v>
      </c>
      <c r="N53" s="4" t="s">
        <v>125</v>
      </c>
      <c r="O53" s="166">
        <v>5.0000000000000001E-3</v>
      </c>
      <c r="P53" s="167">
        <v>3.8719999999999997E-2</v>
      </c>
      <c r="R53" s="153">
        <v>300000</v>
      </c>
      <c r="S53" s="153">
        <v>1</v>
      </c>
      <c r="T53" s="153">
        <v>97.25</v>
      </c>
      <c r="U53" s="153">
        <v>291.75</v>
      </c>
      <c r="W53" s="4" t="s">
        <v>37</v>
      </c>
      <c r="X53" s="167">
        <v>1.2999999999999999E-5</v>
      </c>
      <c r="Y53" s="167">
        <v>7.8114546003944397E-3</v>
      </c>
      <c r="Z53" s="167">
        <v>3.2826722019319099E-3</v>
      </c>
    </row>
    <row r="54" spans="1:26" x14ac:dyDescent="0.2">
      <c r="A54" s="4" t="s">
        <v>52</v>
      </c>
      <c r="B54" s="4">
        <v>9942</v>
      </c>
      <c r="C54" s="4" t="s">
        <v>27</v>
      </c>
      <c r="D54" s="4" t="s">
        <v>46</v>
      </c>
      <c r="E54" s="4" t="s">
        <v>47</v>
      </c>
      <c r="F54" s="4" t="s">
        <v>30</v>
      </c>
      <c r="G54" s="4" t="s">
        <v>31</v>
      </c>
      <c r="H54" s="4" t="s">
        <v>31</v>
      </c>
      <c r="I54" s="4" t="s">
        <v>32</v>
      </c>
      <c r="J54" s="4" t="s">
        <v>33</v>
      </c>
      <c r="K54" s="4" t="s">
        <v>34</v>
      </c>
      <c r="L54" s="4" t="s">
        <v>35</v>
      </c>
      <c r="M54" s="153">
        <v>7.4189999999999996</v>
      </c>
      <c r="N54" s="4" t="s">
        <v>48</v>
      </c>
      <c r="O54" s="166">
        <v>1.2999999999999999E-2</v>
      </c>
      <c r="P54" s="167">
        <v>4.9180000000000001E-2</v>
      </c>
      <c r="R54" s="153">
        <v>1150000</v>
      </c>
      <c r="S54" s="153">
        <v>1</v>
      </c>
      <c r="T54" s="153">
        <v>77.260000000000005</v>
      </c>
      <c r="U54" s="153">
        <v>888.49</v>
      </c>
      <c r="W54" s="4" t="s">
        <v>37</v>
      </c>
      <c r="X54" s="167">
        <v>3.8000000000000002E-5</v>
      </c>
      <c r="Y54" s="167">
        <v>2.37888579191241E-2</v>
      </c>
      <c r="Z54" s="167">
        <v>9.9969886022090292E-3</v>
      </c>
    </row>
    <row r="55" spans="1:26" x14ac:dyDescent="0.2">
      <c r="A55" s="4" t="s">
        <v>52</v>
      </c>
      <c r="B55" s="4">
        <v>9942</v>
      </c>
      <c r="C55" s="4" t="s">
        <v>88</v>
      </c>
      <c r="D55" s="4" t="s">
        <v>89</v>
      </c>
      <c r="E55" s="4" t="s">
        <v>90</v>
      </c>
      <c r="F55" s="4" t="s">
        <v>91</v>
      </c>
      <c r="G55" s="4" t="s">
        <v>92</v>
      </c>
      <c r="H55" s="4" t="s">
        <v>93</v>
      </c>
      <c r="I55" s="4" t="s">
        <v>94</v>
      </c>
      <c r="J55" s="4" t="s">
        <v>95</v>
      </c>
      <c r="K55" s="4" t="s">
        <v>96</v>
      </c>
      <c r="L55" s="4" t="s">
        <v>97</v>
      </c>
      <c r="M55" s="153">
        <v>7.55</v>
      </c>
      <c r="N55" s="4" t="s">
        <v>98</v>
      </c>
      <c r="O55" s="166">
        <v>3.3750000000000002E-2</v>
      </c>
      <c r="P55" s="167">
        <v>4.6039999999999998E-2</v>
      </c>
      <c r="R55" s="153">
        <v>239000</v>
      </c>
      <c r="S55" s="153">
        <v>3.7589999999999999</v>
      </c>
      <c r="T55" s="153">
        <v>93.12</v>
      </c>
      <c r="U55" s="153">
        <v>836.59</v>
      </c>
      <c r="W55" s="4" t="s">
        <v>37</v>
      </c>
      <c r="X55" s="167">
        <v>0</v>
      </c>
      <c r="Y55" s="167">
        <v>2.2399255553278399E-2</v>
      </c>
      <c r="Z55" s="167">
        <v>9.4130245018646409E-3</v>
      </c>
    </row>
    <row r="56" spans="1:26" x14ac:dyDescent="0.2">
      <c r="A56" s="4" t="s">
        <v>52</v>
      </c>
      <c r="B56" s="4">
        <v>9943</v>
      </c>
      <c r="C56" s="4" t="s">
        <v>53</v>
      </c>
      <c r="D56" s="4" t="s">
        <v>126</v>
      </c>
      <c r="E56" s="4" t="s">
        <v>127</v>
      </c>
      <c r="F56" s="4" t="s">
        <v>56</v>
      </c>
      <c r="G56" s="4" t="s">
        <v>31</v>
      </c>
      <c r="H56" s="4" t="s">
        <v>31</v>
      </c>
      <c r="I56" s="4" t="s">
        <v>32</v>
      </c>
      <c r="J56" s="4" t="s">
        <v>33</v>
      </c>
      <c r="K56" s="4" t="s">
        <v>34</v>
      </c>
      <c r="L56" s="4" t="s">
        <v>35</v>
      </c>
      <c r="M56" s="153">
        <v>0.252</v>
      </c>
      <c r="N56" s="4" t="s">
        <v>128</v>
      </c>
      <c r="O56" s="166">
        <v>0</v>
      </c>
      <c r="P56" s="167">
        <v>4.2770000000000002E-2</v>
      </c>
      <c r="R56" s="153">
        <v>8600000</v>
      </c>
      <c r="S56" s="153">
        <v>1</v>
      </c>
      <c r="T56" s="153">
        <v>98.94</v>
      </c>
      <c r="U56" s="153">
        <v>8508.84</v>
      </c>
      <c r="W56" s="4" t="s">
        <v>37</v>
      </c>
      <c r="X56" s="167">
        <v>4.7800000000000002E-4</v>
      </c>
      <c r="Y56" s="167">
        <v>2.3776881664912101E-2</v>
      </c>
      <c r="Z56" s="167">
        <v>4.7005987656443104E-3</v>
      </c>
    </row>
    <row r="57" spans="1:26" x14ac:dyDescent="0.2">
      <c r="A57" s="4" t="s">
        <v>52</v>
      </c>
      <c r="B57" s="4">
        <v>9943</v>
      </c>
      <c r="C57" s="4" t="s">
        <v>53</v>
      </c>
      <c r="D57" s="4" t="s">
        <v>129</v>
      </c>
      <c r="E57" s="4" t="s">
        <v>130</v>
      </c>
      <c r="F57" s="4" t="s">
        <v>56</v>
      </c>
      <c r="G57" s="4" t="s">
        <v>31</v>
      </c>
      <c r="H57" s="4" t="s">
        <v>31</v>
      </c>
      <c r="I57" s="4" t="s">
        <v>32</v>
      </c>
      <c r="J57" s="4" t="s">
        <v>33</v>
      </c>
      <c r="K57" s="4" t="s">
        <v>34</v>
      </c>
      <c r="L57" s="4" t="s">
        <v>35</v>
      </c>
      <c r="M57" s="153">
        <v>0.34799999999999998</v>
      </c>
      <c r="N57" s="4" t="s">
        <v>131</v>
      </c>
      <c r="O57" s="166">
        <v>0</v>
      </c>
      <c r="P57" s="167">
        <v>4.3479999999999998E-2</v>
      </c>
      <c r="R57" s="153">
        <v>3700000</v>
      </c>
      <c r="S57" s="153">
        <v>1</v>
      </c>
      <c r="T57" s="153">
        <v>98.53</v>
      </c>
      <c r="U57" s="153">
        <v>3645.61</v>
      </c>
      <c r="W57" s="4" t="s">
        <v>37</v>
      </c>
      <c r="X57" s="167">
        <v>2.6400000000000002E-4</v>
      </c>
      <c r="Y57" s="167">
        <v>1.01871979689852E-2</v>
      </c>
      <c r="Z57" s="167">
        <v>2.0139701611524702E-3</v>
      </c>
    </row>
    <row r="58" spans="1:26" x14ac:dyDescent="0.2">
      <c r="A58" s="4" t="s">
        <v>52</v>
      </c>
      <c r="B58" s="4">
        <v>9943</v>
      </c>
      <c r="C58" s="4" t="s">
        <v>53</v>
      </c>
      <c r="D58" s="4" t="s">
        <v>62</v>
      </c>
      <c r="E58" s="4" t="s">
        <v>63</v>
      </c>
      <c r="F58" s="4" t="s">
        <v>56</v>
      </c>
      <c r="G58" s="4" t="s">
        <v>31</v>
      </c>
      <c r="H58" s="4" t="s">
        <v>31</v>
      </c>
      <c r="I58" s="4" t="s">
        <v>32</v>
      </c>
      <c r="J58" s="4" t="s">
        <v>33</v>
      </c>
      <c r="K58" s="4" t="s">
        <v>34</v>
      </c>
      <c r="L58" s="4" t="s">
        <v>35</v>
      </c>
      <c r="M58" s="153">
        <v>0.42499999999999999</v>
      </c>
      <c r="N58" s="4" t="s">
        <v>64</v>
      </c>
      <c r="O58" s="166">
        <v>0</v>
      </c>
      <c r="P58" s="167">
        <v>4.3450000000000003E-2</v>
      </c>
      <c r="R58" s="153">
        <v>3500000</v>
      </c>
      <c r="S58" s="153">
        <v>1</v>
      </c>
      <c r="T58" s="153">
        <v>98.21</v>
      </c>
      <c r="U58" s="153">
        <v>3437.35</v>
      </c>
      <c r="W58" s="4" t="s">
        <v>37</v>
      </c>
      <c r="X58" s="167">
        <v>2.5000000000000001E-4</v>
      </c>
      <c r="Y58" s="167">
        <v>9.6052416299854896E-3</v>
      </c>
      <c r="Z58" s="167">
        <v>1.8989196138471799E-3</v>
      </c>
    </row>
    <row r="59" spans="1:26" x14ac:dyDescent="0.2">
      <c r="A59" s="4" t="s">
        <v>52</v>
      </c>
      <c r="B59" s="4">
        <v>9943</v>
      </c>
      <c r="C59" s="4" t="s">
        <v>53</v>
      </c>
      <c r="D59" s="4" t="s">
        <v>117</v>
      </c>
      <c r="E59" s="4" t="s">
        <v>118</v>
      </c>
      <c r="F59" s="4" t="s">
        <v>56</v>
      </c>
      <c r="G59" s="4" t="s">
        <v>31</v>
      </c>
      <c r="H59" s="4" t="s">
        <v>31</v>
      </c>
      <c r="I59" s="4" t="s">
        <v>32</v>
      </c>
      <c r="J59" s="4" t="s">
        <v>33</v>
      </c>
      <c r="K59" s="4" t="s">
        <v>34</v>
      </c>
      <c r="L59" s="4" t="s">
        <v>35</v>
      </c>
      <c r="M59" s="153">
        <v>0.17499999999999999</v>
      </c>
      <c r="N59" s="4" t="s">
        <v>119</v>
      </c>
      <c r="O59" s="166">
        <v>0</v>
      </c>
      <c r="P59" s="167">
        <v>4.3270000000000003E-2</v>
      </c>
      <c r="R59" s="153">
        <v>1300000</v>
      </c>
      <c r="S59" s="153">
        <v>1</v>
      </c>
      <c r="T59" s="153">
        <v>99.26</v>
      </c>
      <c r="U59" s="153">
        <v>1290.3800000000001</v>
      </c>
      <c r="W59" s="4" t="s">
        <v>37</v>
      </c>
      <c r="X59" s="167">
        <v>3.0000000000000001E-5</v>
      </c>
      <c r="Y59" s="167">
        <v>3.6058043825914401E-3</v>
      </c>
      <c r="Z59" s="167">
        <v>7.1285376563810202E-4</v>
      </c>
    </row>
    <row r="60" spans="1:26" x14ac:dyDescent="0.2">
      <c r="A60" s="4" t="s">
        <v>52</v>
      </c>
      <c r="B60" s="4">
        <v>9943</v>
      </c>
      <c r="C60" s="4" t="s">
        <v>38</v>
      </c>
      <c r="D60" s="4" t="s">
        <v>102</v>
      </c>
      <c r="E60" s="4" t="s">
        <v>103</v>
      </c>
      <c r="F60" s="4" t="s">
        <v>41</v>
      </c>
      <c r="G60" s="4" t="s">
        <v>31</v>
      </c>
      <c r="H60" s="4" t="s">
        <v>31</v>
      </c>
      <c r="I60" s="4" t="s">
        <v>32</v>
      </c>
      <c r="J60" s="4" t="s">
        <v>33</v>
      </c>
      <c r="K60" s="4" t="s">
        <v>34</v>
      </c>
      <c r="L60" s="4" t="s">
        <v>35</v>
      </c>
      <c r="M60" s="153">
        <v>2.89</v>
      </c>
      <c r="N60" s="4" t="s">
        <v>104</v>
      </c>
      <c r="O60" s="166">
        <v>7.4999999999999997E-3</v>
      </c>
      <c r="P60" s="167">
        <v>1.7010000000000001E-2</v>
      </c>
      <c r="R60" s="153">
        <v>7900000</v>
      </c>
      <c r="S60" s="153">
        <v>1</v>
      </c>
      <c r="T60" s="153">
        <v>111.66</v>
      </c>
      <c r="U60" s="153">
        <v>8821.14</v>
      </c>
      <c r="W60" s="4" t="s">
        <v>37</v>
      </c>
      <c r="X60" s="167">
        <v>3.5399999999999999E-4</v>
      </c>
      <c r="Y60" s="167">
        <v>2.46495646797475E-2</v>
      </c>
      <c r="Z60" s="167">
        <v>4.8731248672645904E-3</v>
      </c>
    </row>
    <row r="61" spans="1:26" x14ac:dyDescent="0.2">
      <c r="A61" s="4" t="s">
        <v>52</v>
      </c>
      <c r="B61" s="4">
        <v>9943</v>
      </c>
      <c r="C61" s="4" t="s">
        <v>38</v>
      </c>
      <c r="D61" s="4" t="s">
        <v>105</v>
      </c>
      <c r="E61" s="4" t="s">
        <v>106</v>
      </c>
      <c r="F61" s="4" t="s">
        <v>41</v>
      </c>
      <c r="G61" s="4" t="s">
        <v>31</v>
      </c>
      <c r="H61" s="4" t="s">
        <v>31</v>
      </c>
      <c r="I61" s="4" t="s">
        <v>32</v>
      </c>
      <c r="J61" s="4" t="s">
        <v>33</v>
      </c>
      <c r="K61" s="4" t="s">
        <v>34</v>
      </c>
      <c r="L61" s="4" t="s">
        <v>35</v>
      </c>
      <c r="M61" s="153">
        <v>1.3240000000000001</v>
      </c>
      <c r="N61" s="4" t="s">
        <v>107</v>
      </c>
      <c r="O61" s="166">
        <v>7.4999999999999997E-3</v>
      </c>
      <c r="P61" s="167">
        <v>1.508E-2</v>
      </c>
      <c r="R61" s="153">
        <v>5424563</v>
      </c>
      <c r="S61" s="153">
        <v>1</v>
      </c>
      <c r="T61" s="153">
        <v>113.49</v>
      </c>
      <c r="U61" s="153">
        <v>6156.3370000000004</v>
      </c>
      <c r="W61" s="4" t="s">
        <v>37</v>
      </c>
      <c r="X61" s="167">
        <v>2.5000000000000001E-4</v>
      </c>
      <c r="Y61" s="167">
        <v>1.7203107075443098E-2</v>
      </c>
      <c r="Z61" s="167">
        <v>3.4009886167456599E-3</v>
      </c>
    </row>
    <row r="62" spans="1:26" x14ac:dyDescent="0.2">
      <c r="A62" s="4" t="s">
        <v>52</v>
      </c>
      <c r="B62" s="4">
        <v>9943</v>
      </c>
      <c r="C62" s="4" t="s">
        <v>38</v>
      </c>
      <c r="D62" s="4" t="s">
        <v>132</v>
      </c>
      <c r="E62" s="4" t="s">
        <v>133</v>
      </c>
      <c r="F62" s="4" t="s">
        <v>41</v>
      </c>
      <c r="G62" s="4" t="s">
        <v>31</v>
      </c>
      <c r="H62" s="4" t="s">
        <v>31</v>
      </c>
      <c r="I62" s="4" t="s">
        <v>32</v>
      </c>
      <c r="J62" s="4" t="s">
        <v>33</v>
      </c>
      <c r="K62" s="4" t="s">
        <v>34</v>
      </c>
      <c r="L62" s="4" t="s">
        <v>35</v>
      </c>
      <c r="M62" s="153">
        <v>7.3849999999999998</v>
      </c>
      <c r="N62" s="4" t="s">
        <v>134</v>
      </c>
      <c r="O62" s="166">
        <v>1E-3</v>
      </c>
      <c r="P62" s="167">
        <v>2.213E-2</v>
      </c>
      <c r="R62" s="153">
        <v>7460000</v>
      </c>
      <c r="S62" s="153">
        <v>1</v>
      </c>
      <c r="T62" s="153">
        <v>97.65</v>
      </c>
      <c r="U62" s="153">
        <v>7284.69</v>
      </c>
      <c r="W62" s="4" t="s">
        <v>37</v>
      </c>
      <c r="X62" s="167">
        <v>2.43E-4</v>
      </c>
      <c r="Y62" s="167">
        <v>2.0356148675444399E-2</v>
      </c>
      <c r="Z62" s="167">
        <v>4.0243329081404104E-3</v>
      </c>
    </row>
    <row r="63" spans="1:26" x14ac:dyDescent="0.2">
      <c r="A63" s="4" t="s">
        <v>52</v>
      </c>
      <c r="B63" s="4">
        <v>9943</v>
      </c>
      <c r="C63" s="4" t="s">
        <v>27</v>
      </c>
      <c r="D63" s="4" t="s">
        <v>135</v>
      </c>
      <c r="E63" s="4" t="s">
        <v>136</v>
      </c>
      <c r="F63" s="4" t="s">
        <v>30</v>
      </c>
      <c r="G63" s="4" t="s">
        <v>31</v>
      </c>
      <c r="H63" s="4" t="s">
        <v>31</v>
      </c>
      <c r="I63" s="4" t="s">
        <v>32</v>
      </c>
      <c r="J63" s="4" t="s">
        <v>33</v>
      </c>
      <c r="K63" s="4" t="s">
        <v>34</v>
      </c>
      <c r="L63" s="4" t="s">
        <v>35</v>
      </c>
      <c r="M63" s="153">
        <v>4.0140000000000002</v>
      </c>
      <c r="N63" s="4" t="s">
        <v>137</v>
      </c>
      <c r="O63" s="166">
        <v>2.2499999999999999E-2</v>
      </c>
      <c r="P63" s="167">
        <v>4.6309999999999997E-2</v>
      </c>
      <c r="R63" s="153">
        <v>9200000</v>
      </c>
      <c r="S63" s="153">
        <v>1</v>
      </c>
      <c r="T63" s="153">
        <v>92.73</v>
      </c>
      <c r="U63" s="153">
        <v>8531.16</v>
      </c>
      <c r="W63" s="4" t="s">
        <v>37</v>
      </c>
      <c r="X63" s="167">
        <v>3.0200000000000002E-4</v>
      </c>
      <c r="Y63" s="167">
        <v>2.3839252093638099E-2</v>
      </c>
      <c r="Z63" s="167">
        <v>4.7129291613797102E-3</v>
      </c>
    </row>
    <row r="64" spans="1:26" x14ac:dyDescent="0.2">
      <c r="A64" s="4" t="s">
        <v>52</v>
      </c>
      <c r="B64" s="4">
        <v>9943</v>
      </c>
      <c r="C64" s="4" t="s">
        <v>27</v>
      </c>
      <c r="D64" s="4" t="s">
        <v>138</v>
      </c>
      <c r="E64" s="4" t="s">
        <v>139</v>
      </c>
      <c r="F64" s="4" t="s">
        <v>30</v>
      </c>
      <c r="G64" s="4" t="s">
        <v>31</v>
      </c>
      <c r="H64" s="4" t="s">
        <v>31</v>
      </c>
      <c r="I64" s="4" t="s">
        <v>32</v>
      </c>
      <c r="J64" s="4" t="s">
        <v>33</v>
      </c>
      <c r="K64" s="4" t="s">
        <v>34</v>
      </c>
      <c r="L64" s="4" t="s">
        <v>35</v>
      </c>
      <c r="M64" s="153">
        <v>1.6519999999999999</v>
      </c>
      <c r="N64" s="4" t="s">
        <v>140</v>
      </c>
      <c r="O64" s="166">
        <v>5.0000000000000001E-3</v>
      </c>
      <c r="P64" s="167">
        <v>4.4010000000000001E-2</v>
      </c>
      <c r="R64" s="153">
        <v>3275000</v>
      </c>
      <c r="S64" s="153">
        <v>1</v>
      </c>
      <c r="T64" s="153">
        <v>94.09</v>
      </c>
      <c r="U64" s="153">
        <v>3081.4479999999999</v>
      </c>
      <c r="W64" s="4" t="s">
        <v>37</v>
      </c>
      <c r="X64" s="167">
        <v>1.18E-4</v>
      </c>
      <c r="Y64" s="167">
        <v>8.6107169207717306E-3</v>
      </c>
      <c r="Z64" s="167">
        <v>1.7023058742317099E-3</v>
      </c>
    </row>
    <row r="65" spans="1:26" x14ac:dyDescent="0.2">
      <c r="A65" s="4" t="s">
        <v>52</v>
      </c>
      <c r="B65" s="4">
        <v>9943</v>
      </c>
      <c r="C65" s="4" t="s">
        <v>27</v>
      </c>
      <c r="D65" s="4" t="s">
        <v>141</v>
      </c>
      <c r="E65" s="4" t="s">
        <v>142</v>
      </c>
      <c r="F65" s="4" t="s">
        <v>30</v>
      </c>
      <c r="G65" s="4" t="s">
        <v>31</v>
      </c>
      <c r="H65" s="4" t="s">
        <v>31</v>
      </c>
      <c r="I65" s="4" t="s">
        <v>32</v>
      </c>
      <c r="J65" s="4" t="s">
        <v>33</v>
      </c>
      <c r="K65" s="4" t="s">
        <v>34</v>
      </c>
      <c r="L65" s="4" t="s">
        <v>35</v>
      </c>
      <c r="M65" s="153">
        <v>14.472</v>
      </c>
      <c r="N65" s="4" t="s">
        <v>143</v>
      </c>
      <c r="O65" s="166">
        <v>3.7499999999999999E-2</v>
      </c>
      <c r="P65" s="167">
        <v>5.4850000000000003E-2</v>
      </c>
      <c r="R65" s="153">
        <v>4896012</v>
      </c>
      <c r="S65" s="153">
        <v>1</v>
      </c>
      <c r="T65" s="153">
        <v>78.790000000000006</v>
      </c>
      <c r="U65" s="153">
        <v>3857.5680000000002</v>
      </c>
      <c r="W65" s="4" t="s">
        <v>37</v>
      </c>
      <c r="X65" s="167">
        <v>1.8699999999999999E-4</v>
      </c>
      <c r="Y65" s="167">
        <v>1.07794874974672E-2</v>
      </c>
      <c r="Z65" s="167">
        <v>2.13106354058392E-3</v>
      </c>
    </row>
    <row r="66" spans="1:26" x14ac:dyDescent="0.2">
      <c r="A66" s="4" t="s">
        <v>52</v>
      </c>
      <c r="B66" s="4">
        <v>9943</v>
      </c>
      <c r="C66" s="4" t="s">
        <v>27</v>
      </c>
      <c r="D66" s="4" t="s">
        <v>28</v>
      </c>
      <c r="E66" s="4" t="s">
        <v>29</v>
      </c>
      <c r="F66" s="4" t="s">
        <v>30</v>
      </c>
      <c r="G66" s="4" t="s">
        <v>31</v>
      </c>
      <c r="H66" s="4" t="s">
        <v>31</v>
      </c>
      <c r="I66" s="4" t="s">
        <v>32</v>
      </c>
      <c r="J66" s="4" t="s">
        <v>33</v>
      </c>
      <c r="K66" s="4" t="s">
        <v>34</v>
      </c>
      <c r="L66" s="4" t="s">
        <v>35</v>
      </c>
      <c r="M66" s="153">
        <v>1.147</v>
      </c>
      <c r="N66" s="4" t="s">
        <v>36</v>
      </c>
      <c r="O66" s="166">
        <v>1.7500000000000002E-2</v>
      </c>
      <c r="P66" s="167">
        <v>4.3049999999999998E-2</v>
      </c>
      <c r="R66" s="153">
        <v>5628000</v>
      </c>
      <c r="S66" s="153">
        <v>1</v>
      </c>
      <c r="T66" s="153">
        <v>98.7</v>
      </c>
      <c r="U66" s="153">
        <v>5554.8360000000002</v>
      </c>
      <c r="W66" s="4" t="s">
        <v>37</v>
      </c>
      <c r="X66" s="167">
        <v>2.3699999999999999E-4</v>
      </c>
      <c r="Y66" s="167">
        <v>1.5522289552981801E-2</v>
      </c>
      <c r="Z66" s="167">
        <v>3.0686974070445101E-3</v>
      </c>
    </row>
    <row r="67" spans="1:26" x14ac:dyDescent="0.2">
      <c r="A67" s="4" t="s">
        <v>52</v>
      </c>
      <c r="B67" s="4">
        <v>9943</v>
      </c>
      <c r="C67" s="4" t="s">
        <v>27</v>
      </c>
      <c r="D67" s="4" t="s">
        <v>114</v>
      </c>
      <c r="E67" s="4" t="s">
        <v>115</v>
      </c>
      <c r="F67" s="4" t="s">
        <v>30</v>
      </c>
      <c r="G67" s="4" t="s">
        <v>31</v>
      </c>
      <c r="H67" s="4" t="s">
        <v>31</v>
      </c>
      <c r="I67" s="4" t="s">
        <v>32</v>
      </c>
      <c r="J67" s="4" t="s">
        <v>33</v>
      </c>
      <c r="K67" s="4" t="s">
        <v>34</v>
      </c>
      <c r="L67" s="4" t="s">
        <v>35</v>
      </c>
      <c r="M67" s="153">
        <v>2.16</v>
      </c>
      <c r="N67" s="4" t="s">
        <v>116</v>
      </c>
      <c r="O67" s="166">
        <v>6.25E-2</v>
      </c>
      <c r="P67" s="167">
        <v>4.4080000000000001E-2</v>
      </c>
      <c r="R67" s="153">
        <v>1015000</v>
      </c>
      <c r="S67" s="153">
        <v>1</v>
      </c>
      <c r="T67" s="153">
        <v>108.16</v>
      </c>
      <c r="U67" s="153">
        <v>1097.8240000000001</v>
      </c>
      <c r="W67" s="4" t="s">
        <v>37</v>
      </c>
      <c r="X67" s="167">
        <v>6.7999999999999999E-5</v>
      </c>
      <c r="Y67" s="167">
        <v>3.0677308936236298E-3</v>
      </c>
      <c r="Z67" s="167">
        <v>6.0647869031439097E-4</v>
      </c>
    </row>
    <row r="68" spans="1:26" x14ac:dyDescent="0.2">
      <c r="A68" s="4" t="s">
        <v>52</v>
      </c>
      <c r="B68" s="4">
        <v>9943</v>
      </c>
      <c r="C68" s="4" t="s">
        <v>27</v>
      </c>
      <c r="D68" s="4" t="s">
        <v>77</v>
      </c>
      <c r="E68" s="4" t="s">
        <v>78</v>
      </c>
      <c r="F68" s="4" t="s">
        <v>30</v>
      </c>
      <c r="G68" s="4" t="s">
        <v>31</v>
      </c>
      <c r="H68" s="4" t="s">
        <v>31</v>
      </c>
      <c r="I68" s="4" t="s">
        <v>32</v>
      </c>
      <c r="J68" s="4" t="s">
        <v>33</v>
      </c>
      <c r="K68" s="4" t="s">
        <v>34</v>
      </c>
      <c r="L68" s="4" t="s">
        <v>35</v>
      </c>
      <c r="M68" s="153">
        <v>11.5</v>
      </c>
      <c r="N68" s="4" t="s">
        <v>79</v>
      </c>
      <c r="O68" s="166">
        <v>5.5E-2</v>
      </c>
      <c r="P68" s="167">
        <v>5.3670000000000002E-2</v>
      </c>
      <c r="R68" s="153">
        <v>3900000</v>
      </c>
      <c r="S68" s="153">
        <v>1</v>
      </c>
      <c r="T68" s="153">
        <v>104.09</v>
      </c>
      <c r="U68" s="153">
        <v>4059.51</v>
      </c>
      <c r="W68" s="4" t="s">
        <v>37</v>
      </c>
      <c r="X68" s="167">
        <v>2.02E-4</v>
      </c>
      <c r="Y68" s="167">
        <v>1.13437893869819E-2</v>
      </c>
      <c r="Z68" s="167">
        <v>2.24262387060054E-3</v>
      </c>
    </row>
    <row r="69" spans="1:26" x14ac:dyDescent="0.2">
      <c r="A69" s="4" t="s">
        <v>52</v>
      </c>
      <c r="B69" s="4">
        <v>9943</v>
      </c>
      <c r="C69" s="4" t="s">
        <v>38</v>
      </c>
      <c r="D69" s="4" t="s">
        <v>39</v>
      </c>
      <c r="E69" s="4" t="s">
        <v>40</v>
      </c>
      <c r="F69" s="4" t="s">
        <v>41</v>
      </c>
      <c r="G69" s="4" t="s">
        <v>31</v>
      </c>
      <c r="H69" s="4" t="s">
        <v>31</v>
      </c>
      <c r="I69" s="4" t="s">
        <v>32</v>
      </c>
      <c r="J69" s="4" t="s">
        <v>33</v>
      </c>
      <c r="K69" s="4" t="s">
        <v>34</v>
      </c>
      <c r="L69" s="4" t="s">
        <v>35</v>
      </c>
      <c r="M69" s="153">
        <v>4.8630000000000004</v>
      </c>
      <c r="N69" s="4" t="s">
        <v>42</v>
      </c>
      <c r="O69" s="166">
        <v>5.0000000000000001E-3</v>
      </c>
      <c r="P69" s="167">
        <v>1.9820000000000001E-2</v>
      </c>
      <c r="R69" s="153">
        <v>2650000</v>
      </c>
      <c r="S69" s="153">
        <v>1</v>
      </c>
      <c r="T69" s="153">
        <v>105.85</v>
      </c>
      <c r="U69" s="153">
        <v>2805.0250000000001</v>
      </c>
      <c r="W69" s="4" t="s">
        <v>37</v>
      </c>
      <c r="X69" s="167">
        <v>1.1E-4</v>
      </c>
      <c r="Y69" s="167">
        <v>7.8382890608026598E-3</v>
      </c>
      <c r="Z69" s="167">
        <v>1.5495998341256199E-3</v>
      </c>
    </row>
    <row r="70" spans="1:26" x14ac:dyDescent="0.2">
      <c r="A70" s="4" t="s">
        <v>52</v>
      </c>
      <c r="B70" s="4">
        <v>9943</v>
      </c>
      <c r="C70" s="4" t="s">
        <v>38</v>
      </c>
      <c r="D70" s="4" t="s">
        <v>43</v>
      </c>
      <c r="E70" s="4" t="s">
        <v>44</v>
      </c>
      <c r="F70" s="4" t="s">
        <v>41</v>
      </c>
      <c r="G70" s="4" t="s">
        <v>31</v>
      </c>
      <c r="H70" s="4" t="s">
        <v>31</v>
      </c>
      <c r="I70" s="4" t="s">
        <v>32</v>
      </c>
      <c r="J70" s="4" t="s">
        <v>33</v>
      </c>
      <c r="K70" s="4" t="s">
        <v>34</v>
      </c>
      <c r="L70" s="4" t="s">
        <v>35</v>
      </c>
      <c r="M70" s="153">
        <v>2.0760000000000001</v>
      </c>
      <c r="N70" s="4" t="s">
        <v>45</v>
      </c>
      <c r="O70" s="166">
        <v>1E-3</v>
      </c>
      <c r="P70" s="167">
        <v>1.618E-2</v>
      </c>
      <c r="R70" s="153">
        <v>2980000</v>
      </c>
      <c r="S70" s="153">
        <v>1</v>
      </c>
      <c r="T70" s="153">
        <v>110.2</v>
      </c>
      <c r="U70" s="153">
        <v>3283.96</v>
      </c>
      <c r="W70" s="4" t="s">
        <v>37</v>
      </c>
      <c r="X70" s="167">
        <v>1.4799999999999999E-4</v>
      </c>
      <c r="Y70" s="167">
        <v>9.1766125949371297E-3</v>
      </c>
      <c r="Z70" s="167">
        <v>1.8141812893914199E-3</v>
      </c>
    </row>
    <row r="71" spans="1:26" x14ac:dyDescent="0.2">
      <c r="A71" s="4" t="s">
        <v>52</v>
      </c>
      <c r="B71" s="4">
        <v>9943</v>
      </c>
      <c r="C71" s="4" t="s">
        <v>38</v>
      </c>
      <c r="D71" s="4" t="s">
        <v>49</v>
      </c>
      <c r="E71" s="4" t="s">
        <v>50</v>
      </c>
      <c r="F71" s="4" t="s">
        <v>41</v>
      </c>
      <c r="G71" s="4" t="s">
        <v>31</v>
      </c>
      <c r="H71" s="4" t="s">
        <v>31</v>
      </c>
      <c r="I71" s="4" t="s">
        <v>32</v>
      </c>
      <c r="J71" s="4" t="s">
        <v>33</v>
      </c>
      <c r="K71" s="4" t="s">
        <v>34</v>
      </c>
      <c r="L71" s="4" t="s">
        <v>35</v>
      </c>
      <c r="M71" s="153">
        <v>4.2240000000000002</v>
      </c>
      <c r="N71" s="4" t="s">
        <v>51</v>
      </c>
      <c r="O71" s="166">
        <v>1.0999999999999999E-2</v>
      </c>
      <c r="P71" s="167">
        <v>1.9290000000000002E-2</v>
      </c>
      <c r="R71" s="153">
        <v>1900000</v>
      </c>
      <c r="S71" s="153">
        <v>1</v>
      </c>
      <c r="T71" s="153">
        <v>99.98</v>
      </c>
      <c r="U71" s="153">
        <v>1899.62</v>
      </c>
      <c r="W71" s="4" t="s">
        <v>37</v>
      </c>
      <c r="X71" s="167">
        <v>1.21E-4</v>
      </c>
      <c r="Y71" s="167">
        <v>5.3082488269024196E-3</v>
      </c>
      <c r="Z71" s="167">
        <v>1.04942053525431E-3</v>
      </c>
    </row>
    <row r="72" spans="1:26" x14ac:dyDescent="0.2">
      <c r="A72" s="4" t="s">
        <v>52</v>
      </c>
      <c r="B72" s="4">
        <v>9943</v>
      </c>
      <c r="C72" s="4" t="s">
        <v>27</v>
      </c>
      <c r="D72" s="4" t="s">
        <v>85</v>
      </c>
      <c r="E72" s="4" t="s">
        <v>86</v>
      </c>
      <c r="F72" s="4" t="s">
        <v>30</v>
      </c>
      <c r="G72" s="4" t="s">
        <v>31</v>
      </c>
      <c r="H72" s="4" t="s">
        <v>31</v>
      </c>
      <c r="I72" s="4" t="s">
        <v>32</v>
      </c>
      <c r="J72" s="4" t="s">
        <v>33</v>
      </c>
      <c r="K72" s="4" t="s">
        <v>34</v>
      </c>
      <c r="L72" s="4" t="s">
        <v>35</v>
      </c>
      <c r="M72" s="153">
        <v>5.5810000000000004</v>
      </c>
      <c r="N72" s="4" t="s">
        <v>87</v>
      </c>
      <c r="O72" s="166">
        <v>0.01</v>
      </c>
      <c r="P72" s="167">
        <v>4.777E-2</v>
      </c>
      <c r="R72" s="153">
        <v>22400000</v>
      </c>
      <c r="S72" s="153">
        <v>1</v>
      </c>
      <c r="T72" s="153">
        <v>81.73</v>
      </c>
      <c r="U72" s="153">
        <v>18307.52</v>
      </c>
      <c r="W72" s="4" t="s">
        <v>37</v>
      </c>
      <c r="X72" s="167">
        <v>5.9299999999999999E-4</v>
      </c>
      <c r="Y72" s="167">
        <v>5.1158058750430398E-2</v>
      </c>
      <c r="Z72" s="167">
        <v>1.0113752980900901E-2</v>
      </c>
    </row>
    <row r="73" spans="1:26" x14ac:dyDescent="0.2">
      <c r="A73" s="4" t="s">
        <v>52</v>
      </c>
      <c r="B73" s="4">
        <v>9943</v>
      </c>
      <c r="C73" s="4" t="s">
        <v>27</v>
      </c>
      <c r="D73" s="4" t="s">
        <v>46</v>
      </c>
      <c r="E73" s="4" t="s">
        <v>47</v>
      </c>
      <c r="F73" s="4" t="s">
        <v>30</v>
      </c>
      <c r="G73" s="4" t="s">
        <v>31</v>
      </c>
      <c r="H73" s="4" t="s">
        <v>31</v>
      </c>
      <c r="I73" s="4" t="s">
        <v>32</v>
      </c>
      <c r="J73" s="4" t="s">
        <v>33</v>
      </c>
      <c r="K73" s="4" t="s">
        <v>34</v>
      </c>
      <c r="L73" s="4" t="s">
        <v>35</v>
      </c>
      <c r="M73" s="153">
        <v>7.4189999999999996</v>
      </c>
      <c r="N73" s="4" t="s">
        <v>48</v>
      </c>
      <c r="O73" s="166">
        <v>1.2999999999999999E-2</v>
      </c>
      <c r="P73" s="167">
        <v>4.9180000000000001E-2</v>
      </c>
      <c r="R73" s="153">
        <v>16705000</v>
      </c>
      <c r="S73" s="153">
        <v>1</v>
      </c>
      <c r="T73" s="153">
        <v>77.260000000000005</v>
      </c>
      <c r="U73" s="153">
        <v>12906.282999999999</v>
      </c>
      <c r="W73" s="4" t="s">
        <v>37</v>
      </c>
      <c r="X73" s="167">
        <v>5.5800000000000001E-4</v>
      </c>
      <c r="Y73" s="167">
        <v>3.6064982256672699E-2</v>
      </c>
      <c r="Z73" s="167">
        <v>7.1299093576628701E-3</v>
      </c>
    </row>
    <row r="74" spans="1:26" x14ac:dyDescent="0.2">
      <c r="A74" s="4" t="s">
        <v>52</v>
      </c>
      <c r="B74" s="4">
        <v>9943</v>
      </c>
      <c r="C74" s="4" t="s">
        <v>38</v>
      </c>
      <c r="D74" s="4" t="s">
        <v>144</v>
      </c>
      <c r="E74" s="4" t="s">
        <v>145</v>
      </c>
      <c r="F74" s="4" t="s">
        <v>41</v>
      </c>
      <c r="G74" s="4" t="s">
        <v>31</v>
      </c>
      <c r="H74" s="4" t="s">
        <v>31</v>
      </c>
      <c r="I74" s="4" t="s">
        <v>32</v>
      </c>
      <c r="J74" s="4" t="s">
        <v>33</v>
      </c>
      <c r="K74" s="4" t="s">
        <v>34</v>
      </c>
      <c r="L74" s="4" t="s">
        <v>35</v>
      </c>
      <c r="M74" s="153">
        <v>7.9000000000000001E-2</v>
      </c>
      <c r="N74" s="4" t="s">
        <v>146</v>
      </c>
      <c r="O74" s="166">
        <v>0.04</v>
      </c>
      <c r="P74" s="167">
        <v>4.7849999999999997E-2</v>
      </c>
      <c r="R74" s="153">
        <v>17177580</v>
      </c>
      <c r="S74" s="153">
        <v>1</v>
      </c>
      <c r="T74" s="153">
        <v>145.32</v>
      </c>
      <c r="U74" s="153">
        <v>24962.458999999999</v>
      </c>
      <c r="W74" s="4" t="s">
        <v>37</v>
      </c>
      <c r="X74" s="167">
        <v>4.6169999999999996E-3</v>
      </c>
      <c r="Y74" s="167">
        <v>6.9754448290848398E-2</v>
      </c>
      <c r="Z74" s="167">
        <v>1.3790188223800201E-2</v>
      </c>
    </row>
    <row r="75" spans="1:26" x14ac:dyDescent="0.2">
      <c r="A75" s="4" t="s">
        <v>52</v>
      </c>
      <c r="B75" s="4">
        <v>9943</v>
      </c>
      <c r="C75" s="4" t="s">
        <v>53</v>
      </c>
      <c r="D75" s="4" t="s">
        <v>68</v>
      </c>
      <c r="E75" s="4" t="s">
        <v>69</v>
      </c>
      <c r="F75" s="4" t="s">
        <v>56</v>
      </c>
      <c r="G75" s="4" t="s">
        <v>31</v>
      </c>
      <c r="H75" s="4" t="s">
        <v>31</v>
      </c>
      <c r="I75" s="4" t="s">
        <v>57</v>
      </c>
      <c r="J75" s="4" t="s">
        <v>33</v>
      </c>
      <c r="K75" s="4" t="s">
        <v>34</v>
      </c>
      <c r="L75" s="4" t="s">
        <v>35</v>
      </c>
      <c r="M75" s="153">
        <v>0.84699999999999998</v>
      </c>
      <c r="N75" s="4" t="s">
        <v>70</v>
      </c>
      <c r="O75" s="166">
        <v>0</v>
      </c>
      <c r="P75" s="167">
        <v>4.3240000000000001E-2</v>
      </c>
      <c r="R75" s="153">
        <v>2500000</v>
      </c>
      <c r="S75" s="153">
        <v>1</v>
      </c>
      <c r="T75" s="153">
        <v>96.48</v>
      </c>
      <c r="U75" s="153">
        <v>2412</v>
      </c>
      <c r="W75" s="4" t="s">
        <v>37</v>
      </c>
      <c r="X75" s="167">
        <v>1.7899999999999999E-4</v>
      </c>
      <c r="Y75" s="167">
        <v>6.7400302010342198E-3</v>
      </c>
      <c r="Z75" s="167">
        <v>1.33247824882523E-3</v>
      </c>
    </row>
    <row r="76" spans="1:26" x14ac:dyDescent="0.2">
      <c r="A76" s="4" t="s">
        <v>52</v>
      </c>
      <c r="B76" s="4">
        <v>9943</v>
      </c>
      <c r="C76" s="4" t="s">
        <v>53</v>
      </c>
      <c r="D76" s="4" t="s">
        <v>147</v>
      </c>
      <c r="E76" s="4" t="s">
        <v>148</v>
      </c>
      <c r="F76" s="4" t="s">
        <v>56</v>
      </c>
      <c r="G76" s="4" t="s">
        <v>31</v>
      </c>
      <c r="H76" s="4" t="s">
        <v>31</v>
      </c>
      <c r="I76" s="4" t="s">
        <v>32</v>
      </c>
      <c r="J76" s="4" t="s">
        <v>33</v>
      </c>
      <c r="K76" s="4" t="s">
        <v>34</v>
      </c>
      <c r="L76" s="4" t="s">
        <v>35</v>
      </c>
      <c r="M76" s="153">
        <v>3.0000000000000001E-3</v>
      </c>
      <c r="N76" s="4" t="s">
        <v>149</v>
      </c>
      <c r="O76" s="166">
        <v>0</v>
      </c>
      <c r="P76" s="167">
        <v>0.11574</v>
      </c>
      <c r="R76" s="153">
        <v>3700000</v>
      </c>
      <c r="S76" s="153">
        <v>1</v>
      </c>
      <c r="T76" s="153">
        <v>99.97</v>
      </c>
      <c r="U76" s="153">
        <v>3698.89</v>
      </c>
      <c r="W76" s="4" t="s">
        <v>37</v>
      </c>
      <c r="X76" s="167">
        <v>8.3999999999999995E-5</v>
      </c>
      <c r="Y76" s="167">
        <v>1.03360822182021E-2</v>
      </c>
      <c r="Z76" s="167">
        <v>2.0434040090369599E-3</v>
      </c>
    </row>
    <row r="77" spans="1:26" x14ac:dyDescent="0.2">
      <c r="A77" s="4" t="s">
        <v>52</v>
      </c>
      <c r="B77" s="4">
        <v>9943</v>
      </c>
      <c r="C77" s="4" t="s">
        <v>38</v>
      </c>
      <c r="D77" s="4" t="s">
        <v>102</v>
      </c>
      <c r="E77" s="4" t="s">
        <v>103</v>
      </c>
      <c r="F77" s="4" t="s">
        <v>41</v>
      </c>
      <c r="G77" s="4" t="s">
        <v>31</v>
      </c>
      <c r="H77" s="4" t="s">
        <v>31</v>
      </c>
      <c r="I77" s="4" t="s">
        <v>32</v>
      </c>
      <c r="J77" s="4" t="s">
        <v>33</v>
      </c>
      <c r="K77" s="4" t="s">
        <v>34</v>
      </c>
      <c r="L77" s="4" t="s">
        <v>35</v>
      </c>
      <c r="M77" s="153">
        <v>2.89</v>
      </c>
      <c r="N77" s="4" t="s">
        <v>104</v>
      </c>
      <c r="O77" s="166">
        <v>7.4999999999999997E-3</v>
      </c>
      <c r="P77" s="167">
        <v>1.7010000000000001E-2</v>
      </c>
      <c r="R77" s="153">
        <v>5745000</v>
      </c>
      <c r="S77" s="153">
        <v>1</v>
      </c>
      <c r="T77" s="153">
        <v>111.66</v>
      </c>
      <c r="U77" s="153">
        <v>6414.8670000000002</v>
      </c>
      <c r="W77" s="4" t="s">
        <v>37</v>
      </c>
      <c r="X77" s="167">
        <v>2.5799999999999998E-4</v>
      </c>
      <c r="Y77" s="167">
        <v>1.7925537858879698E-2</v>
      </c>
      <c r="Z77" s="167">
        <v>3.5438104256247001E-3</v>
      </c>
    </row>
    <row r="78" spans="1:26" x14ac:dyDescent="0.2">
      <c r="A78" s="4" t="s">
        <v>52</v>
      </c>
      <c r="B78" s="4">
        <v>9943</v>
      </c>
      <c r="C78" s="4" t="s">
        <v>38</v>
      </c>
      <c r="D78" s="4" t="s">
        <v>105</v>
      </c>
      <c r="E78" s="4" t="s">
        <v>106</v>
      </c>
      <c r="F78" s="4" t="s">
        <v>41</v>
      </c>
      <c r="G78" s="4" t="s">
        <v>31</v>
      </c>
      <c r="H78" s="4" t="s">
        <v>31</v>
      </c>
      <c r="I78" s="4" t="s">
        <v>32</v>
      </c>
      <c r="J78" s="4" t="s">
        <v>33</v>
      </c>
      <c r="K78" s="4" t="s">
        <v>34</v>
      </c>
      <c r="L78" s="4" t="s">
        <v>35</v>
      </c>
      <c r="M78" s="153">
        <v>1.3240000000000001</v>
      </c>
      <c r="N78" s="4" t="s">
        <v>107</v>
      </c>
      <c r="O78" s="166">
        <v>7.4999999999999997E-3</v>
      </c>
      <c r="P78" s="167">
        <v>1.508E-2</v>
      </c>
      <c r="R78" s="153">
        <v>8410016</v>
      </c>
      <c r="S78" s="153">
        <v>1</v>
      </c>
      <c r="T78" s="153">
        <v>113.49</v>
      </c>
      <c r="U78" s="153">
        <v>9544.527</v>
      </c>
      <c r="W78" s="4" t="s">
        <v>37</v>
      </c>
      <c r="X78" s="167">
        <v>3.88E-4</v>
      </c>
      <c r="Y78" s="167">
        <v>2.6670978981014701E-2</v>
      </c>
      <c r="Z78" s="167">
        <v>5.2727507603191103E-3</v>
      </c>
    </row>
    <row r="79" spans="1:26" x14ac:dyDescent="0.2">
      <c r="A79" s="4" t="s">
        <v>52</v>
      </c>
      <c r="B79" s="4">
        <v>9943</v>
      </c>
      <c r="C79" s="4" t="s">
        <v>38</v>
      </c>
      <c r="D79" s="4" t="s">
        <v>132</v>
      </c>
      <c r="E79" s="4" t="s">
        <v>133</v>
      </c>
      <c r="F79" s="4" t="s">
        <v>41</v>
      </c>
      <c r="G79" s="4" t="s">
        <v>31</v>
      </c>
      <c r="H79" s="4" t="s">
        <v>31</v>
      </c>
      <c r="I79" s="4" t="s">
        <v>32</v>
      </c>
      <c r="J79" s="4" t="s">
        <v>33</v>
      </c>
      <c r="K79" s="4" t="s">
        <v>34</v>
      </c>
      <c r="L79" s="4" t="s">
        <v>35</v>
      </c>
      <c r="M79" s="153">
        <v>7.3849999999999998</v>
      </c>
      <c r="N79" s="4" t="s">
        <v>134</v>
      </c>
      <c r="O79" s="166">
        <v>1E-3</v>
      </c>
      <c r="P79" s="167">
        <v>2.213E-2</v>
      </c>
      <c r="R79" s="153">
        <v>7193841</v>
      </c>
      <c r="S79" s="153">
        <v>1</v>
      </c>
      <c r="T79" s="153">
        <v>97.65</v>
      </c>
      <c r="U79" s="153">
        <v>7024.7860000000001</v>
      </c>
      <c r="W79" s="4" t="s">
        <v>37</v>
      </c>
      <c r="X79" s="167">
        <v>2.34E-4</v>
      </c>
      <c r="Y79" s="167">
        <v>1.96298789468509E-2</v>
      </c>
      <c r="Z79" s="167">
        <v>3.8807521544543901E-3</v>
      </c>
    </row>
    <row r="80" spans="1:26" x14ac:dyDescent="0.2">
      <c r="A80" s="4" t="s">
        <v>52</v>
      </c>
      <c r="B80" s="4">
        <v>9943</v>
      </c>
      <c r="C80" s="4" t="s">
        <v>27</v>
      </c>
      <c r="D80" s="4" t="s">
        <v>135</v>
      </c>
      <c r="E80" s="4" t="s">
        <v>136</v>
      </c>
      <c r="F80" s="4" t="s">
        <v>30</v>
      </c>
      <c r="G80" s="4" t="s">
        <v>31</v>
      </c>
      <c r="H80" s="4" t="s">
        <v>31</v>
      </c>
      <c r="I80" s="4" t="s">
        <v>32</v>
      </c>
      <c r="J80" s="4" t="s">
        <v>33</v>
      </c>
      <c r="K80" s="4" t="s">
        <v>34</v>
      </c>
      <c r="L80" s="4" t="s">
        <v>35</v>
      </c>
      <c r="M80" s="153">
        <v>4.0140000000000002</v>
      </c>
      <c r="N80" s="4" t="s">
        <v>137</v>
      </c>
      <c r="O80" s="166">
        <v>2.2499999999999999E-2</v>
      </c>
      <c r="P80" s="167">
        <v>4.6309999999999997E-2</v>
      </c>
      <c r="R80" s="153">
        <v>16480319</v>
      </c>
      <c r="S80" s="153">
        <v>1</v>
      </c>
      <c r="T80" s="153">
        <v>92.73</v>
      </c>
      <c r="U80" s="153">
        <v>15282.2</v>
      </c>
      <c r="W80" s="4" t="s">
        <v>37</v>
      </c>
      <c r="X80" s="167">
        <v>5.4000000000000001E-4</v>
      </c>
      <c r="Y80" s="167">
        <v>4.2704182524410203E-2</v>
      </c>
      <c r="Z80" s="167">
        <v>8.4424539134717504E-3</v>
      </c>
    </row>
    <row r="81" spans="1:26" x14ac:dyDescent="0.2">
      <c r="A81" s="4" t="s">
        <v>52</v>
      </c>
      <c r="B81" s="4">
        <v>9943</v>
      </c>
      <c r="C81" s="4" t="s">
        <v>27</v>
      </c>
      <c r="D81" s="4" t="s">
        <v>150</v>
      </c>
      <c r="E81" s="4" t="s">
        <v>151</v>
      </c>
      <c r="F81" s="4" t="s">
        <v>30</v>
      </c>
      <c r="G81" s="4" t="s">
        <v>31</v>
      </c>
      <c r="H81" s="4" t="s">
        <v>31</v>
      </c>
      <c r="I81" s="4" t="s">
        <v>32</v>
      </c>
      <c r="J81" s="4" t="s">
        <v>33</v>
      </c>
      <c r="K81" s="4" t="s">
        <v>34</v>
      </c>
      <c r="L81" s="4" t="s">
        <v>35</v>
      </c>
      <c r="M81" s="153">
        <v>2.6840000000000002</v>
      </c>
      <c r="N81" s="4" t="s">
        <v>152</v>
      </c>
      <c r="O81" s="166">
        <v>0.02</v>
      </c>
      <c r="P81" s="167">
        <v>4.487E-2</v>
      </c>
      <c r="R81" s="153">
        <v>9600000</v>
      </c>
      <c r="S81" s="153">
        <v>1</v>
      </c>
      <c r="T81" s="153">
        <v>94.2</v>
      </c>
      <c r="U81" s="153">
        <v>9043.2000000000007</v>
      </c>
      <c r="W81" s="4" t="s">
        <v>37</v>
      </c>
      <c r="X81" s="167">
        <v>3.7199999999999999E-4</v>
      </c>
      <c r="Y81" s="167">
        <v>2.5270083380594E-2</v>
      </c>
      <c r="Z81" s="167">
        <v>4.9957990463417598E-3</v>
      </c>
    </row>
    <row r="82" spans="1:26" x14ac:dyDescent="0.2">
      <c r="A82" s="4" t="s">
        <v>52</v>
      </c>
      <c r="B82" s="4">
        <v>9943</v>
      </c>
      <c r="C82" s="4" t="s">
        <v>27</v>
      </c>
      <c r="D82" s="4" t="s">
        <v>28</v>
      </c>
      <c r="E82" s="4" t="s">
        <v>29</v>
      </c>
      <c r="F82" s="4" t="s">
        <v>30</v>
      </c>
      <c r="G82" s="4" t="s">
        <v>31</v>
      </c>
      <c r="H82" s="4" t="s">
        <v>31</v>
      </c>
      <c r="I82" s="4" t="s">
        <v>32</v>
      </c>
      <c r="J82" s="4" t="s">
        <v>33</v>
      </c>
      <c r="K82" s="4" t="s">
        <v>34</v>
      </c>
      <c r="L82" s="4" t="s">
        <v>35</v>
      </c>
      <c r="M82" s="153">
        <v>1.147</v>
      </c>
      <c r="N82" s="4" t="s">
        <v>36</v>
      </c>
      <c r="O82" s="166">
        <v>1.7500000000000002E-2</v>
      </c>
      <c r="P82" s="167">
        <v>4.3049999999999998E-2</v>
      </c>
      <c r="R82" s="153">
        <v>11600000</v>
      </c>
      <c r="S82" s="153">
        <v>1</v>
      </c>
      <c r="T82" s="153">
        <v>98.7</v>
      </c>
      <c r="U82" s="153">
        <v>11449.2</v>
      </c>
      <c r="W82" s="4" t="s">
        <v>37</v>
      </c>
      <c r="X82" s="167">
        <v>4.8799999999999999E-4</v>
      </c>
      <c r="Y82" s="167">
        <v>3.1993347337347003E-2</v>
      </c>
      <c r="Z82" s="167">
        <v>6.32496267265748E-3</v>
      </c>
    </row>
    <row r="83" spans="1:26" x14ac:dyDescent="0.2">
      <c r="A83" s="4" t="s">
        <v>52</v>
      </c>
      <c r="B83" s="4">
        <v>9943</v>
      </c>
      <c r="C83" s="4" t="s">
        <v>38</v>
      </c>
      <c r="D83" s="4" t="s">
        <v>74</v>
      </c>
      <c r="E83" s="4" t="s">
        <v>75</v>
      </c>
      <c r="F83" s="4" t="s">
        <v>41</v>
      </c>
      <c r="G83" s="4" t="s">
        <v>31</v>
      </c>
      <c r="H83" s="4" t="s">
        <v>31</v>
      </c>
      <c r="I83" s="4" t="s">
        <v>32</v>
      </c>
      <c r="J83" s="4" t="s">
        <v>33</v>
      </c>
      <c r="K83" s="4" t="s">
        <v>34</v>
      </c>
      <c r="L83" s="4" t="s">
        <v>35</v>
      </c>
      <c r="M83" s="153">
        <v>13.718</v>
      </c>
      <c r="N83" s="4" t="s">
        <v>76</v>
      </c>
      <c r="O83" s="166">
        <v>2.75E-2</v>
      </c>
      <c r="P83" s="167">
        <v>2.3609999999999999E-2</v>
      </c>
      <c r="R83" s="153">
        <v>646341</v>
      </c>
      <c r="S83" s="153">
        <v>1</v>
      </c>
      <c r="T83" s="153">
        <v>131.08000000000001</v>
      </c>
      <c r="U83" s="153">
        <v>847.22400000000005</v>
      </c>
      <c r="W83" s="4" t="s">
        <v>37</v>
      </c>
      <c r="X83" s="167">
        <v>3.4E-5</v>
      </c>
      <c r="Y83" s="167">
        <v>2.3674601505416499E-3</v>
      </c>
      <c r="Z83" s="167">
        <v>4.6803783684429197E-4</v>
      </c>
    </row>
    <row r="84" spans="1:26" x14ac:dyDescent="0.2">
      <c r="A84" s="4" t="s">
        <v>52</v>
      </c>
      <c r="B84" s="4">
        <v>9943</v>
      </c>
      <c r="C84" s="4" t="s">
        <v>38</v>
      </c>
      <c r="D84" s="4" t="s">
        <v>120</v>
      </c>
      <c r="E84" s="4" t="s">
        <v>121</v>
      </c>
      <c r="F84" s="4" t="s">
        <v>41</v>
      </c>
      <c r="G84" s="4" t="s">
        <v>31</v>
      </c>
      <c r="H84" s="4" t="s">
        <v>31</v>
      </c>
      <c r="I84" s="4" t="s">
        <v>32</v>
      </c>
      <c r="J84" s="4" t="s">
        <v>33</v>
      </c>
      <c r="K84" s="4" t="s">
        <v>34</v>
      </c>
      <c r="L84" s="4" t="s">
        <v>35</v>
      </c>
      <c r="M84" s="153">
        <v>9.8770000000000007</v>
      </c>
      <c r="N84" s="4" t="s">
        <v>122</v>
      </c>
      <c r="O84" s="166">
        <v>0.04</v>
      </c>
      <c r="P84" s="167">
        <v>2.3189999999999999E-2</v>
      </c>
      <c r="R84" s="153">
        <v>571192</v>
      </c>
      <c r="S84" s="153">
        <v>1</v>
      </c>
      <c r="T84" s="153">
        <v>159.08000000000001</v>
      </c>
      <c r="U84" s="153">
        <v>908.65200000000004</v>
      </c>
      <c r="W84" s="4" t="s">
        <v>37</v>
      </c>
      <c r="X84" s="167">
        <v>3.6000000000000001E-5</v>
      </c>
      <c r="Y84" s="167">
        <v>2.5391142191961901E-3</v>
      </c>
      <c r="Z84" s="167">
        <v>5.0197319113535002E-4</v>
      </c>
    </row>
    <row r="85" spans="1:26" x14ac:dyDescent="0.2">
      <c r="A85" s="4" t="s">
        <v>52</v>
      </c>
      <c r="B85" s="4">
        <v>9943</v>
      </c>
      <c r="C85" s="4" t="s">
        <v>27</v>
      </c>
      <c r="D85" s="4" t="s">
        <v>77</v>
      </c>
      <c r="E85" s="4" t="s">
        <v>78</v>
      </c>
      <c r="F85" s="4" t="s">
        <v>30</v>
      </c>
      <c r="G85" s="4" t="s">
        <v>31</v>
      </c>
      <c r="H85" s="4" t="s">
        <v>31</v>
      </c>
      <c r="I85" s="4" t="s">
        <v>32</v>
      </c>
      <c r="J85" s="4" t="s">
        <v>33</v>
      </c>
      <c r="K85" s="4" t="s">
        <v>34</v>
      </c>
      <c r="L85" s="4" t="s">
        <v>35</v>
      </c>
      <c r="M85" s="153">
        <v>11.5</v>
      </c>
      <c r="N85" s="4" t="s">
        <v>79</v>
      </c>
      <c r="O85" s="166">
        <v>5.5E-2</v>
      </c>
      <c r="P85" s="167">
        <v>5.3670000000000002E-2</v>
      </c>
      <c r="R85" s="153">
        <v>10592665</v>
      </c>
      <c r="S85" s="153">
        <v>1</v>
      </c>
      <c r="T85" s="153">
        <v>104.09</v>
      </c>
      <c r="U85" s="153">
        <v>11025.905000000001</v>
      </c>
      <c r="W85" s="4" t="s">
        <v>37</v>
      </c>
      <c r="X85" s="167">
        <v>5.4900000000000001E-4</v>
      </c>
      <c r="Y85" s="167">
        <v>3.0810502770988499E-2</v>
      </c>
      <c r="Z85" s="167">
        <v>6.0911188159679299E-3</v>
      </c>
    </row>
    <row r="86" spans="1:26" x14ac:dyDescent="0.2">
      <c r="A86" s="4" t="s">
        <v>52</v>
      </c>
      <c r="B86" s="4">
        <v>9943</v>
      </c>
      <c r="C86" s="4" t="s">
        <v>38</v>
      </c>
      <c r="D86" s="4" t="s">
        <v>39</v>
      </c>
      <c r="E86" s="4" t="s">
        <v>40</v>
      </c>
      <c r="F86" s="4" t="s">
        <v>41</v>
      </c>
      <c r="G86" s="4" t="s">
        <v>31</v>
      </c>
      <c r="H86" s="4" t="s">
        <v>31</v>
      </c>
      <c r="I86" s="4" t="s">
        <v>32</v>
      </c>
      <c r="J86" s="4" t="s">
        <v>33</v>
      </c>
      <c r="K86" s="4" t="s">
        <v>34</v>
      </c>
      <c r="L86" s="4" t="s">
        <v>35</v>
      </c>
      <c r="M86" s="153">
        <v>4.8630000000000004</v>
      </c>
      <c r="N86" s="4" t="s">
        <v>42</v>
      </c>
      <c r="O86" s="166">
        <v>5.0000000000000001E-3</v>
      </c>
      <c r="P86" s="167">
        <v>1.9820000000000001E-2</v>
      </c>
      <c r="R86" s="153">
        <v>4300000</v>
      </c>
      <c r="S86" s="153">
        <v>1</v>
      </c>
      <c r="T86" s="153">
        <v>105.85</v>
      </c>
      <c r="U86" s="153">
        <v>4551.55</v>
      </c>
      <c r="W86" s="4" t="s">
        <v>37</v>
      </c>
      <c r="X86" s="167">
        <v>1.7899999999999999E-4</v>
      </c>
      <c r="Y86" s="167">
        <v>1.2718733193000599E-2</v>
      </c>
      <c r="Z86" s="167">
        <v>2.5144450138642098E-3</v>
      </c>
    </row>
    <row r="87" spans="1:26" x14ac:dyDescent="0.2">
      <c r="A87" s="4" t="s">
        <v>52</v>
      </c>
      <c r="B87" s="4">
        <v>9943</v>
      </c>
      <c r="C87" s="4" t="s">
        <v>38</v>
      </c>
      <c r="D87" s="4" t="s">
        <v>43</v>
      </c>
      <c r="E87" s="4" t="s">
        <v>44</v>
      </c>
      <c r="F87" s="4" t="s">
        <v>41</v>
      </c>
      <c r="G87" s="4" t="s">
        <v>31</v>
      </c>
      <c r="H87" s="4" t="s">
        <v>31</v>
      </c>
      <c r="I87" s="4" t="s">
        <v>32</v>
      </c>
      <c r="J87" s="4" t="s">
        <v>33</v>
      </c>
      <c r="K87" s="4" t="s">
        <v>34</v>
      </c>
      <c r="L87" s="4" t="s">
        <v>35</v>
      </c>
      <c r="M87" s="153">
        <v>2.0760000000000001</v>
      </c>
      <c r="N87" s="4" t="s">
        <v>45</v>
      </c>
      <c r="O87" s="166">
        <v>1E-3</v>
      </c>
      <c r="P87" s="167">
        <v>1.618E-2</v>
      </c>
      <c r="R87" s="153">
        <v>14366798</v>
      </c>
      <c r="S87" s="153">
        <v>1</v>
      </c>
      <c r="T87" s="153">
        <v>110.2</v>
      </c>
      <c r="U87" s="153">
        <v>15832.210999999999</v>
      </c>
      <c r="W87" s="4" t="s">
        <v>37</v>
      </c>
      <c r="X87" s="167">
        <v>7.1100000000000004E-4</v>
      </c>
      <c r="Y87" s="167">
        <v>4.4241120629435401E-2</v>
      </c>
      <c r="Z87" s="167">
        <v>8.7463007114315702E-3</v>
      </c>
    </row>
    <row r="88" spans="1:26" x14ac:dyDescent="0.2">
      <c r="A88" s="4" t="s">
        <v>52</v>
      </c>
      <c r="B88" s="4">
        <v>9943</v>
      </c>
      <c r="C88" s="4" t="s">
        <v>27</v>
      </c>
      <c r="D88" s="4" t="s">
        <v>46</v>
      </c>
      <c r="E88" s="4" t="s">
        <v>47</v>
      </c>
      <c r="F88" s="4" t="s">
        <v>30</v>
      </c>
      <c r="G88" s="4" t="s">
        <v>31</v>
      </c>
      <c r="H88" s="4" t="s">
        <v>31</v>
      </c>
      <c r="I88" s="4" t="s">
        <v>32</v>
      </c>
      <c r="J88" s="4" t="s">
        <v>33</v>
      </c>
      <c r="K88" s="4" t="s">
        <v>34</v>
      </c>
      <c r="L88" s="4" t="s">
        <v>35</v>
      </c>
      <c r="M88" s="153">
        <v>7.4189999999999996</v>
      </c>
      <c r="N88" s="4" t="s">
        <v>48</v>
      </c>
      <c r="O88" s="166">
        <v>1.2999999999999999E-2</v>
      </c>
      <c r="P88" s="167">
        <v>4.9180000000000001E-2</v>
      </c>
      <c r="R88" s="153">
        <v>3000000</v>
      </c>
      <c r="S88" s="153">
        <v>1</v>
      </c>
      <c r="T88" s="153">
        <v>77.260000000000005</v>
      </c>
      <c r="U88" s="153">
        <v>2317.8000000000002</v>
      </c>
      <c r="W88" s="4" t="s">
        <v>37</v>
      </c>
      <c r="X88" s="167">
        <v>1E-4</v>
      </c>
      <c r="Y88" s="167">
        <v>6.4768001658197004E-3</v>
      </c>
      <c r="Z88" s="167">
        <v>1.2804386754258401E-3</v>
      </c>
    </row>
    <row r="89" spans="1:26" x14ac:dyDescent="0.2">
      <c r="A89" s="4" t="s">
        <v>52</v>
      </c>
      <c r="B89" s="4">
        <v>9943</v>
      </c>
      <c r="C89" s="4" t="s">
        <v>53</v>
      </c>
      <c r="D89" s="4" t="s">
        <v>62</v>
      </c>
      <c r="E89" s="4" t="s">
        <v>63</v>
      </c>
      <c r="F89" s="4" t="s">
        <v>56</v>
      </c>
      <c r="G89" s="4" t="s">
        <v>31</v>
      </c>
      <c r="H89" s="4" t="s">
        <v>31</v>
      </c>
      <c r="I89" s="4" t="s">
        <v>32</v>
      </c>
      <c r="J89" s="4" t="s">
        <v>33</v>
      </c>
      <c r="K89" s="4" t="s">
        <v>34</v>
      </c>
      <c r="L89" s="4" t="s">
        <v>35</v>
      </c>
      <c r="M89" s="153">
        <v>0.42499999999999999</v>
      </c>
      <c r="N89" s="4" t="s">
        <v>64</v>
      </c>
      <c r="O89" s="166">
        <v>0</v>
      </c>
      <c r="P89" s="167">
        <v>4.3450000000000003E-2</v>
      </c>
      <c r="R89" s="153">
        <v>20000000</v>
      </c>
      <c r="S89" s="153">
        <v>1</v>
      </c>
      <c r="T89" s="153">
        <v>98.21</v>
      </c>
      <c r="U89" s="153">
        <v>19642</v>
      </c>
      <c r="W89" s="4" t="s">
        <v>37</v>
      </c>
      <c r="X89" s="167">
        <v>1.4289999999999999E-3</v>
      </c>
      <c r="Y89" s="167">
        <v>5.48870950284885E-2</v>
      </c>
      <c r="Z89" s="167">
        <v>1.08509692219839E-2</v>
      </c>
    </row>
    <row r="90" spans="1:26" x14ac:dyDescent="0.2">
      <c r="A90" s="4" t="s">
        <v>52</v>
      </c>
      <c r="B90" s="4">
        <v>9943</v>
      </c>
      <c r="C90" s="4" t="s">
        <v>53</v>
      </c>
      <c r="D90" s="4" t="s">
        <v>65</v>
      </c>
      <c r="E90" s="4" t="s">
        <v>66</v>
      </c>
      <c r="F90" s="4" t="s">
        <v>56</v>
      </c>
      <c r="G90" s="4" t="s">
        <v>31</v>
      </c>
      <c r="H90" s="4" t="s">
        <v>31</v>
      </c>
      <c r="I90" s="4" t="s">
        <v>32</v>
      </c>
      <c r="J90" s="4" t="s">
        <v>33</v>
      </c>
      <c r="K90" s="4" t="s">
        <v>34</v>
      </c>
      <c r="L90" s="4" t="s">
        <v>35</v>
      </c>
      <c r="M90" s="153">
        <v>0.59699999999999998</v>
      </c>
      <c r="N90" s="4" t="s">
        <v>67</v>
      </c>
      <c r="O90" s="166">
        <v>0</v>
      </c>
      <c r="P90" s="167">
        <v>4.3479999999999998E-2</v>
      </c>
      <c r="R90" s="153">
        <v>7770000</v>
      </c>
      <c r="S90" s="153">
        <v>1</v>
      </c>
      <c r="T90" s="153">
        <v>97.48</v>
      </c>
      <c r="U90" s="153">
        <v>7574.1959999999999</v>
      </c>
      <c r="W90" s="4" t="s">
        <v>37</v>
      </c>
      <c r="X90" s="167">
        <v>6.4700000000000001E-4</v>
      </c>
      <c r="Y90" s="167">
        <v>2.1165136728255599E-2</v>
      </c>
      <c r="Z90" s="167">
        <v>4.1842667588470397E-3</v>
      </c>
    </row>
    <row r="91" spans="1:26" x14ac:dyDescent="0.2">
      <c r="A91" s="4" t="s">
        <v>52</v>
      </c>
      <c r="B91" s="4">
        <v>9943</v>
      </c>
      <c r="C91" s="4" t="s">
        <v>53</v>
      </c>
      <c r="D91" s="4" t="s">
        <v>68</v>
      </c>
      <c r="E91" s="4" t="s">
        <v>69</v>
      </c>
      <c r="F91" s="4" t="s">
        <v>56</v>
      </c>
      <c r="G91" s="4" t="s">
        <v>31</v>
      </c>
      <c r="H91" s="4" t="s">
        <v>31</v>
      </c>
      <c r="I91" s="4" t="s">
        <v>57</v>
      </c>
      <c r="J91" s="4" t="s">
        <v>33</v>
      </c>
      <c r="K91" s="4" t="s">
        <v>34</v>
      </c>
      <c r="L91" s="4" t="s">
        <v>35</v>
      </c>
      <c r="M91" s="153">
        <v>0.84699999999999998</v>
      </c>
      <c r="N91" s="4" t="s">
        <v>70</v>
      </c>
      <c r="O91" s="166">
        <v>0</v>
      </c>
      <c r="P91" s="167">
        <v>4.3240000000000001E-2</v>
      </c>
      <c r="R91" s="153">
        <v>4643000</v>
      </c>
      <c r="S91" s="153">
        <v>1</v>
      </c>
      <c r="T91" s="153">
        <v>96.48</v>
      </c>
      <c r="U91" s="153">
        <v>4479.5659999999998</v>
      </c>
      <c r="W91" s="4" t="s">
        <v>37</v>
      </c>
      <c r="X91" s="167">
        <v>3.3199999999999999E-4</v>
      </c>
      <c r="Y91" s="167">
        <v>1.25175840893608E-2</v>
      </c>
      <c r="Z91" s="167">
        <v>2.4746786037182201E-3</v>
      </c>
    </row>
    <row r="92" spans="1:26" x14ac:dyDescent="0.2">
      <c r="A92" s="4" t="s">
        <v>52</v>
      </c>
      <c r="B92" s="4">
        <v>9943</v>
      </c>
      <c r="C92" s="4" t="s">
        <v>53</v>
      </c>
      <c r="D92" s="4" t="s">
        <v>99</v>
      </c>
      <c r="E92" s="4" t="s">
        <v>100</v>
      </c>
      <c r="F92" s="4" t="s">
        <v>56</v>
      </c>
      <c r="G92" s="4" t="s">
        <v>31</v>
      </c>
      <c r="H92" s="4" t="s">
        <v>31</v>
      </c>
      <c r="I92" s="4" t="s">
        <v>32</v>
      </c>
      <c r="J92" s="4" t="s">
        <v>33</v>
      </c>
      <c r="K92" s="4" t="s">
        <v>34</v>
      </c>
      <c r="L92" s="4" t="s">
        <v>35</v>
      </c>
      <c r="M92" s="153">
        <v>9.9000000000000005E-2</v>
      </c>
      <c r="N92" s="4" t="s">
        <v>101</v>
      </c>
      <c r="O92" s="166">
        <v>0</v>
      </c>
      <c r="P92" s="167">
        <v>4.36E-2</v>
      </c>
      <c r="R92" s="153">
        <v>9490000</v>
      </c>
      <c r="S92" s="153">
        <v>1</v>
      </c>
      <c r="T92" s="153">
        <v>99.58</v>
      </c>
      <c r="U92" s="153">
        <v>9450.1419999999998</v>
      </c>
      <c r="W92" s="4" t="s">
        <v>37</v>
      </c>
      <c r="X92" s="167">
        <v>2.1599999999999999E-4</v>
      </c>
      <c r="Y92" s="167">
        <v>2.6407231543972599E-2</v>
      </c>
      <c r="Z92" s="167">
        <v>5.2206088985529697E-3</v>
      </c>
    </row>
    <row r="93" spans="1:26" x14ac:dyDescent="0.2">
      <c r="A93" s="4" t="s">
        <v>52</v>
      </c>
      <c r="B93" s="4">
        <v>9943</v>
      </c>
      <c r="C93" s="4" t="s">
        <v>38</v>
      </c>
      <c r="D93" s="4" t="s">
        <v>71</v>
      </c>
      <c r="E93" s="4" t="s">
        <v>72</v>
      </c>
      <c r="F93" s="4" t="s">
        <v>41</v>
      </c>
      <c r="G93" s="4" t="s">
        <v>31</v>
      </c>
      <c r="H93" s="4" t="s">
        <v>31</v>
      </c>
      <c r="I93" s="4" t="s">
        <v>32</v>
      </c>
      <c r="J93" s="4" t="s">
        <v>33</v>
      </c>
      <c r="K93" s="4" t="s">
        <v>34</v>
      </c>
      <c r="L93" s="4" t="s">
        <v>35</v>
      </c>
      <c r="M93" s="153">
        <v>18.611999999999998</v>
      </c>
      <c r="N93" s="4" t="s">
        <v>73</v>
      </c>
      <c r="O93" s="166">
        <v>0.01</v>
      </c>
      <c r="P93" s="167">
        <v>2.4279999999999999E-2</v>
      </c>
      <c r="R93" s="153">
        <v>317622</v>
      </c>
      <c r="S93" s="153">
        <v>1</v>
      </c>
      <c r="T93" s="153">
        <v>88.06</v>
      </c>
      <c r="U93" s="153">
        <v>279.69799999999998</v>
      </c>
      <c r="W93" s="4" t="s">
        <v>37</v>
      </c>
      <c r="X93" s="167">
        <v>1.8E-5</v>
      </c>
      <c r="Y93" s="167">
        <v>7.8158064549537897E-4</v>
      </c>
      <c r="Z93" s="167">
        <v>1.5451551087494701E-4</v>
      </c>
    </row>
    <row r="94" spans="1:26" x14ac:dyDescent="0.2">
      <c r="A94" s="4" t="s">
        <v>52</v>
      </c>
      <c r="B94" s="4">
        <v>9943</v>
      </c>
      <c r="C94" s="4" t="s">
        <v>27</v>
      </c>
      <c r="D94" s="4" t="s">
        <v>28</v>
      </c>
      <c r="E94" s="4" t="s">
        <v>29</v>
      </c>
      <c r="F94" s="4" t="s">
        <v>30</v>
      </c>
      <c r="G94" s="4" t="s">
        <v>31</v>
      </c>
      <c r="H94" s="4" t="s">
        <v>31</v>
      </c>
      <c r="I94" s="4" t="s">
        <v>32</v>
      </c>
      <c r="J94" s="4" t="s">
        <v>33</v>
      </c>
      <c r="K94" s="4" t="s">
        <v>34</v>
      </c>
      <c r="L94" s="4" t="s">
        <v>35</v>
      </c>
      <c r="M94" s="153">
        <v>1.147</v>
      </c>
      <c r="N94" s="4" t="s">
        <v>36</v>
      </c>
      <c r="O94" s="166">
        <v>1.7500000000000002E-2</v>
      </c>
      <c r="P94" s="167">
        <v>4.3049999999999998E-2</v>
      </c>
      <c r="R94" s="153">
        <v>4541000</v>
      </c>
      <c r="S94" s="153">
        <v>1</v>
      </c>
      <c r="T94" s="153">
        <v>98.7</v>
      </c>
      <c r="U94" s="153">
        <v>4481.9669999999996</v>
      </c>
      <c r="W94" s="4" t="s">
        <v>37</v>
      </c>
      <c r="X94" s="167">
        <v>1.9100000000000001E-4</v>
      </c>
      <c r="Y94" s="167">
        <v>1.25242922636977E-2</v>
      </c>
      <c r="Z94" s="167">
        <v>2.47600478418428E-3</v>
      </c>
    </row>
    <row r="95" spans="1:26" x14ac:dyDescent="0.2">
      <c r="A95" s="4" t="s">
        <v>52</v>
      </c>
      <c r="B95" s="4">
        <v>9943</v>
      </c>
      <c r="C95" s="4" t="s">
        <v>80</v>
      </c>
      <c r="D95" s="4" t="s">
        <v>111</v>
      </c>
      <c r="E95" s="4" t="s">
        <v>112</v>
      </c>
      <c r="F95" s="4" t="s">
        <v>83</v>
      </c>
      <c r="G95" s="4" t="s">
        <v>31</v>
      </c>
      <c r="H95" s="4" t="s">
        <v>31</v>
      </c>
      <c r="I95" s="4" t="s">
        <v>32</v>
      </c>
      <c r="J95" s="4" t="s">
        <v>33</v>
      </c>
      <c r="K95" s="4" t="s">
        <v>34</v>
      </c>
      <c r="L95" s="4" t="s">
        <v>35</v>
      </c>
      <c r="M95" s="153">
        <v>5.6040000000000001</v>
      </c>
      <c r="N95" s="4" t="s">
        <v>113</v>
      </c>
      <c r="O95" s="166">
        <v>4.3200000000000002E-2</v>
      </c>
      <c r="P95" s="167">
        <v>4.9509999999999998E-2</v>
      </c>
      <c r="R95" s="153">
        <v>1962000</v>
      </c>
      <c r="S95" s="153">
        <v>1</v>
      </c>
      <c r="T95" s="153">
        <v>97.22</v>
      </c>
      <c r="U95" s="153">
        <v>1907.4559999999999</v>
      </c>
      <c r="W95" s="4" t="s">
        <v>37</v>
      </c>
      <c r="X95" s="167">
        <v>6.2000000000000003E-5</v>
      </c>
      <c r="Y95" s="167">
        <v>5.3301466596832603E-3</v>
      </c>
      <c r="Z95" s="167">
        <v>1.0537496532265699E-3</v>
      </c>
    </row>
    <row r="96" spans="1:26" x14ac:dyDescent="0.2">
      <c r="A96" s="4" t="s">
        <v>52</v>
      </c>
      <c r="B96" s="4">
        <v>9943</v>
      </c>
      <c r="C96" s="4" t="s">
        <v>38</v>
      </c>
      <c r="D96" s="4" t="s">
        <v>120</v>
      </c>
      <c r="E96" s="4" t="s">
        <v>121</v>
      </c>
      <c r="F96" s="4" t="s">
        <v>41</v>
      </c>
      <c r="G96" s="4" t="s">
        <v>31</v>
      </c>
      <c r="H96" s="4" t="s">
        <v>31</v>
      </c>
      <c r="I96" s="4" t="s">
        <v>32</v>
      </c>
      <c r="J96" s="4" t="s">
        <v>33</v>
      </c>
      <c r="K96" s="4" t="s">
        <v>34</v>
      </c>
      <c r="L96" s="4" t="s">
        <v>35</v>
      </c>
      <c r="M96" s="153">
        <v>9.8770000000000007</v>
      </c>
      <c r="N96" s="4" t="s">
        <v>122</v>
      </c>
      <c r="O96" s="166">
        <v>0.04</v>
      </c>
      <c r="P96" s="167">
        <v>2.3189999999999999E-2</v>
      </c>
      <c r="R96" s="153">
        <v>3165048</v>
      </c>
      <c r="S96" s="153">
        <v>1</v>
      </c>
      <c r="T96" s="153">
        <v>159.08000000000001</v>
      </c>
      <c r="U96" s="153">
        <v>5034.9579999999996</v>
      </c>
      <c r="W96" s="4" t="s">
        <v>37</v>
      </c>
      <c r="X96" s="167">
        <v>1.9900000000000001E-4</v>
      </c>
      <c r="Y96" s="167">
        <v>1.40695569637503E-2</v>
      </c>
      <c r="Z96" s="167">
        <v>2.7814977182043098E-3</v>
      </c>
    </row>
    <row r="97" spans="1:26" x14ac:dyDescent="0.2">
      <c r="A97" s="4" t="s">
        <v>52</v>
      </c>
      <c r="B97" s="4">
        <v>9943</v>
      </c>
      <c r="C97" s="4" t="s">
        <v>27</v>
      </c>
      <c r="D97" s="4" t="s">
        <v>77</v>
      </c>
      <c r="E97" s="4" t="s">
        <v>78</v>
      </c>
      <c r="F97" s="4" t="s">
        <v>30</v>
      </c>
      <c r="G97" s="4" t="s">
        <v>31</v>
      </c>
      <c r="H97" s="4" t="s">
        <v>31</v>
      </c>
      <c r="I97" s="4" t="s">
        <v>32</v>
      </c>
      <c r="J97" s="4" t="s">
        <v>33</v>
      </c>
      <c r="K97" s="4" t="s">
        <v>34</v>
      </c>
      <c r="L97" s="4" t="s">
        <v>35</v>
      </c>
      <c r="M97" s="153">
        <v>11.5</v>
      </c>
      <c r="N97" s="4" t="s">
        <v>79</v>
      </c>
      <c r="O97" s="166">
        <v>5.5E-2</v>
      </c>
      <c r="P97" s="167">
        <v>5.3670000000000002E-2</v>
      </c>
      <c r="R97" s="153">
        <v>5888307</v>
      </c>
      <c r="S97" s="153">
        <v>1</v>
      </c>
      <c r="T97" s="153">
        <v>104.09</v>
      </c>
      <c r="U97" s="153">
        <v>6129.1390000000001</v>
      </c>
      <c r="W97" s="4" t="s">
        <v>37</v>
      </c>
      <c r="X97" s="167">
        <v>3.0499999999999999E-4</v>
      </c>
      <c r="Y97" s="167">
        <v>1.7127106270228599E-2</v>
      </c>
      <c r="Z97" s="167">
        <v>3.38596354759597E-3</v>
      </c>
    </row>
    <row r="98" spans="1:26" x14ac:dyDescent="0.2">
      <c r="A98" s="4" t="s">
        <v>52</v>
      </c>
      <c r="B98" s="4">
        <v>9943</v>
      </c>
      <c r="C98" s="4" t="s">
        <v>80</v>
      </c>
      <c r="D98" s="4" t="s">
        <v>81</v>
      </c>
      <c r="E98" s="4" t="s">
        <v>82</v>
      </c>
      <c r="F98" s="4" t="s">
        <v>83</v>
      </c>
      <c r="G98" s="4" t="s">
        <v>31</v>
      </c>
      <c r="H98" s="4" t="s">
        <v>31</v>
      </c>
      <c r="I98" s="4" t="s">
        <v>32</v>
      </c>
      <c r="J98" s="4" t="s">
        <v>33</v>
      </c>
      <c r="K98" s="4" t="s">
        <v>34</v>
      </c>
      <c r="L98" s="4" t="s">
        <v>35</v>
      </c>
      <c r="M98" s="153">
        <v>1.839</v>
      </c>
      <c r="N98" s="4" t="s">
        <v>84</v>
      </c>
      <c r="O98" s="166">
        <v>4.3200000000000002E-2</v>
      </c>
      <c r="P98" s="167">
        <v>4.6899999999999997E-2</v>
      </c>
      <c r="R98" s="153">
        <v>1072784</v>
      </c>
      <c r="S98" s="153">
        <v>1</v>
      </c>
      <c r="T98" s="153">
        <v>99.64</v>
      </c>
      <c r="U98" s="153">
        <v>1068.922</v>
      </c>
      <c r="W98" s="4" t="s">
        <v>37</v>
      </c>
      <c r="X98" s="167">
        <v>5.1E-5</v>
      </c>
      <c r="Y98" s="167">
        <v>2.9869678323272099E-3</v>
      </c>
      <c r="Z98" s="167">
        <v>5.9051214131146401E-4</v>
      </c>
    </row>
    <row r="99" spans="1:26" x14ac:dyDescent="0.2">
      <c r="A99" s="4" t="s">
        <v>52</v>
      </c>
      <c r="B99" s="4">
        <v>9943</v>
      </c>
      <c r="C99" s="4" t="s">
        <v>38</v>
      </c>
      <c r="D99" s="4" t="s">
        <v>39</v>
      </c>
      <c r="E99" s="4" t="s">
        <v>40</v>
      </c>
      <c r="F99" s="4" t="s">
        <v>41</v>
      </c>
      <c r="G99" s="4" t="s">
        <v>31</v>
      </c>
      <c r="H99" s="4" t="s">
        <v>31</v>
      </c>
      <c r="I99" s="4" t="s">
        <v>32</v>
      </c>
      <c r="J99" s="4" t="s">
        <v>33</v>
      </c>
      <c r="K99" s="4" t="s">
        <v>34</v>
      </c>
      <c r="L99" s="4" t="s">
        <v>35</v>
      </c>
      <c r="M99" s="153">
        <v>4.8630000000000004</v>
      </c>
      <c r="N99" s="4" t="s">
        <v>42</v>
      </c>
      <c r="O99" s="166">
        <v>5.0000000000000001E-3</v>
      </c>
      <c r="P99" s="167">
        <v>1.9820000000000001E-2</v>
      </c>
      <c r="R99" s="153">
        <v>8962751</v>
      </c>
      <c r="S99" s="153">
        <v>1</v>
      </c>
      <c r="T99" s="153">
        <v>105.85</v>
      </c>
      <c r="U99" s="153">
        <v>9487.0720000000001</v>
      </c>
      <c r="W99" s="4" t="s">
        <v>37</v>
      </c>
      <c r="X99" s="167">
        <v>3.7199999999999999E-4</v>
      </c>
      <c r="Y99" s="167">
        <v>2.6510427591697399E-2</v>
      </c>
      <c r="Z99" s="167">
        <v>5.2410103633619698E-3</v>
      </c>
    </row>
    <row r="100" spans="1:26" x14ac:dyDescent="0.2">
      <c r="A100" s="4" t="s">
        <v>52</v>
      </c>
      <c r="B100" s="4">
        <v>9943</v>
      </c>
      <c r="C100" s="4" t="s">
        <v>38</v>
      </c>
      <c r="D100" s="4" t="s">
        <v>43</v>
      </c>
      <c r="E100" s="4" t="s">
        <v>44</v>
      </c>
      <c r="F100" s="4" t="s">
        <v>41</v>
      </c>
      <c r="G100" s="4" t="s">
        <v>31</v>
      </c>
      <c r="H100" s="4" t="s">
        <v>31</v>
      </c>
      <c r="I100" s="4" t="s">
        <v>32</v>
      </c>
      <c r="J100" s="4" t="s">
        <v>33</v>
      </c>
      <c r="K100" s="4" t="s">
        <v>34</v>
      </c>
      <c r="L100" s="4" t="s">
        <v>35</v>
      </c>
      <c r="M100" s="153">
        <v>2.0760000000000001</v>
      </c>
      <c r="N100" s="4" t="s">
        <v>45</v>
      </c>
      <c r="O100" s="166">
        <v>1E-3</v>
      </c>
      <c r="P100" s="167">
        <v>1.618E-2</v>
      </c>
      <c r="R100" s="153">
        <v>14822900</v>
      </c>
      <c r="S100" s="153">
        <v>1</v>
      </c>
      <c r="T100" s="153">
        <v>110.2</v>
      </c>
      <c r="U100" s="153">
        <v>16334.835999999999</v>
      </c>
      <c r="W100" s="4" t="s">
        <v>37</v>
      </c>
      <c r="X100" s="167">
        <v>7.3399999999999995E-4</v>
      </c>
      <c r="Y100" s="167">
        <v>4.5645641219293098E-2</v>
      </c>
      <c r="Z100" s="167">
        <v>9.0239690719866109E-3</v>
      </c>
    </row>
    <row r="101" spans="1:26" x14ac:dyDescent="0.2">
      <c r="A101" s="4" t="s">
        <v>52</v>
      </c>
      <c r="B101" s="4">
        <v>9943</v>
      </c>
      <c r="C101" s="4" t="s">
        <v>38</v>
      </c>
      <c r="D101" s="4" t="s">
        <v>49</v>
      </c>
      <c r="E101" s="4" t="s">
        <v>50</v>
      </c>
      <c r="F101" s="4" t="s">
        <v>41</v>
      </c>
      <c r="G101" s="4" t="s">
        <v>31</v>
      </c>
      <c r="H101" s="4" t="s">
        <v>31</v>
      </c>
      <c r="I101" s="4" t="s">
        <v>32</v>
      </c>
      <c r="J101" s="4" t="s">
        <v>33</v>
      </c>
      <c r="K101" s="4" t="s">
        <v>34</v>
      </c>
      <c r="L101" s="4" t="s">
        <v>35</v>
      </c>
      <c r="M101" s="153">
        <v>4.2240000000000002</v>
      </c>
      <c r="N101" s="4" t="s">
        <v>51</v>
      </c>
      <c r="O101" s="166">
        <v>1.0999999999999999E-2</v>
      </c>
      <c r="P101" s="167">
        <v>1.9290000000000002E-2</v>
      </c>
      <c r="R101" s="153">
        <v>11298900</v>
      </c>
      <c r="S101" s="153">
        <v>1</v>
      </c>
      <c r="T101" s="153">
        <v>99.98</v>
      </c>
      <c r="U101" s="153">
        <v>11296.64</v>
      </c>
      <c r="W101" s="4" t="s">
        <v>37</v>
      </c>
      <c r="X101" s="167">
        <v>7.1900000000000002E-4</v>
      </c>
      <c r="Y101" s="167">
        <v>3.1567038247519899E-2</v>
      </c>
      <c r="Z101" s="167">
        <v>6.24068299251836E-3</v>
      </c>
    </row>
    <row r="102" spans="1:26" x14ac:dyDescent="0.2">
      <c r="A102" s="4" t="s">
        <v>52</v>
      </c>
      <c r="B102" s="4">
        <v>9943</v>
      </c>
      <c r="C102" s="4" t="s">
        <v>27</v>
      </c>
      <c r="D102" s="4" t="s">
        <v>153</v>
      </c>
      <c r="E102" s="4" t="s">
        <v>154</v>
      </c>
      <c r="F102" s="4" t="s">
        <v>30</v>
      </c>
      <c r="G102" s="4" t="s">
        <v>31</v>
      </c>
      <c r="H102" s="4" t="s">
        <v>31</v>
      </c>
      <c r="I102" s="4" t="s">
        <v>32</v>
      </c>
      <c r="J102" s="4" t="s">
        <v>33</v>
      </c>
      <c r="K102" s="4" t="s">
        <v>34</v>
      </c>
      <c r="L102" s="4" t="s">
        <v>35</v>
      </c>
      <c r="M102" s="153">
        <v>11.494</v>
      </c>
      <c r="N102" s="4" t="s">
        <v>155</v>
      </c>
      <c r="O102" s="166">
        <v>1.4999999999999999E-2</v>
      </c>
      <c r="P102" s="167">
        <v>5.2260000000000001E-2</v>
      </c>
      <c r="R102" s="153">
        <v>3520000</v>
      </c>
      <c r="S102" s="153">
        <v>1</v>
      </c>
      <c r="T102" s="153">
        <v>65.83</v>
      </c>
      <c r="U102" s="153">
        <v>2317.2159999999999</v>
      </c>
      <c r="W102" s="4" t="s">
        <v>37</v>
      </c>
      <c r="X102" s="167">
        <v>1.11E-4</v>
      </c>
      <c r="Y102" s="167">
        <v>6.4751682513763398E-3</v>
      </c>
      <c r="Z102" s="167">
        <v>1.28011605216824E-3</v>
      </c>
    </row>
    <row r="103" spans="1:26" x14ac:dyDescent="0.2">
      <c r="A103" s="4" t="s">
        <v>52</v>
      </c>
      <c r="B103" s="4">
        <v>9943</v>
      </c>
      <c r="C103" s="4" t="s">
        <v>27</v>
      </c>
      <c r="D103" s="4" t="s">
        <v>85</v>
      </c>
      <c r="E103" s="4" t="s">
        <v>86</v>
      </c>
      <c r="F103" s="4" t="s">
        <v>30</v>
      </c>
      <c r="G103" s="4" t="s">
        <v>31</v>
      </c>
      <c r="H103" s="4" t="s">
        <v>31</v>
      </c>
      <c r="I103" s="4" t="s">
        <v>32</v>
      </c>
      <c r="J103" s="4" t="s">
        <v>33</v>
      </c>
      <c r="K103" s="4" t="s">
        <v>34</v>
      </c>
      <c r="L103" s="4" t="s">
        <v>35</v>
      </c>
      <c r="M103" s="153">
        <v>5.5810000000000004</v>
      </c>
      <c r="N103" s="4" t="s">
        <v>87</v>
      </c>
      <c r="O103" s="166">
        <v>0.01</v>
      </c>
      <c r="P103" s="167">
        <v>4.777E-2</v>
      </c>
      <c r="R103" s="153">
        <v>9650503</v>
      </c>
      <c r="S103" s="153">
        <v>1</v>
      </c>
      <c r="T103" s="153">
        <v>81.73</v>
      </c>
      <c r="U103" s="153">
        <v>7887.3559999999998</v>
      </c>
      <c r="W103" s="4" t="s">
        <v>37</v>
      </c>
      <c r="X103" s="167">
        <v>2.5599999999999999E-4</v>
      </c>
      <c r="Y103" s="167">
        <v>2.20402231895181E-2</v>
      </c>
      <c r="Z103" s="167">
        <v>4.3572680126537002E-3</v>
      </c>
    </row>
    <row r="104" spans="1:26" x14ac:dyDescent="0.2">
      <c r="A104" s="4" t="s">
        <v>52</v>
      </c>
      <c r="B104" s="4">
        <v>9943</v>
      </c>
      <c r="C104" s="4" t="s">
        <v>27</v>
      </c>
      <c r="D104" s="4" t="s">
        <v>46</v>
      </c>
      <c r="E104" s="4" t="s">
        <v>47</v>
      </c>
      <c r="F104" s="4" t="s">
        <v>30</v>
      </c>
      <c r="G104" s="4" t="s">
        <v>31</v>
      </c>
      <c r="H104" s="4" t="s">
        <v>31</v>
      </c>
      <c r="I104" s="4" t="s">
        <v>32</v>
      </c>
      <c r="J104" s="4" t="s">
        <v>33</v>
      </c>
      <c r="K104" s="4" t="s">
        <v>34</v>
      </c>
      <c r="L104" s="4" t="s">
        <v>35</v>
      </c>
      <c r="M104" s="153">
        <v>7.4189999999999996</v>
      </c>
      <c r="N104" s="4" t="s">
        <v>48</v>
      </c>
      <c r="O104" s="166">
        <v>1.2999999999999999E-2</v>
      </c>
      <c r="P104" s="167">
        <v>4.9180000000000001E-2</v>
      </c>
      <c r="R104" s="153">
        <v>5105000</v>
      </c>
      <c r="S104" s="153">
        <v>1</v>
      </c>
      <c r="T104" s="153">
        <v>77.260000000000005</v>
      </c>
      <c r="U104" s="153">
        <v>3944.123</v>
      </c>
      <c r="W104" s="4" t="s">
        <v>37</v>
      </c>
      <c r="X104" s="167">
        <v>1.7100000000000001E-4</v>
      </c>
      <c r="Y104" s="167">
        <v>1.10213549488365E-2</v>
      </c>
      <c r="Z104" s="167">
        <v>2.1788798126829698E-3</v>
      </c>
    </row>
    <row r="105" spans="1:26" x14ac:dyDescent="0.2">
      <c r="A105" s="4" t="s">
        <v>52</v>
      </c>
      <c r="B105" s="4">
        <v>9943</v>
      </c>
      <c r="C105" s="4" t="s">
        <v>156</v>
      </c>
      <c r="D105" s="4" t="s">
        <v>157</v>
      </c>
      <c r="E105" s="4" t="s">
        <v>158</v>
      </c>
      <c r="F105" s="4" t="s">
        <v>91</v>
      </c>
      <c r="G105" s="4" t="s">
        <v>92</v>
      </c>
      <c r="H105" s="4" t="s">
        <v>31</v>
      </c>
      <c r="I105" s="4" t="s">
        <v>159</v>
      </c>
      <c r="J105" s="4" t="s">
        <v>160</v>
      </c>
      <c r="K105" s="4" t="s">
        <v>96</v>
      </c>
      <c r="L105" s="4" t="s">
        <v>97</v>
      </c>
      <c r="M105" s="153">
        <v>7.49</v>
      </c>
      <c r="N105" s="4" t="s">
        <v>161</v>
      </c>
      <c r="O105" s="166">
        <v>5.5E-2</v>
      </c>
      <c r="P105" s="167">
        <v>5.8720000000000001E-2</v>
      </c>
      <c r="R105" s="153">
        <v>690000</v>
      </c>
      <c r="S105" s="153">
        <v>3.7589999999999999</v>
      </c>
      <c r="T105" s="153">
        <v>96.843000000000004</v>
      </c>
      <c r="U105" s="153">
        <v>2511.8209999999999</v>
      </c>
      <c r="W105" s="4" t="s">
        <v>37</v>
      </c>
      <c r="X105" s="167">
        <v>2.3000000000000001E-4</v>
      </c>
      <c r="Y105" s="167">
        <v>7.0189676909871799E-3</v>
      </c>
      <c r="Z105" s="167">
        <v>1.38762312608219E-3</v>
      </c>
    </row>
    <row r="106" spans="1:26" x14ac:dyDescent="0.2">
      <c r="A106" s="4" t="s">
        <v>52</v>
      </c>
      <c r="B106" s="4">
        <v>9943</v>
      </c>
      <c r="C106" s="4" t="s">
        <v>162</v>
      </c>
      <c r="D106" s="4" t="s">
        <v>163</v>
      </c>
      <c r="E106" s="4" t="s">
        <v>164</v>
      </c>
      <c r="F106" s="4" t="s">
        <v>91</v>
      </c>
      <c r="G106" s="4" t="s">
        <v>92</v>
      </c>
      <c r="H106" s="4" t="s">
        <v>93</v>
      </c>
      <c r="I106" s="4" t="s">
        <v>94</v>
      </c>
      <c r="J106" s="4" t="s">
        <v>95</v>
      </c>
      <c r="K106" s="4" t="s">
        <v>96</v>
      </c>
      <c r="L106" s="4" t="s">
        <v>97</v>
      </c>
      <c r="M106" s="153">
        <v>7.52</v>
      </c>
      <c r="N106" s="4" t="s">
        <v>165</v>
      </c>
      <c r="O106" s="166">
        <v>3.875E-2</v>
      </c>
      <c r="P106" s="167">
        <v>4.6050000000000001E-2</v>
      </c>
      <c r="R106" s="153">
        <v>710000</v>
      </c>
      <c r="S106" s="153">
        <v>3.7589999999999999</v>
      </c>
      <c r="T106" s="153">
        <v>97.683000000000007</v>
      </c>
      <c r="U106" s="153">
        <v>2607.047</v>
      </c>
      <c r="W106" s="4" t="s">
        <v>37</v>
      </c>
      <c r="X106" s="167">
        <v>0</v>
      </c>
      <c r="Y106" s="167">
        <v>7.2850648897183198E-3</v>
      </c>
      <c r="Z106" s="167">
        <v>1.44022952676689E-3</v>
      </c>
    </row>
    <row r="107" spans="1:26" x14ac:dyDescent="0.2">
      <c r="A107" s="4" t="s">
        <v>52</v>
      </c>
      <c r="B107" s="4">
        <v>9943</v>
      </c>
      <c r="C107" s="4" t="s">
        <v>162</v>
      </c>
      <c r="D107" s="4" t="s">
        <v>166</v>
      </c>
      <c r="E107" s="4" t="s">
        <v>167</v>
      </c>
      <c r="F107" s="4" t="s">
        <v>91</v>
      </c>
      <c r="G107" s="4" t="s">
        <v>92</v>
      </c>
      <c r="H107" s="4" t="s">
        <v>93</v>
      </c>
      <c r="I107" s="4" t="s">
        <v>94</v>
      </c>
      <c r="J107" s="4" t="s">
        <v>95</v>
      </c>
      <c r="K107" s="4" t="s">
        <v>96</v>
      </c>
      <c r="L107" s="4" t="s">
        <v>97</v>
      </c>
      <c r="M107" s="153">
        <v>3.92</v>
      </c>
      <c r="N107" s="4" t="s">
        <v>51</v>
      </c>
      <c r="O107" s="166">
        <v>4.8750000000000002E-2</v>
      </c>
      <c r="P107" s="167">
        <v>4.6589999999999999E-2</v>
      </c>
      <c r="R107" s="153">
        <v>3000000</v>
      </c>
      <c r="S107" s="153">
        <v>3.7589999999999999</v>
      </c>
      <c r="T107" s="153">
        <v>102.715</v>
      </c>
      <c r="U107" s="153">
        <v>11583.171</v>
      </c>
      <c r="W107" s="4" t="s">
        <v>37</v>
      </c>
      <c r="X107" s="167">
        <v>0</v>
      </c>
      <c r="Y107" s="167">
        <v>3.2367711165311001E-2</v>
      </c>
      <c r="Z107" s="167">
        <v>6.3989729727645097E-3</v>
      </c>
    </row>
    <row r="108" spans="1:26" x14ac:dyDescent="0.2">
      <c r="A108" s="4" t="s">
        <v>52</v>
      </c>
      <c r="B108" s="4">
        <v>12468</v>
      </c>
      <c r="C108" s="4" t="s">
        <v>53</v>
      </c>
      <c r="D108" s="4" t="s">
        <v>59</v>
      </c>
      <c r="E108" s="4" t="s">
        <v>60</v>
      </c>
      <c r="F108" s="4" t="s">
        <v>56</v>
      </c>
      <c r="G108" s="4" t="s">
        <v>31</v>
      </c>
      <c r="H108" s="4" t="s">
        <v>31</v>
      </c>
      <c r="I108" s="4" t="s">
        <v>57</v>
      </c>
      <c r="J108" s="4" t="s">
        <v>33</v>
      </c>
      <c r="K108" s="4" t="s">
        <v>34</v>
      </c>
      <c r="L108" s="4" t="s">
        <v>35</v>
      </c>
      <c r="M108" s="153">
        <v>0.751</v>
      </c>
      <c r="N108" s="4" t="s">
        <v>61</v>
      </c>
      <c r="O108" s="166">
        <v>0</v>
      </c>
      <c r="P108" s="167">
        <v>4.2840000000000003E-2</v>
      </c>
      <c r="R108" s="153">
        <v>190000</v>
      </c>
      <c r="S108" s="153">
        <v>1</v>
      </c>
      <c r="T108" s="153">
        <v>96.87</v>
      </c>
      <c r="U108" s="153">
        <v>184.053</v>
      </c>
      <c r="W108" s="4" t="s">
        <v>37</v>
      </c>
      <c r="X108" s="167">
        <v>1.5999999999999999E-5</v>
      </c>
      <c r="Y108" s="167">
        <v>3.6881229198818602E-2</v>
      </c>
      <c r="Z108" s="167">
        <v>1.33621382684326E-2</v>
      </c>
    </row>
    <row r="109" spans="1:26" x14ac:dyDescent="0.2">
      <c r="A109" s="4" t="s">
        <v>52</v>
      </c>
      <c r="B109" s="4">
        <v>12468</v>
      </c>
      <c r="C109" s="4" t="s">
        <v>53</v>
      </c>
      <c r="D109" s="4" t="s">
        <v>126</v>
      </c>
      <c r="E109" s="4" t="s">
        <v>127</v>
      </c>
      <c r="F109" s="4" t="s">
        <v>56</v>
      </c>
      <c r="G109" s="4" t="s">
        <v>31</v>
      </c>
      <c r="H109" s="4" t="s">
        <v>31</v>
      </c>
      <c r="I109" s="4" t="s">
        <v>32</v>
      </c>
      <c r="J109" s="4" t="s">
        <v>33</v>
      </c>
      <c r="K109" s="4" t="s">
        <v>34</v>
      </c>
      <c r="L109" s="4" t="s">
        <v>35</v>
      </c>
      <c r="M109" s="153">
        <v>0.252</v>
      </c>
      <c r="N109" s="4" t="s">
        <v>128</v>
      </c>
      <c r="O109" s="166">
        <v>0</v>
      </c>
      <c r="P109" s="167">
        <v>4.2770000000000002E-2</v>
      </c>
      <c r="R109" s="153">
        <v>200000</v>
      </c>
      <c r="S109" s="153">
        <v>1</v>
      </c>
      <c r="T109" s="153">
        <v>98.94</v>
      </c>
      <c r="U109" s="153">
        <v>197.88</v>
      </c>
      <c r="W109" s="4" t="s">
        <v>37</v>
      </c>
      <c r="X109" s="167">
        <v>1.1E-5</v>
      </c>
      <c r="Y109" s="167">
        <v>3.9651935224431098E-2</v>
      </c>
      <c r="Z109" s="167">
        <v>1.4365970239862601E-2</v>
      </c>
    </row>
    <row r="110" spans="1:26" x14ac:dyDescent="0.2">
      <c r="A110" s="4" t="s">
        <v>52</v>
      </c>
      <c r="B110" s="4">
        <v>12468</v>
      </c>
      <c r="C110" s="4" t="s">
        <v>53</v>
      </c>
      <c r="D110" s="4" t="s">
        <v>62</v>
      </c>
      <c r="E110" s="4" t="s">
        <v>63</v>
      </c>
      <c r="F110" s="4" t="s">
        <v>56</v>
      </c>
      <c r="G110" s="4" t="s">
        <v>31</v>
      </c>
      <c r="H110" s="4" t="s">
        <v>31</v>
      </c>
      <c r="I110" s="4" t="s">
        <v>32</v>
      </c>
      <c r="J110" s="4" t="s">
        <v>33</v>
      </c>
      <c r="K110" s="4" t="s">
        <v>34</v>
      </c>
      <c r="L110" s="4" t="s">
        <v>35</v>
      </c>
      <c r="M110" s="153">
        <v>0.42499999999999999</v>
      </c>
      <c r="N110" s="4" t="s">
        <v>64</v>
      </c>
      <c r="O110" s="166">
        <v>0</v>
      </c>
      <c r="P110" s="167">
        <v>4.3450000000000003E-2</v>
      </c>
      <c r="R110" s="153">
        <v>518600</v>
      </c>
      <c r="S110" s="153">
        <v>1</v>
      </c>
      <c r="T110" s="153">
        <v>98.21</v>
      </c>
      <c r="U110" s="153">
        <v>509.31700000000001</v>
      </c>
      <c r="W110" s="4" t="s">
        <v>37</v>
      </c>
      <c r="X110" s="167">
        <v>3.6999999999999998E-5</v>
      </c>
      <c r="Y110" s="167">
        <v>0.102058859267322</v>
      </c>
      <c r="Z110" s="167">
        <v>3.6976115456915003E-2</v>
      </c>
    </row>
    <row r="111" spans="1:26" x14ac:dyDescent="0.2">
      <c r="A111" s="4" t="s">
        <v>52</v>
      </c>
      <c r="B111" s="4">
        <v>12468</v>
      </c>
      <c r="C111" s="4" t="s">
        <v>53</v>
      </c>
      <c r="D111" s="4" t="s">
        <v>168</v>
      </c>
      <c r="E111" s="4" t="s">
        <v>169</v>
      </c>
      <c r="F111" s="4" t="s">
        <v>56</v>
      </c>
      <c r="G111" s="4" t="s">
        <v>31</v>
      </c>
      <c r="H111" s="4" t="s">
        <v>31</v>
      </c>
      <c r="I111" s="4" t="s">
        <v>32</v>
      </c>
      <c r="J111" s="4" t="s">
        <v>33</v>
      </c>
      <c r="K111" s="4" t="s">
        <v>34</v>
      </c>
      <c r="L111" s="4" t="s">
        <v>35</v>
      </c>
      <c r="M111" s="153">
        <v>0.52100000000000002</v>
      </c>
      <c r="N111" s="4" t="s">
        <v>170</v>
      </c>
      <c r="O111" s="166">
        <v>0</v>
      </c>
      <c r="P111" s="167">
        <v>4.3459999999999999E-2</v>
      </c>
      <c r="R111" s="153">
        <v>1000570</v>
      </c>
      <c r="S111" s="153">
        <v>1</v>
      </c>
      <c r="T111" s="153">
        <v>97.81</v>
      </c>
      <c r="U111" s="153">
        <v>978.65800000000002</v>
      </c>
      <c r="W111" s="4" t="s">
        <v>37</v>
      </c>
      <c r="X111" s="167">
        <v>8.2999999999999998E-5</v>
      </c>
      <c r="Y111" s="167">
        <v>0.19610705716083801</v>
      </c>
      <c r="Z111" s="167">
        <v>7.1049953326459803E-2</v>
      </c>
    </row>
    <row r="112" spans="1:26" x14ac:dyDescent="0.2">
      <c r="A112" s="4" t="s">
        <v>52</v>
      </c>
      <c r="B112" s="4">
        <v>12468</v>
      </c>
      <c r="C112" s="4" t="s">
        <v>53</v>
      </c>
      <c r="D112" s="4" t="s">
        <v>65</v>
      </c>
      <c r="E112" s="4" t="s">
        <v>66</v>
      </c>
      <c r="F112" s="4" t="s">
        <v>56</v>
      </c>
      <c r="G112" s="4" t="s">
        <v>31</v>
      </c>
      <c r="H112" s="4" t="s">
        <v>31</v>
      </c>
      <c r="I112" s="4" t="s">
        <v>32</v>
      </c>
      <c r="J112" s="4" t="s">
        <v>33</v>
      </c>
      <c r="K112" s="4" t="s">
        <v>34</v>
      </c>
      <c r="L112" s="4" t="s">
        <v>35</v>
      </c>
      <c r="M112" s="153">
        <v>0.59699999999999998</v>
      </c>
      <c r="N112" s="4" t="s">
        <v>67</v>
      </c>
      <c r="O112" s="166">
        <v>0</v>
      </c>
      <c r="P112" s="167">
        <v>4.3479999999999998E-2</v>
      </c>
      <c r="R112" s="153">
        <v>279000</v>
      </c>
      <c r="S112" s="153">
        <v>1</v>
      </c>
      <c r="T112" s="153">
        <v>97.48</v>
      </c>
      <c r="U112" s="153">
        <v>271.96899999999999</v>
      </c>
      <c r="W112" s="4" t="s">
        <v>37</v>
      </c>
      <c r="X112" s="167">
        <v>2.3E-5</v>
      </c>
      <c r="Y112" s="167">
        <v>5.4498206496059999E-2</v>
      </c>
      <c r="Z112" s="167">
        <v>1.9744802068724698E-2</v>
      </c>
    </row>
    <row r="113" spans="1:26" x14ac:dyDescent="0.2">
      <c r="A113" s="4" t="s">
        <v>52</v>
      </c>
      <c r="B113" s="4">
        <v>12468</v>
      </c>
      <c r="C113" s="4" t="s">
        <v>53</v>
      </c>
      <c r="D113" s="4" t="s">
        <v>68</v>
      </c>
      <c r="E113" s="4" t="s">
        <v>69</v>
      </c>
      <c r="F113" s="4" t="s">
        <v>56</v>
      </c>
      <c r="G113" s="4" t="s">
        <v>31</v>
      </c>
      <c r="H113" s="4" t="s">
        <v>31</v>
      </c>
      <c r="I113" s="4" t="s">
        <v>57</v>
      </c>
      <c r="J113" s="4" t="s">
        <v>33</v>
      </c>
      <c r="K113" s="4" t="s">
        <v>34</v>
      </c>
      <c r="L113" s="4" t="s">
        <v>35</v>
      </c>
      <c r="M113" s="153">
        <v>0.84699999999999998</v>
      </c>
      <c r="N113" s="4" t="s">
        <v>70</v>
      </c>
      <c r="O113" s="166">
        <v>0</v>
      </c>
      <c r="P113" s="167">
        <v>4.3240000000000001E-2</v>
      </c>
      <c r="R113" s="153">
        <v>2150000</v>
      </c>
      <c r="S113" s="153">
        <v>1</v>
      </c>
      <c r="T113" s="153">
        <v>96.48</v>
      </c>
      <c r="U113" s="153">
        <v>2074.3200000000002</v>
      </c>
      <c r="W113" s="4" t="s">
        <v>37</v>
      </c>
      <c r="X113" s="167">
        <v>1.54E-4</v>
      </c>
      <c r="Y113" s="167">
        <v>0.41566000745270798</v>
      </c>
      <c r="Z113" s="167">
        <v>0.15059439755383</v>
      </c>
    </row>
    <row r="114" spans="1:26" x14ac:dyDescent="0.2">
      <c r="A114" s="4" t="s">
        <v>52</v>
      </c>
      <c r="B114" s="4">
        <v>12468</v>
      </c>
      <c r="C114" s="4" t="s">
        <v>53</v>
      </c>
      <c r="D114" s="4" t="s">
        <v>117</v>
      </c>
      <c r="E114" s="4" t="s">
        <v>118</v>
      </c>
      <c r="F114" s="4" t="s">
        <v>56</v>
      </c>
      <c r="G114" s="4" t="s">
        <v>31</v>
      </c>
      <c r="H114" s="4" t="s">
        <v>31</v>
      </c>
      <c r="I114" s="4" t="s">
        <v>32</v>
      </c>
      <c r="J114" s="4" t="s">
        <v>33</v>
      </c>
      <c r="K114" s="4" t="s">
        <v>34</v>
      </c>
      <c r="L114" s="4" t="s">
        <v>35</v>
      </c>
      <c r="M114" s="153">
        <v>0.17499999999999999</v>
      </c>
      <c r="N114" s="4" t="s">
        <v>119</v>
      </c>
      <c r="O114" s="166">
        <v>0</v>
      </c>
      <c r="P114" s="167">
        <v>4.3270000000000003E-2</v>
      </c>
      <c r="R114" s="153">
        <v>780000</v>
      </c>
      <c r="S114" s="153">
        <v>1</v>
      </c>
      <c r="T114" s="153">
        <v>99.26</v>
      </c>
      <c r="U114" s="153">
        <v>774.22799999999995</v>
      </c>
      <c r="W114" s="4" t="s">
        <v>37</v>
      </c>
      <c r="X114" s="167">
        <v>1.8E-5</v>
      </c>
      <c r="Y114" s="167">
        <v>0.15514270519982201</v>
      </c>
      <c r="Z114" s="167">
        <v>5.6208492050072598E-2</v>
      </c>
    </row>
  </sheetData>
  <sheetProtection formatColumns="0"/>
  <customSheetViews>
    <customSheetView guid="{AE318230-F718-49FC-82EB-7CAC3DCD05F1}" showGridLines="0" hiddenRows="1">
      <selection activeCell="E26" sqref="E26"/>
      <pageMargins left="0.7" right="0.7" top="0.75" bottom="0.75" header="0.3" footer="0.3"/>
    </customSheetView>
  </customSheetViews>
  <dataValidations count="5">
    <dataValidation type="list" allowBlank="1" showInputMessage="1" showErrorMessage="1" sqref="G2:G20" xr:uid="{00000000-0002-0000-0300-000000000000}">
      <formula1>israel_abroad</formula1>
    </dataValidation>
    <dataValidation type="list" allowBlank="1" showInputMessage="1" showErrorMessage="1" sqref="I2:I20" xr:uid="{00000000-0002-0000-0300-000001000000}">
      <formula1>Stock_Exchange_Gov_Bonds</formula1>
    </dataValidation>
    <dataValidation type="list" allowBlank="1" showInputMessage="1" showErrorMessage="1" sqref="K2:K20" xr:uid="{00000000-0002-0000-0300-000002000000}">
      <formula1>Rating_Agency</formula1>
    </dataValidation>
    <dataValidation type="list" allowBlank="1" showInputMessage="1" showErrorMessage="1" sqref="W2:W20" xr:uid="{00000000-0002-0000-0300-000003000000}">
      <formula1>In_the_books</formula1>
    </dataValidation>
    <dataValidation type="list" allowBlank="1" showInputMessage="1" showErrorMessage="1" sqref="H2:H20" xr:uid="{00000000-0002-0000-0300-000004000000}">
      <formula1>Country_list</formula1>
    </dataValidation>
  </dataValidations>
  <pageMargins left="0.7" right="0.7" top="0.75" bottom="0.75" header="0.3" footer="0.3"/>
  <pageSetup paperSize="9" orientation="portrait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5000000}">
          <x14:formula1>
            <xm:f>'אפשרויות בחירה'!$C$862:$C$869</xm:f>
          </x14:formula1>
          <xm:sqref>F2:F20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1:AJ1048572"/>
  <sheetViews>
    <sheetView rightToLeft="1" zoomScale="70" zoomScaleNormal="70" workbookViewId="0">
      <selection activeCell="A2" sqref="A2"/>
    </sheetView>
  </sheetViews>
  <sheetFormatPr defaultColWidth="11.625" defaultRowHeight="14.25" x14ac:dyDescent="0.2"/>
  <cols>
    <col min="1" max="21" width="11.625" style="4" customWidth="1"/>
    <col min="22" max="22" width="11.625" style="149" customWidth="1"/>
    <col min="23" max="32" width="11.625" style="4" customWidth="1"/>
    <col min="33" max="16384" width="11.625" style="4"/>
  </cols>
  <sheetData>
    <row r="1" spans="1:36" ht="66.75" customHeight="1" x14ac:dyDescent="0.2">
      <c r="A1" s="22" t="s">
        <v>0</v>
      </c>
      <c r="B1" s="22" t="s">
        <v>1</v>
      </c>
      <c r="C1" s="22" t="s">
        <v>2</v>
      </c>
      <c r="D1" s="22" t="s">
        <v>197</v>
      </c>
      <c r="E1" s="22" t="s">
        <v>198</v>
      </c>
      <c r="F1" s="22" t="s">
        <v>3</v>
      </c>
      <c r="G1" s="22" t="s">
        <v>4</v>
      </c>
      <c r="H1" s="22" t="s">
        <v>199</v>
      </c>
      <c r="I1" s="22" t="s">
        <v>5</v>
      </c>
      <c r="J1" s="22" t="s">
        <v>6</v>
      </c>
      <c r="K1" s="22" t="s">
        <v>7</v>
      </c>
      <c r="L1" s="22" t="s">
        <v>8</v>
      </c>
      <c r="M1" s="22" t="s">
        <v>200</v>
      </c>
      <c r="N1" s="22" t="s">
        <v>176</v>
      </c>
      <c r="O1" s="22" t="s">
        <v>9</v>
      </c>
      <c r="P1" s="22" t="s">
        <v>10</v>
      </c>
      <c r="Q1" s="22" t="s">
        <v>233</v>
      </c>
      <c r="R1" s="22" t="s">
        <v>11</v>
      </c>
      <c r="S1" s="22" t="s">
        <v>12</v>
      </c>
      <c r="T1" s="22" t="s">
        <v>973</v>
      </c>
      <c r="U1" s="22" t="s">
        <v>13</v>
      </c>
      <c r="V1" s="146" t="s">
        <v>14</v>
      </c>
      <c r="W1" s="22" t="s">
        <v>15</v>
      </c>
      <c r="X1" s="22" t="s">
        <v>475</v>
      </c>
      <c r="Y1" s="22" t="s">
        <v>897</v>
      </c>
      <c r="Z1" s="22" t="s">
        <v>17</v>
      </c>
      <c r="AA1" s="22" t="s">
        <v>18</v>
      </c>
      <c r="AB1" s="22" t="s">
        <v>19</v>
      </c>
      <c r="AC1" s="22" t="s">
        <v>16</v>
      </c>
      <c r="AD1" s="22" t="s">
        <v>20</v>
      </c>
      <c r="AE1" s="22" t="s">
        <v>21</v>
      </c>
      <c r="AF1" s="22" t="s">
        <v>216</v>
      </c>
      <c r="AG1" s="22" t="s">
        <v>22</v>
      </c>
      <c r="AH1" s="22" t="s">
        <v>23</v>
      </c>
      <c r="AI1" s="22" t="s">
        <v>24</v>
      </c>
      <c r="AJ1" s="22" t="s">
        <v>25</v>
      </c>
    </row>
    <row r="2" spans="1:36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P2" s="21"/>
      <c r="Q2" s="21"/>
      <c r="R2" s="21"/>
      <c r="S2" s="21"/>
      <c r="T2" s="23"/>
      <c r="U2" s="21"/>
      <c r="V2" s="150"/>
      <c r="X2" s="21"/>
      <c r="Y2" s="21"/>
      <c r="Z2" s="21"/>
      <c r="AA2" s="21"/>
      <c r="AB2" s="21"/>
      <c r="AC2" s="21"/>
      <c r="AD2" s="21"/>
      <c r="AE2" s="21"/>
      <c r="AG2" s="21"/>
    </row>
    <row r="3" spans="1:36" x14ac:dyDescent="0.2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P3" s="21"/>
      <c r="Q3" s="21"/>
      <c r="R3" s="21"/>
      <c r="S3" s="21"/>
      <c r="T3" s="23"/>
      <c r="U3" s="21"/>
      <c r="V3" s="150"/>
      <c r="W3" s="21"/>
      <c r="X3" s="21"/>
      <c r="Y3" s="21"/>
      <c r="Z3" s="21"/>
      <c r="AA3" s="21"/>
      <c r="AB3" s="21"/>
      <c r="AC3" s="21"/>
      <c r="AD3" s="21"/>
      <c r="AE3" s="21"/>
      <c r="AG3" s="21"/>
    </row>
    <row r="4" spans="1:36" x14ac:dyDescent="0.2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P4" s="21"/>
      <c r="Q4" s="21"/>
      <c r="R4" s="21"/>
      <c r="S4" s="21"/>
      <c r="T4" s="23"/>
      <c r="U4" s="21"/>
      <c r="V4" s="150"/>
      <c r="W4" s="21"/>
      <c r="X4" s="21"/>
      <c r="Y4" s="21"/>
      <c r="Z4" s="21"/>
      <c r="AA4" s="21"/>
      <c r="AB4" s="21"/>
      <c r="AC4" s="21"/>
      <c r="AD4" s="21"/>
      <c r="AE4" s="21"/>
      <c r="AG4" s="21"/>
    </row>
    <row r="5" spans="1:36" x14ac:dyDescent="0.2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P5" s="21"/>
      <c r="Q5" s="21"/>
      <c r="R5" s="21"/>
      <c r="S5" s="21"/>
      <c r="T5" s="23"/>
      <c r="U5" s="21"/>
      <c r="V5" s="150"/>
      <c r="W5" s="21"/>
      <c r="X5" s="21"/>
      <c r="Y5" s="21"/>
      <c r="Z5" s="21"/>
      <c r="AA5" s="21"/>
      <c r="AB5" s="21"/>
      <c r="AC5" s="21"/>
      <c r="AD5" s="21"/>
      <c r="AE5" s="21"/>
      <c r="AG5" s="21"/>
    </row>
    <row r="6" spans="1:36" x14ac:dyDescent="0.2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P6" s="21"/>
      <c r="Q6" s="21"/>
      <c r="R6" s="21"/>
      <c r="S6" s="21"/>
      <c r="T6" s="23"/>
      <c r="U6" s="21"/>
      <c r="V6" s="150"/>
      <c r="W6" s="21"/>
      <c r="X6" s="21"/>
      <c r="Y6" s="21"/>
      <c r="Z6" s="21"/>
      <c r="AA6" s="21"/>
      <c r="AB6" s="21"/>
      <c r="AC6" s="21"/>
      <c r="AD6" s="21"/>
      <c r="AE6" s="21"/>
      <c r="AG6" s="21"/>
    </row>
    <row r="7" spans="1:36" x14ac:dyDescent="0.2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P7" s="21"/>
      <c r="Q7" s="21"/>
      <c r="R7" s="21"/>
      <c r="S7" s="21"/>
      <c r="T7" s="23"/>
      <c r="U7" s="21"/>
      <c r="V7" s="150"/>
      <c r="W7" s="21"/>
      <c r="X7" s="21"/>
      <c r="Y7" s="21"/>
      <c r="Z7" s="21"/>
      <c r="AA7" s="21"/>
      <c r="AB7" s="21"/>
      <c r="AC7" s="21"/>
      <c r="AD7" s="21"/>
      <c r="AE7" s="21"/>
    </row>
    <row r="8" spans="1:36" x14ac:dyDescent="0.2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P8" s="21"/>
      <c r="Q8" s="21"/>
      <c r="R8" s="21"/>
      <c r="S8" s="21"/>
      <c r="T8" s="23"/>
      <c r="U8" s="21"/>
      <c r="V8" s="150"/>
      <c r="W8" s="21"/>
      <c r="X8" s="21"/>
      <c r="Y8" s="21"/>
      <c r="Z8" s="21"/>
    </row>
    <row r="9" spans="1:36" x14ac:dyDescent="0.2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P9" s="21"/>
      <c r="Q9" s="21"/>
      <c r="R9" s="21"/>
      <c r="S9" s="21"/>
      <c r="T9" s="23"/>
      <c r="U9" s="21"/>
      <c r="V9" s="150"/>
      <c r="W9" s="21"/>
      <c r="X9" s="21"/>
      <c r="Y9" s="21"/>
      <c r="Z9" s="21"/>
      <c r="AB9" s="23"/>
      <c r="AC9" s="23"/>
      <c r="AD9" s="30"/>
      <c r="AG9" s="21"/>
    </row>
    <row r="10" spans="1:36" x14ac:dyDescent="0.2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P10" s="21"/>
      <c r="Q10" s="21"/>
      <c r="R10" s="21"/>
      <c r="S10" s="21"/>
      <c r="T10" s="23"/>
      <c r="U10" s="21"/>
      <c r="V10" s="150"/>
      <c r="W10" s="21"/>
      <c r="X10" s="21"/>
      <c r="Y10" s="21"/>
      <c r="Z10" s="21"/>
      <c r="AA10" s="21"/>
      <c r="AB10" s="21"/>
      <c r="AC10" s="21"/>
      <c r="AD10" s="21"/>
      <c r="AE10" s="21"/>
      <c r="AG10" s="21"/>
    </row>
    <row r="11" spans="1:36" x14ac:dyDescent="0.2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P11" s="21"/>
      <c r="Q11" s="21"/>
      <c r="R11" s="21"/>
      <c r="S11" s="21"/>
      <c r="T11" s="23"/>
      <c r="U11" s="21"/>
      <c r="V11" s="150"/>
      <c r="W11" s="21"/>
      <c r="X11" s="21"/>
      <c r="Y11" s="21"/>
      <c r="Z11" s="21"/>
      <c r="AA11" s="21"/>
      <c r="AB11" s="21"/>
      <c r="AC11" s="21"/>
      <c r="AD11" s="21"/>
      <c r="AE11" s="21"/>
      <c r="AG11" s="21"/>
    </row>
    <row r="12" spans="1:36" x14ac:dyDescent="0.2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P12" s="21"/>
      <c r="Q12" s="21"/>
      <c r="R12" s="21"/>
      <c r="S12" s="21"/>
      <c r="T12" s="23"/>
      <c r="U12" s="21"/>
      <c r="V12" s="150"/>
      <c r="W12" s="21"/>
      <c r="X12" s="21"/>
      <c r="Y12" s="21"/>
      <c r="Z12" s="21"/>
      <c r="AA12" s="21"/>
      <c r="AB12" s="21"/>
      <c r="AC12" s="21"/>
      <c r="AD12" s="21"/>
      <c r="AE12" s="21"/>
      <c r="AG12" s="21"/>
    </row>
    <row r="13" spans="1:36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P13" s="21"/>
      <c r="Q13" s="21"/>
      <c r="R13" s="21"/>
      <c r="S13" s="21"/>
      <c r="T13" s="23"/>
      <c r="U13" s="21"/>
      <c r="V13" s="150"/>
      <c r="W13" s="21"/>
      <c r="X13" s="21"/>
      <c r="Y13" s="21"/>
      <c r="Z13" s="21"/>
      <c r="AA13" s="21"/>
      <c r="AB13" s="21"/>
      <c r="AC13" s="21"/>
      <c r="AD13" s="21"/>
      <c r="AE13" s="21"/>
      <c r="AG13" s="21"/>
    </row>
    <row r="14" spans="1:36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P14" s="21"/>
      <c r="Q14" s="21"/>
      <c r="R14" s="21"/>
      <c r="S14" s="21"/>
      <c r="T14" s="23"/>
      <c r="U14" s="21"/>
      <c r="V14" s="150"/>
      <c r="W14" s="21"/>
      <c r="X14" s="21"/>
      <c r="Y14" s="21"/>
      <c r="Z14" s="21"/>
      <c r="AA14" s="21"/>
      <c r="AB14" s="21"/>
      <c r="AC14" s="21"/>
      <c r="AD14" s="21"/>
      <c r="AE14" s="21"/>
      <c r="AG14" s="21"/>
    </row>
    <row r="15" spans="1:36" x14ac:dyDescent="0.2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P15" s="21"/>
      <c r="Q15" s="21"/>
      <c r="R15" s="21"/>
      <c r="S15" s="21"/>
      <c r="T15" s="23"/>
      <c r="U15" s="21"/>
      <c r="V15" s="150"/>
      <c r="W15" s="21"/>
      <c r="X15" s="21"/>
      <c r="Y15" s="21"/>
      <c r="Z15" s="21"/>
      <c r="AA15" s="21"/>
      <c r="AB15" s="21"/>
      <c r="AC15" s="21"/>
      <c r="AD15" s="21"/>
      <c r="AE15" s="21"/>
      <c r="AG15" s="21"/>
    </row>
    <row r="16" spans="1:36" x14ac:dyDescent="0.2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P16" s="21"/>
      <c r="Q16" s="21"/>
      <c r="R16" s="21"/>
      <c r="S16" s="21"/>
      <c r="T16" s="23"/>
      <c r="U16" s="21"/>
      <c r="V16" s="150"/>
      <c r="W16" s="21"/>
      <c r="X16" s="21"/>
      <c r="Y16" s="21"/>
      <c r="Z16" s="21"/>
      <c r="AA16" s="21"/>
      <c r="AB16" s="21"/>
      <c r="AC16" s="21"/>
      <c r="AD16" s="21"/>
      <c r="AE16" s="21"/>
      <c r="AG16" s="21"/>
    </row>
    <row r="17" spans="1:33" x14ac:dyDescent="0.2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P17" s="21"/>
      <c r="Q17" s="21"/>
      <c r="R17" s="21"/>
      <c r="S17" s="21"/>
      <c r="T17" s="23"/>
      <c r="U17" s="21"/>
      <c r="V17" s="150"/>
      <c r="W17" s="21"/>
      <c r="X17" s="21"/>
      <c r="Y17" s="21"/>
      <c r="Z17" s="21"/>
      <c r="AA17" s="21"/>
      <c r="AB17" s="21"/>
      <c r="AC17" s="21"/>
      <c r="AD17" s="21"/>
      <c r="AE17" s="21"/>
      <c r="AG17" s="21"/>
    </row>
    <row r="18" spans="1:33" x14ac:dyDescent="0.2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P18" s="21"/>
      <c r="Q18" s="21"/>
      <c r="R18" s="21"/>
      <c r="S18" s="21"/>
      <c r="T18" s="23"/>
      <c r="U18" s="21"/>
      <c r="V18" s="150"/>
      <c r="W18" s="21"/>
      <c r="X18" s="21"/>
      <c r="Y18" s="21"/>
      <c r="Z18" s="21"/>
      <c r="AA18" s="21"/>
      <c r="AB18" s="21"/>
      <c r="AC18" s="21"/>
      <c r="AD18" s="21"/>
      <c r="AE18" s="21"/>
      <c r="AG18" s="21"/>
    </row>
    <row r="19" spans="1:33" x14ac:dyDescent="0.2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P19" s="21"/>
      <c r="Q19" s="21"/>
      <c r="R19" s="21"/>
      <c r="S19" s="21"/>
      <c r="T19" s="23"/>
      <c r="U19" s="21"/>
      <c r="V19" s="150"/>
      <c r="W19" s="21"/>
      <c r="X19" s="21"/>
      <c r="Y19" s="21"/>
      <c r="Z19" s="21"/>
      <c r="AA19" s="21"/>
      <c r="AB19" s="21"/>
      <c r="AC19" s="21"/>
      <c r="AD19" s="21"/>
      <c r="AE19" s="21"/>
      <c r="AG19" s="21"/>
    </row>
    <row r="20" spans="1:33" x14ac:dyDescent="0.2">
      <c r="E20" s="21"/>
      <c r="H20" s="21"/>
      <c r="I20" s="21"/>
      <c r="J20" s="21"/>
      <c r="K20" s="21"/>
      <c r="L20" s="21"/>
      <c r="M20" s="21"/>
      <c r="N20" s="21"/>
      <c r="P20" s="21"/>
      <c r="Q20" s="21"/>
      <c r="T20" s="23"/>
      <c r="X20" s="21"/>
      <c r="Y20" s="21"/>
      <c r="AG20" s="21"/>
    </row>
    <row r="21" spans="1:33" x14ac:dyDescent="0.2">
      <c r="T21" s="2"/>
    </row>
    <row r="22" spans="1:33" x14ac:dyDescent="0.2">
      <c r="T22" s="2"/>
    </row>
    <row r="23" spans="1:33" x14ac:dyDescent="0.2">
      <c r="T23" s="2"/>
    </row>
    <row r="24" spans="1:33" x14ac:dyDescent="0.2">
      <c r="T24" s="2"/>
    </row>
    <row r="1048572" spans="12:14" x14ac:dyDescent="0.2">
      <c r="L1048572" s="7"/>
      <c r="N1048572" s="6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  <pageSetup paperSize="9" orientation="portrait" verticalDpi="0"/>
    </customSheetView>
  </customSheetViews>
  <dataValidations count="15">
    <dataValidation type="list" allowBlank="1" showInputMessage="1" showErrorMessage="1" sqref="L1048572:L1048576" xr:uid="{00000000-0002-0000-0400-000000000000}">
      <formula1>Stock_Exchange_Gov_Bonds</formula1>
    </dataValidation>
    <dataValidation type="list" allowBlank="1" showInputMessage="1" showErrorMessage="1" sqref="J2:J20" xr:uid="{00000000-0002-0000-0400-000001000000}">
      <formula1>israel_abroad</formula1>
    </dataValidation>
    <dataValidation type="list" allowBlank="1" showInputMessage="1" showErrorMessage="1" sqref="N1048572:N1048576 N2:N20" xr:uid="{00000000-0002-0000-0400-000002000000}">
      <formula1>Holding_interest</formula1>
    </dataValidation>
    <dataValidation type="list" allowBlank="1" showInputMessage="1" showErrorMessage="1" sqref="P2:P20" xr:uid="{00000000-0002-0000-0400-000003000000}">
      <formula1>Rating_Agency</formula1>
    </dataValidation>
    <dataValidation type="list" allowBlank="1" showInputMessage="1" showErrorMessage="1" sqref="Q2:Q20" xr:uid="{00000000-0002-0000-0400-000004000000}">
      <formula1>What_is_rated</formula1>
    </dataValidation>
    <dataValidation type="list" allowBlank="1" showInputMessage="1" showErrorMessage="1" sqref="AG9:AG20 AG2:AG6" xr:uid="{00000000-0002-0000-0400-000005000000}">
      <formula1>In_the_books</formula1>
    </dataValidation>
    <dataValidation type="list" allowBlank="1" showInputMessage="1" showErrorMessage="1" sqref="K2:K20" xr:uid="{00000000-0002-0000-0400-000006000000}">
      <formula1>Country_list</formula1>
    </dataValidation>
    <dataValidation type="list" allowBlank="1" showInputMessage="1" showErrorMessage="1" sqref="T2:T20" xr:uid="{00000000-0002-0000-0400-000007000000}">
      <formula1>Underlying_Interest_Rates</formula1>
    </dataValidation>
    <dataValidation type="list" allowBlank="1" showInputMessage="1" showErrorMessage="1" sqref="Y2:Y20" xr:uid="{00000000-0002-0000-0400-000008000000}">
      <formula1>Yes_No_Bad_Debt</formula1>
    </dataValidation>
    <dataValidation type="list" allowBlank="1" showInputMessage="1" showErrorMessage="1" sqref="X2:X20" xr:uid="{00000000-0002-0000-0400-000009000000}">
      <formula1>Subordination_Risk</formula1>
    </dataValidation>
    <dataValidation type="list" allowBlank="1" showInputMessage="1" showErrorMessage="1" sqref="E2:E20" xr:uid="{00000000-0002-0000-0400-00000A000000}">
      <formula1>Issuer_Number_Type_2</formula1>
    </dataValidation>
    <dataValidation type="list" allowBlank="1" showInputMessage="1" showErrorMessage="1" sqref="H3:H20" xr:uid="{00000000-0002-0000-0400-00000B000000}">
      <formula1>Type_of_Security_ID_Fund</formula1>
    </dataValidation>
    <dataValidation type="list" allowBlank="1" showInputMessage="1" showErrorMessage="1" sqref="H2" xr:uid="{00000000-0002-0000-0400-00000C000000}">
      <formula1>Security_ID_Number_Type</formula1>
    </dataValidation>
    <dataValidation type="list" allowBlank="1" showInputMessage="1" showErrorMessage="1" sqref="M2:M20" xr:uid="{00000000-0002-0000-0400-00000D000000}">
      <formula1>Industry_Sector</formula1>
    </dataValidation>
    <dataValidation type="list" allowBlank="1" showInputMessage="1" showErrorMessage="1" sqref="L2:L20" xr:uid="{00000000-0002-0000-0400-00000E000000}">
      <formula1>Stock_Exchange</formula1>
    </dataValidation>
  </dataValidations>
  <pageMargins left="0.7" right="0.7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F000000}">
          <x14:formula1>
            <xm:f>'אפשרויות בחירה'!$C$870:$C$873</xm:f>
          </x14:formula1>
          <xm:sqref>I2:I20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AJ773"/>
  <sheetViews>
    <sheetView rightToLeft="1" topLeftCell="E1" zoomScale="70" zoomScaleNormal="70" workbookViewId="0">
      <selection activeCell="R16" sqref="R16:R761"/>
    </sheetView>
  </sheetViews>
  <sheetFormatPr defaultColWidth="11.625" defaultRowHeight="14.25" x14ac:dyDescent="0.2"/>
  <cols>
    <col min="1" max="4" width="11.625" style="2" customWidth="1"/>
    <col min="5" max="5" width="11.625" style="4" customWidth="1"/>
    <col min="6" max="21" width="11.625" style="2" customWidth="1"/>
    <col min="22" max="22" width="11.625" style="148" customWidth="1"/>
    <col min="23" max="23" width="11.625" style="2" customWidth="1"/>
    <col min="24" max="25" width="11.625" style="4" customWidth="1"/>
    <col min="26" max="26" width="11.625" style="2" customWidth="1"/>
    <col min="27" max="16384" width="11.625" style="2"/>
  </cols>
  <sheetData>
    <row r="1" spans="1:36" ht="66.75" customHeight="1" x14ac:dyDescent="0.2">
      <c r="A1" s="22" t="s">
        <v>0</v>
      </c>
      <c r="B1" s="22" t="s">
        <v>1</v>
      </c>
      <c r="C1" s="22" t="s">
        <v>2</v>
      </c>
      <c r="D1" s="22" t="s">
        <v>197</v>
      </c>
      <c r="E1" s="22" t="s">
        <v>198</v>
      </c>
      <c r="F1" s="22" t="s">
        <v>3</v>
      </c>
      <c r="G1" s="22" t="s">
        <v>4</v>
      </c>
      <c r="H1" s="22" t="s">
        <v>199</v>
      </c>
      <c r="I1" s="22" t="s">
        <v>5</v>
      </c>
      <c r="J1" s="22" t="s">
        <v>6</v>
      </c>
      <c r="K1" s="22" t="s">
        <v>7</v>
      </c>
      <c r="L1" s="22" t="s">
        <v>392</v>
      </c>
      <c r="M1" s="22" t="s">
        <v>8</v>
      </c>
      <c r="N1" s="22" t="s">
        <v>200</v>
      </c>
      <c r="O1" s="22" t="s">
        <v>176</v>
      </c>
      <c r="P1" s="22" t="s">
        <v>9</v>
      </c>
      <c r="Q1" s="22" t="s">
        <v>10</v>
      </c>
      <c r="R1" s="22" t="s">
        <v>233</v>
      </c>
      <c r="S1" s="22" t="s">
        <v>11</v>
      </c>
      <c r="T1" s="22" t="s">
        <v>12</v>
      </c>
      <c r="U1" s="22" t="s">
        <v>13</v>
      </c>
      <c r="V1" s="160" t="s">
        <v>14</v>
      </c>
      <c r="W1" s="164" t="s">
        <v>15</v>
      </c>
      <c r="X1" s="22" t="s">
        <v>475</v>
      </c>
      <c r="Y1" s="22" t="s">
        <v>897</v>
      </c>
      <c r="Z1" s="22" t="s">
        <v>17</v>
      </c>
      <c r="AA1" s="22" t="s">
        <v>18</v>
      </c>
      <c r="AB1" s="22" t="s">
        <v>19</v>
      </c>
      <c r="AC1" s="22" t="s">
        <v>16</v>
      </c>
      <c r="AD1" s="22" t="s">
        <v>20</v>
      </c>
      <c r="AE1" s="22" t="s">
        <v>21</v>
      </c>
      <c r="AF1" s="22" t="s">
        <v>216</v>
      </c>
      <c r="AG1" s="22" t="s">
        <v>22</v>
      </c>
      <c r="AH1" s="164" t="s">
        <v>23</v>
      </c>
      <c r="AI1" s="164" t="s">
        <v>24</v>
      </c>
      <c r="AJ1" s="164" t="s">
        <v>25</v>
      </c>
    </row>
    <row r="2" spans="1:36" x14ac:dyDescent="0.2">
      <c r="A2" s="2" t="s">
        <v>52</v>
      </c>
      <c r="B2" s="23">
        <v>1434</v>
      </c>
      <c r="C2" s="23" t="s">
        <v>1966</v>
      </c>
      <c r="D2" s="23" t="s">
        <v>1967</v>
      </c>
      <c r="E2" s="21" t="s">
        <v>1377</v>
      </c>
      <c r="F2" s="23" t="s">
        <v>2069</v>
      </c>
      <c r="G2" s="23" t="s">
        <v>2070</v>
      </c>
      <c r="H2" s="21" t="s">
        <v>239</v>
      </c>
      <c r="I2" s="30" t="s">
        <v>1030</v>
      </c>
      <c r="J2" s="21" t="s">
        <v>31</v>
      </c>
      <c r="K2" s="21" t="s">
        <v>31</v>
      </c>
      <c r="L2" s="23" t="s">
        <v>393</v>
      </c>
      <c r="M2" s="21" t="s">
        <v>32</v>
      </c>
      <c r="N2" s="23" t="s">
        <v>511</v>
      </c>
      <c r="O2" s="23" t="s">
        <v>190</v>
      </c>
      <c r="P2" s="23" t="s">
        <v>2071</v>
      </c>
      <c r="Q2" s="23" t="s">
        <v>480</v>
      </c>
      <c r="R2" s="23" t="s">
        <v>242</v>
      </c>
      <c r="S2" s="21" t="s">
        <v>35</v>
      </c>
      <c r="T2" s="154">
        <v>1.659</v>
      </c>
      <c r="U2" s="23" t="s">
        <v>2072</v>
      </c>
      <c r="V2" s="168">
        <v>3.5000000000000003E-2</v>
      </c>
      <c r="W2" s="169">
        <v>5.7860000000000002E-2</v>
      </c>
      <c r="X2" s="21" t="s">
        <v>477</v>
      </c>
      <c r="Y2" s="21" t="s">
        <v>190</v>
      </c>
      <c r="Z2" s="154">
        <v>34232</v>
      </c>
      <c r="AA2" s="154">
        <v>1</v>
      </c>
      <c r="AB2" s="154">
        <v>97.32</v>
      </c>
      <c r="AC2" s="23"/>
      <c r="AD2" s="154">
        <v>33.314999999999998</v>
      </c>
      <c r="AE2" s="23"/>
      <c r="AF2" s="30"/>
      <c r="AG2" s="21" t="s">
        <v>37</v>
      </c>
      <c r="AH2" s="165">
        <v>1.76E-4</v>
      </c>
      <c r="AI2" s="165">
        <v>4.6338586975177096E-3</v>
      </c>
      <c r="AJ2" s="165">
        <v>1.4798207969956899E-3</v>
      </c>
    </row>
    <row r="3" spans="1:36" x14ac:dyDescent="0.2">
      <c r="A3" s="23" t="s">
        <v>52</v>
      </c>
      <c r="B3" s="23">
        <v>1434</v>
      </c>
      <c r="C3" s="23" t="s">
        <v>1966</v>
      </c>
      <c r="D3" s="23" t="s">
        <v>1967</v>
      </c>
      <c r="E3" s="21" t="s">
        <v>1377</v>
      </c>
      <c r="F3" s="23" t="s">
        <v>2073</v>
      </c>
      <c r="G3" s="23" t="s">
        <v>2074</v>
      </c>
      <c r="H3" s="21" t="s">
        <v>239</v>
      </c>
      <c r="I3" s="23" t="s">
        <v>821</v>
      </c>
      <c r="J3" s="21" t="s">
        <v>31</v>
      </c>
      <c r="K3" s="21" t="s">
        <v>31</v>
      </c>
      <c r="L3" s="23" t="s">
        <v>393</v>
      </c>
      <c r="M3" s="21" t="s">
        <v>32</v>
      </c>
      <c r="N3" s="23" t="s">
        <v>511</v>
      </c>
      <c r="O3" s="23" t="s">
        <v>190</v>
      </c>
      <c r="P3" s="23" t="s">
        <v>2071</v>
      </c>
      <c r="Q3" s="23" t="s">
        <v>480</v>
      </c>
      <c r="R3" s="23" t="s">
        <v>242</v>
      </c>
      <c r="S3" s="21" t="s">
        <v>35</v>
      </c>
      <c r="T3" s="154">
        <v>3.008</v>
      </c>
      <c r="U3" s="23" t="s">
        <v>2075</v>
      </c>
      <c r="V3" s="168">
        <v>3.85E-2</v>
      </c>
      <c r="W3" s="169">
        <v>3.601E-2</v>
      </c>
      <c r="X3" s="21" t="s">
        <v>477</v>
      </c>
      <c r="Y3" s="21" t="s">
        <v>190</v>
      </c>
      <c r="Z3" s="154">
        <v>40000</v>
      </c>
      <c r="AA3" s="154">
        <v>1</v>
      </c>
      <c r="AB3" s="154">
        <v>107.02</v>
      </c>
      <c r="AC3" s="23"/>
      <c r="AD3" s="154">
        <v>42.808</v>
      </c>
      <c r="AE3" s="23"/>
      <c r="AG3" s="21" t="s">
        <v>37</v>
      </c>
      <c r="AH3" s="165">
        <v>1.3300000000000001E-4</v>
      </c>
      <c r="AI3" s="165">
        <v>5.95433617451972E-3</v>
      </c>
      <c r="AJ3" s="165">
        <v>1.90151471560368E-3</v>
      </c>
    </row>
    <row r="4" spans="1:36" x14ac:dyDescent="0.2">
      <c r="A4" s="23" t="s">
        <v>52</v>
      </c>
      <c r="B4" s="23">
        <v>1434</v>
      </c>
      <c r="C4" s="23" t="s">
        <v>2076</v>
      </c>
      <c r="D4" s="23" t="s">
        <v>2077</v>
      </c>
      <c r="E4" s="21" t="s">
        <v>1377</v>
      </c>
      <c r="F4" s="23" t="s">
        <v>2078</v>
      </c>
      <c r="G4" s="23" t="s">
        <v>2079</v>
      </c>
      <c r="H4" s="21" t="s">
        <v>239</v>
      </c>
      <c r="I4" s="23" t="s">
        <v>821</v>
      </c>
      <c r="J4" s="21" t="s">
        <v>31</v>
      </c>
      <c r="K4" s="21" t="s">
        <v>366</v>
      </c>
      <c r="L4" s="23" t="s">
        <v>393</v>
      </c>
      <c r="M4" s="21" t="s">
        <v>32</v>
      </c>
      <c r="N4" s="23" t="s">
        <v>529</v>
      </c>
      <c r="O4" s="23" t="s">
        <v>190</v>
      </c>
      <c r="P4" s="23" t="s">
        <v>160</v>
      </c>
      <c r="Q4" s="23" t="s">
        <v>480</v>
      </c>
      <c r="R4" s="23" t="s">
        <v>242</v>
      </c>
      <c r="S4" s="21" t="s">
        <v>35</v>
      </c>
      <c r="T4" s="154">
        <v>1.6040000000000001</v>
      </c>
      <c r="U4" s="23" t="s">
        <v>2080</v>
      </c>
      <c r="V4" s="168">
        <v>2.8500000000000001E-2</v>
      </c>
      <c r="W4" s="169">
        <v>3.2329999999999998E-2</v>
      </c>
      <c r="X4" s="21" t="s">
        <v>477</v>
      </c>
      <c r="Y4" s="21" t="s">
        <v>190</v>
      </c>
      <c r="Z4" s="154">
        <v>24000</v>
      </c>
      <c r="AA4" s="154">
        <v>1</v>
      </c>
      <c r="AB4" s="154">
        <v>115.25</v>
      </c>
      <c r="AC4" s="23"/>
      <c r="AD4" s="154">
        <v>27.66</v>
      </c>
      <c r="AE4" s="23"/>
      <c r="AG4" s="21" t="s">
        <v>37</v>
      </c>
      <c r="AH4" s="165">
        <v>4.3999999999999999E-5</v>
      </c>
      <c r="AI4" s="165">
        <v>3.8473401837790999E-3</v>
      </c>
      <c r="AJ4" s="165">
        <v>1.22864644537465E-3</v>
      </c>
    </row>
    <row r="5" spans="1:36" x14ac:dyDescent="0.2">
      <c r="A5" s="23" t="s">
        <v>52</v>
      </c>
      <c r="B5" s="23">
        <v>1434</v>
      </c>
      <c r="C5" s="23" t="s">
        <v>2076</v>
      </c>
      <c r="D5" s="23" t="s">
        <v>2077</v>
      </c>
      <c r="E5" s="21" t="s">
        <v>1377</v>
      </c>
      <c r="F5" s="23" t="s">
        <v>2081</v>
      </c>
      <c r="G5" s="23" t="s">
        <v>2082</v>
      </c>
      <c r="H5" s="21" t="s">
        <v>239</v>
      </c>
      <c r="I5" s="23" t="s">
        <v>821</v>
      </c>
      <c r="J5" s="21" t="s">
        <v>31</v>
      </c>
      <c r="K5" s="21" t="s">
        <v>366</v>
      </c>
      <c r="L5" s="23" t="s">
        <v>393</v>
      </c>
      <c r="M5" s="21" t="s">
        <v>32</v>
      </c>
      <c r="N5" s="23" t="s">
        <v>529</v>
      </c>
      <c r="O5" s="23" t="s">
        <v>190</v>
      </c>
      <c r="P5" s="23" t="s">
        <v>160</v>
      </c>
      <c r="Q5" s="23" t="s">
        <v>480</v>
      </c>
      <c r="R5" s="23" t="s">
        <v>242</v>
      </c>
      <c r="S5" s="21" t="s">
        <v>35</v>
      </c>
      <c r="T5" s="154">
        <v>3.395</v>
      </c>
      <c r="U5" s="23" t="s">
        <v>87</v>
      </c>
      <c r="V5" s="168">
        <v>2.4500000000000001E-2</v>
      </c>
      <c r="W5" s="169">
        <v>3.9949999999999999E-2</v>
      </c>
      <c r="X5" s="21" t="s">
        <v>477</v>
      </c>
      <c r="Y5" s="21" t="s">
        <v>190</v>
      </c>
      <c r="Z5" s="154">
        <v>9565.2199999999993</v>
      </c>
      <c r="AA5" s="154">
        <v>1</v>
      </c>
      <c r="AB5" s="154">
        <v>108.2</v>
      </c>
      <c r="AC5" s="23"/>
      <c r="AD5" s="154">
        <v>10.35</v>
      </c>
      <c r="AE5" s="23"/>
      <c r="AG5" s="21" t="s">
        <v>37</v>
      </c>
      <c r="AH5" s="165">
        <v>2.0000000000000002E-5</v>
      </c>
      <c r="AI5" s="165">
        <v>1.4395628707537199E-3</v>
      </c>
      <c r="AJ5" s="165">
        <v>4.5972378826858402E-4</v>
      </c>
    </row>
    <row r="6" spans="1:36" x14ac:dyDescent="0.2">
      <c r="A6" s="23" t="s">
        <v>52</v>
      </c>
      <c r="B6" s="23">
        <v>1434</v>
      </c>
      <c r="C6" s="23" t="s">
        <v>2083</v>
      </c>
      <c r="D6" s="23" t="s">
        <v>2084</v>
      </c>
      <c r="E6" s="21" t="s">
        <v>1377</v>
      </c>
      <c r="F6" s="23" t="s">
        <v>2085</v>
      </c>
      <c r="G6" s="23" t="s">
        <v>2086</v>
      </c>
      <c r="H6" s="21" t="s">
        <v>239</v>
      </c>
      <c r="I6" s="23" t="s">
        <v>821</v>
      </c>
      <c r="J6" s="21" t="s">
        <v>31</v>
      </c>
      <c r="K6" s="21" t="s">
        <v>31</v>
      </c>
      <c r="L6" s="23" t="s">
        <v>393</v>
      </c>
      <c r="M6" s="21" t="s">
        <v>32</v>
      </c>
      <c r="N6" s="23" t="s">
        <v>520</v>
      </c>
      <c r="O6" s="23" t="s">
        <v>190</v>
      </c>
      <c r="P6" s="23" t="s">
        <v>2087</v>
      </c>
      <c r="Q6" s="23" t="s">
        <v>478</v>
      </c>
      <c r="R6" s="23" t="s">
        <v>242</v>
      </c>
      <c r="S6" s="21" t="s">
        <v>35</v>
      </c>
      <c r="T6" s="154">
        <v>5.4290000000000003</v>
      </c>
      <c r="U6" s="23" t="s">
        <v>2088</v>
      </c>
      <c r="V6" s="168">
        <v>5.1499999999999997E-2</v>
      </c>
      <c r="W6" s="169">
        <v>3.8629999999999998E-2</v>
      </c>
      <c r="X6" s="21" t="s">
        <v>477</v>
      </c>
      <c r="Y6" s="21" t="s">
        <v>190</v>
      </c>
      <c r="Z6" s="152">
        <v>107814.38</v>
      </c>
      <c r="AA6" s="152">
        <v>1</v>
      </c>
      <c r="AB6" s="152">
        <v>147.13</v>
      </c>
      <c r="AC6" s="23"/>
      <c r="AD6" s="152">
        <v>158.62700000000001</v>
      </c>
      <c r="AG6" s="2" t="s">
        <v>37</v>
      </c>
      <c r="AH6" s="165">
        <v>3.6999999999999998E-5</v>
      </c>
      <c r="AI6" s="165">
        <v>2.2064106114370201E-2</v>
      </c>
      <c r="AJ6" s="165">
        <v>7.0461628691127999E-3</v>
      </c>
    </row>
    <row r="7" spans="1:36" x14ac:dyDescent="0.2">
      <c r="A7" s="23" t="s">
        <v>52</v>
      </c>
      <c r="B7" s="23">
        <v>1434</v>
      </c>
      <c r="C7" s="23" t="s">
        <v>1618</v>
      </c>
      <c r="D7" s="23" t="s">
        <v>1619</v>
      </c>
      <c r="E7" s="21" t="s">
        <v>1377</v>
      </c>
      <c r="F7" s="23" t="s">
        <v>2089</v>
      </c>
      <c r="G7" s="23" t="s">
        <v>2090</v>
      </c>
      <c r="H7" s="21" t="s">
        <v>239</v>
      </c>
      <c r="I7" s="23" t="s">
        <v>821</v>
      </c>
      <c r="J7" s="21" t="s">
        <v>31</v>
      </c>
      <c r="K7" s="21" t="s">
        <v>31</v>
      </c>
      <c r="L7" s="23" t="s">
        <v>393</v>
      </c>
      <c r="M7" s="21" t="s">
        <v>32</v>
      </c>
      <c r="N7" s="23" t="s">
        <v>504</v>
      </c>
      <c r="O7" s="23" t="s">
        <v>190</v>
      </c>
      <c r="P7" s="23" t="s">
        <v>2091</v>
      </c>
      <c r="Q7" s="23" t="s">
        <v>478</v>
      </c>
      <c r="R7" s="23" t="s">
        <v>242</v>
      </c>
      <c r="S7" s="21" t="s">
        <v>35</v>
      </c>
      <c r="T7" s="154">
        <v>3.056</v>
      </c>
      <c r="U7" s="23" t="s">
        <v>2092</v>
      </c>
      <c r="V7" s="168">
        <v>2.75E-2</v>
      </c>
      <c r="W7" s="169">
        <v>3.2559999999999999E-2</v>
      </c>
      <c r="X7" s="21" t="s">
        <v>477</v>
      </c>
      <c r="Y7" s="21" t="s">
        <v>190</v>
      </c>
      <c r="Z7" s="152">
        <v>57872.25</v>
      </c>
      <c r="AA7" s="152">
        <v>1</v>
      </c>
      <c r="AB7" s="152">
        <v>112.11</v>
      </c>
      <c r="AC7" s="23"/>
      <c r="AD7" s="152">
        <v>64.881</v>
      </c>
      <c r="AG7" s="2" t="s">
        <v>37</v>
      </c>
      <c r="AH7" s="165">
        <v>6.8999999999999997E-5</v>
      </c>
      <c r="AI7" s="165">
        <v>9.0244996587505698E-3</v>
      </c>
      <c r="AJ7" s="165">
        <v>2.8819701137312299E-3</v>
      </c>
    </row>
    <row r="8" spans="1:36" x14ac:dyDescent="0.2">
      <c r="A8" s="23" t="s">
        <v>52</v>
      </c>
      <c r="B8" s="23">
        <v>1434</v>
      </c>
      <c r="C8" s="23" t="s">
        <v>2093</v>
      </c>
      <c r="D8" s="23" t="s">
        <v>2094</v>
      </c>
      <c r="E8" s="21" t="s">
        <v>1377</v>
      </c>
      <c r="F8" s="23" t="s">
        <v>2095</v>
      </c>
      <c r="G8" s="23" t="s">
        <v>2096</v>
      </c>
      <c r="H8" s="21" t="s">
        <v>239</v>
      </c>
      <c r="I8" s="23" t="s">
        <v>821</v>
      </c>
      <c r="J8" s="21" t="s">
        <v>31</v>
      </c>
      <c r="K8" s="21" t="s">
        <v>31</v>
      </c>
      <c r="L8" s="23" t="s">
        <v>393</v>
      </c>
      <c r="M8" s="21" t="s">
        <v>32</v>
      </c>
      <c r="N8" s="23" t="s">
        <v>528</v>
      </c>
      <c r="O8" s="23" t="s">
        <v>190</v>
      </c>
      <c r="P8" s="23" t="s">
        <v>2097</v>
      </c>
      <c r="Q8" s="23" t="s">
        <v>478</v>
      </c>
      <c r="R8" s="23" t="s">
        <v>242</v>
      </c>
      <c r="S8" s="21" t="s">
        <v>35</v>
      </c>
      <c r="T8" s="154">
        <v>2.4359999999999999</v>
      </c>
      <c r="U8" s="23" t="s">
        <v>2098</v>
      </c>
      <c r="V8" s="168">
        <v>2.3400000000000001E-2</v>
      </c>
      <c r="W8" s="169">
        <v>2.6800000000000001E-2</v>
      </c>
      <c r="X8" s="21" t="s">
        <v>477</v>
      </c>
      <c r="Y8" s="21" t="s">
        <v>190</v>
      </c>
      <c r="Z8" s="154">
        <v>60033.41</v>
      </c>
      <c r="AA8" s="154">
        <v>1</v>
      </c>
      <c r="AB8" s="154">
        <v>113.08</v>
      </c>
      <c r="AC8" s="23"/>
      <c r="AD8" s="154">
        <v>67.885999999999996</v>
      </c>
      <c r="AE8" s="23"/>
      <c r="AG8" s="21" t="s">
        <v>37</v>
      </c>
      <c r="AH8" s="165">
        <v>2.8E-5</v>
      </c>
      <c r="AI8" s="165">
        <v>9.4425050400908494E-3</v>
      </c>
      <c r="AJ8" s="165">
        <v>3.0154599538281699E-3</v>
      </c>
    </row>
    <row r="9" spans="1:36" x14ac:dyDescent="0.2">
      <c r="A9" s="23" t="s">
        <v>52</v>
      </c>
      <c r="B9" s="23">
        <v>1434</v>
      </c>
      <c r="C9" s="23" t="s">
        <v>2099</v>
      </c>
      <c r="D9" s="23" t="s">
        <v>2100</v>
      </c>
      <c r="E9" s="21" t="s">
        <v>1377</v>
      </c>
      <c r="F9" s="23" t="s">
        <v>2101</v>
      </c>
      <c r="G9" s="23" t="s">
        <v>2102</v>
      </c>
      <c r="H9" s="21" t="s">
        <v>239</v>
      </c>
      <c r="I9" s="23" t="s">
        <v>821</v>
      </c>
      <c r="J9" s="21" t="s">
        <v>31</v>
      </c>
      <c r="K9" s="21" t="s">
        <v>31</v>
      </c>
      <c r="L9" s="23" t="s">
        <v>393</v>
      </c>
      <c r="M9" s="21" t="s">
        <v>32</v>
      </c>
      <c r="N9" s="23" t="s">
        <v>542</v>
      </c>
      <c r="O9" s="23" t="s">
        <v>190</v>
      </c>
      <c r="P9" s="23" t="s">
        <v>2103</v>
      </c>
      <c r="Q9" s="23" t="s">
        <v>478</v>
      </c>
      <c r="R9" s="23" t="s">
        <v>242</v>
      </c>
      <c r="S9" s="21" t="s">
        <v>35</v>
      </c>
      <c r="T9" s="154">
        <v>1.2749999999999999</v>
      </c>
      <c r="U9" s="23" t="s">
        <v>2104</v>
      </c>
      <c r="V9" s="168">
        <v>1.8499999999999999E-2</v>
      </c>
      <c r="W9" s="169">
        <v>2.9250000000000002E-2</v>
      </c>
      <c r="X9" s="21" t="s">
        <v>477</v>
      </c>
      <c r="Y9" s="21" t="s">
        <v>190</v>
      </c>
      <c r="Z9" s="154">
        <v>45000</v>
      </c>
      <c r="AA9" s="154">
        <v>1</v>
      </c>
      <c r="AB9" s="154">
        <v>110.73</v>
      </c>
      <c r="AC9" s="23"/>
      <c r="AD9" s="154">
        <v>49.828000000000003</v>
      </c>
      <c r="AE9" s="23"/>
      <c r="AG9" s="21" t="s">
        <v>37</v>
      </c>
      <c r="AH9" s="165">
        <v>7.3999999999999996E-5</v>
      </c>
      <c r="AI9" s="165">
        <v>6.9308456380128896E-3</v>
      </c>
      <c r="AJ9" s="165">
        <v>2.21336259592735E-3</v>
      </c>
    </row>
    <row r="10" spans="1:36" x14ac:dyDescent="0.2">
      <c r="A10" s="23" t="s">
        <v>52</v>
      </c>
      <c r="B10" s="23">
        <v>1434</v>
      </c>
      <c r="C10" s="23" t="s">
        <v>2099</v>
      </c>
      <c r="D10" s="23" t="s">
        <v>2100</v>
      </c>
      <c r="E10" s="21" t="s">
        <v>1377</v>
      </c>
      <c r="F10" s="23" t="s">
        <v>2105</v>
      </c>
      <c r="G10" s="23" t="s">
        <v>2106</v>
      </c>
      <c r="H10" s="21" t="s">
        <v>239</v>
      </c>
      <c r="I10" s="23" t="s">
        <v>821</v>
      </c>
      <c r="J10" s="21" t="s">
        <v>31</v>
      </c>
      <c r="K10" s="21" t="s">
        <v>31</v>
      </c>
      <c r="L10" s="23" t="s">
        <v>393</v>
      </c>
      <c r="M10" s="21" t="s">
        <v>32</v>
      </c>
      <c r="N10" s="23" t="s">
        <v>542</v>
      </c>
      <c r="O10" s="23" t="s">
        <v>190</v>
      </c>
      <c r="P10" s="23" t="s">
        <v>2103</v>
      </c>
      <c r="Q10" s="23" t="s">
        <v>478</v>
      </c>
      <c r="R10" s="23" t="s">
        <v>242</v>
      </c>
      <c r="S10" s="21" t="s">
        <v>35</v>
      </c>
      <c r="T10" s="154">
        <v>1.915</v>
      </c>
      <c r="U10" s="23" t="s">
        <v>2107</v>
      </c>
      <c r="V10" s="168">
        <v>3.2000000000000001E-2</v>
      </c>
      <c r="W10" s="169">
        <v>3.2629999999999999E-2</v>
      </c>
      <c r="X10" s="21" t="s">
        <v>477</v>
      </c>
      <c r="Y10" s="21" t="s">
        <v>190</v>
      </c>
      <c r="Z10" s="154">
        <v>16800</v>
      </c>
      <c r="AA10" s="154">
        <v>1</v>
      </c>
      <c r="AB10" s="154">
        <v>105.65</v>
      </c>
      <c r="AC10" s="23"/>
      <c r="AD10" s="154">
        <v>17.748999999999999</v>
      </c>
      <c r="AE10" s="23"/>
      <c r="AG10" s="21" t="s">
        <v>37</v>
      </c>
      <c r="AH10" s="165">
        <v>2.0999999999999999E-5</v>
      </c>
      <c r="AI10" s="165">
        <v>2.4688073170618901E-3</v>
      </c>
      <c r="AJ10" s="165">
        <v>7.8841256284322705E-4</v>
      </c>
    </row>
    <row r="11" spans="1:36" x14ac:dyDescent="0.2">
      <c r="A11" s="23" t="s">
        <v>52</v>
      </c>
      <c r="B11" s="23">
        <v>1434</v>
      </c>
      <c r="C11" s="23" t="s">
        <v>2099</v>
      </c>
      <c r="D11" s="23" t="s">
        <v>2100</v>
      </c>
      <c r="E11" s="21" t="s">
        <v>1377</v>
      </c>
      <c r="F11" s="23" t="s">
        <v>2108</v>
      </c>
      <c r="G11" s="23" t="s">
        <v>2109</v>
      </c>
      <c r="H11" s="21" t="s">
        <v>239</v>
      </c>
      <c r="I11" s="23" t="s">
        <v>1030</v>
      </c>
      <c r="J11" s="21" t="s">
        <v>31</v>
      </c>
      <c r="K11" s="21" t="s">
        <v>31</v>
      </c>
      <c r="L11" s="23" t="s">
        <v>393</v>
      </c>
      <c r="M11" s="21" t="s">
        <v>32</v>
      </c>
      <c r="N11" s="23" t="s">
        <v>542</v>
      </c>
      <c r="O11" s="23" t="s">
        <v>190</v>
      </c>
      <c r="P11" s="23" t="s">
        <v>2103</v>
      </c>
      <c r="Q11" s="23" t="s">
        <v>478</v>
      </c>
      <c r="R11" s="23" t="s">
        <v>242</v>
      </c>
      <c r="S11" s="21" t="s">
        <v>35</v>
      </c>
      <c r="T11" s="154">
        <v>1.9510000000000001</v>
      </c>
      <c r="U11" s="23" t="s">
        <v>2110</v>
      </c>
      <c r="V11" s="168">
        <v>5.7000000000000002E-2</v>
      </c>
      <c r="W11" s="169">
        <v>5.8650000000000001E-2</v>
      </c>
      <c r="X11" s="21" t="s">
        <v>477</v>
      </c>
      <c r="Y11" s="21" t="s">
        <v>190</v>
      </c>
      <c r="Z11" s="154">
        <v>18400</v>
      </c>
      <c r="AA11" s="154">
        <v>1</v>
      </c>
      <c r="AB11" s="154">
        <v>100.12</v>
      </c>
      <c r="AC11" s="23"/>
      <c r="AD11" s="154">
        <v>18.422000000000001</v>
      </c>
      <c r="AE11" s="23"/>
      <c r="AG11" s="21" t="s">
        <v>37</v>
      </c>
      <c r="AH11" s="165">
        <v>2.6999999999999999E-5</v>
      </c>
      <c r="AI11" s="165">
        <v>2.5624008912795799E-3</v>
      </c>
      <c r="AJ11" s="165">
        <v>8.1830163081733002E-4</v>
      </c>
    </row>
    <row r="12" spans="1:36" x14ac:dyDescent="0.2">
      <c r="A12" s="23" t="s">
        <v>52</v>
      </c>
      <c r="B12" s="23">
        <v>1434</v>
      </c>
      <c r="C12" s="23" t="s">
        <v>2111</v>
      </c>
      <c r="D12" s="23" t="s">
        <v>2112</v>
      </c>
      <c r="E12" s="21" t="s">
        <v>1377</v>
      </c>
      <c r="F12" s="23" t="s">
        <v>2113</v>
      </c>
      <c r="G12" s="23" t="s">
        <v>2114</v>
      </c>
      <c r="H12" s="21" t="s">
        <v>239</v>
      </c>
      <c r="I12" s="23" t="s">
        <v>821</v>
      </c>
      <c r="J12" s="21" t="s">
        <v>31</v>
      </c>
      <c r="K12" s="21" t="s">
        <v>31</v>
      </c>
      <c r="L12" s="23" t="s">
        <v>393</v>
      </c>
      <c r="M12" s="21" t="s">
        <v>32</v>
      </c>
      <c r="N12" s="23" t="s">
        <v>542</v>
      </c>
      <c r="O12" s="23" t="s">
        <v>190</v>
      </c>
      <c r="P12" s="23" t="s">
        <v>2103</v>
      </c>
      <c r="Q12" s="23" t="s">
        <v>478</v>
      </c>
      <c r="R12" s="23" t="s">
        <v>242</v>
      </c>
      <c r="S12" s="21" t="s">
        <v>35</v>
      </c>
      <c r="T12" s="154">
        <v>2.7240000000000002</v>
      </c>
      <c r="U12" s="23" t="s">
        <v>2115</v>
      </c>
      <c r="V12" s="168">
        <v>3.2300000000000002E-2</v>
      </c>
      <c r="W12" s="169">
        <v>3.2890000000000003E-2</v>
      </c>
      <c r="X12" s="21" t="s">
        <v>477</v>
      </c>
      <c r="Y12" s="21" t="s">
        <v>190</v>
      </c>
      <c r="Z12" s="154">
        <v>23040</v>
      </c>
      <c r="AA12" s="154">
        <v>1</v>
      </c>
      <c r="AB12" s="154">
        <v>105.98</v>
      </c>
      <c r="AC12" s="23"/>
      <c r="AD12" s="154">
        <v>24.417999999999999</v>
      </c>
      <c r="AE12" s="23"/>
      <c r="AG12" s="21" t="s">
        <v>37</v>
      </c>
      <c r="AH12" s="165">
        <v>3.8999999999999999E-5</v>
      </c>
      <c r="AI12" s="165">
        <v>3.39636848737382E-3</v>
      </c>
      <c r="AJ12" s="165">
        <v>1.0846288266340401E-3</v>
      </c>
    </row>
    <row r="13" spans="1:36" x14ac:dyDescent="0.2">
      <c r="A13" s="23" t="s">
        <v>52</v>
      </c>
      <c r="B13" s="23">
        <v>1434</v>
      </c>
      <c r="C13" s="23" t="s">
        <v>2116</v>
      </c>
      <c r="D13" s="23" t="s">
        <v>2117</v>
      </c>
      <c r="E13" s="21" t="s">
        <v>1377</v>
      </c>
      <c r="F13" s="23" t="s">
        <v>2118</v>
      </c>
      <c r="G13" s="23" t="s">
        <v>2119</v>
      </c>
      <c r="H13" s="21" t="s">
        <v>239</v>
      </c>
      <c r="I13" s="23" t="s">
        <v>821</v>
      </c>
      <c r="J13" s="21" t="s">
        <v>31</v>
      </c>
      <c r="K13" s="21" t="s">
        <v>31</v>
      </c>
      <c r="L13" s="23" t="s">
        <v>393</v>
      </c>
      <c r="M13" s="21" t="s">
        <v>32</v>
      </c>
      <c r="N13" s="23" t="s">
        <v>528</v>
      </c>
      <c r="O13" s="23" t="s">
        <v>190</v>
      </c>
      <c r="P13" s="23" t="s">
        <v>2120</v>
      </c>
      <c r="Q13" s="23" t="s">
        <v>478</v>
      </c>
      <c r="R13" s="23" t="s">
        <v>242</v>
      </c>
      <c r="S13" s="21" t="s">
        <v>35</v>
      </c>
      <c r="T13" s="154">
        <v>2.63</v>
      </c>
      <c r="U13" s="23" t="s">
        <v>2121</v>
      </c>
      <c r="V13" s="168">
        <v>2.4899999999999999E-2</v>
      </c>
      <c r="W13" s="169">
        <v>3.304E-2</v>
      </c>
      <c r="X13" s="21" t="s">
        <v>477</v>
      </c>
      <c r="Y13" s="21" t="s">
        <v>190</v>
      </c>
      <c r="Z13" s="154">
        <v>47000</v>
      </c>
      <c r="AA13" s="154">
        <v>1</v>
      </c>
      <c r="AB13" s="154">
        <v>104.05</v>
      </c>
      <c r="AC13" s="23"/>
      <c r="AD13" s="154">
        <v>48.904000000000003</v>
      </c>
      <c r="AE13" s="23"/>
      <c r="AG13" s="21" t="s">
        <v>37</v>
      </c>
      <c r="AH13" s="165">
        <v>2.5099999999999998E-4</v>
      </c>
      <c r="AI13" s="165">
        <v>6.8021836832046602E-3</v>
      </c>
      <c r="AJ13" s="165">
        <v>2.1722744555813102E-3</v>
      </c>
    </row>
    <row r="14" spans="1:36" x14ac:dyDescent="0.2">
      <c r="A14" s="23" t="s">
        <v>52</v>
      </c>
      <c r="B14" s="23">
        <v>1434</v>
      </c>
      <c r="C14" s="23" t="s">
        <v>2122</v>
      </c>
      <c r="D14" s="23" t="s">
        <v>2123</v>
      </c>
      <c r="E14" s="21" t="s">
        <v>1377</v>
      </c>
      <c r="F14" s="23" t="s">
        <v>2124</v>
      </c>
      <c r="G14" s="23" t="s">
        <v>2125</v>
      </c>
      <c r="H14" s="21" t="s">
        <v>239</v>
      </c>
      <c r="I14" s="23" t="s">
        <v>1030</v>
      </c>
      <c r="J14" s="21" t="s">
        <v>31</v>
      </c>
      <c r="K14" s="21" t="s">
        <v>93</v>
      </c>
      <c r="L14" s="23" t="s">
        <v>393</v>
      </c>
      <c r="M14" s="21" t="s">
        <v>32</v>
      </c>
      <c r="N14" s="23" t="s">
        <v>507</v>
      </c>
      <c r="O14" s="23" t="s">
        <v>190</v>
      </c>
      <c r="P14" s="23" t="s">
        <v>2103</v>
      </c>
      <c r="Q14" s="23" t="s">
        <v>478</v>
      </c>
      <c r="R14" s="23" t="s">
        <v>242</v>
      </c>
      <c r="S14" s="21" t="s">
        <v>35</v>
      </c>
      <c r="T14" s="154">
        <v>0.95399999999999996</v>
      </c>
      <c r="U14" s="23" t="s">
        <v>2126</v>
      </c>
      <c r="V14" s="168">
        <v>4.7500000000000001E-2</v>
      </c>
      <c r="W14" s="169">
        <v>6.0749999999999998E-2</v>
      </c>
      <c r="X14" s="21" t="s">
        <v>477</v>
      </c>
      <c r="Y14" s="21" t="s">
        <v>190</v>
      </c>
      <c r="Z14" s="154">
        <v>132924.69</v>
      </c>
      <c r="AA14" s="154">
        <v>1</v>
      </c>
      <c r="AB14" s="154">
        <v>99.82</v>
      </c>
      <c r="AC14" s="23"/>
      <c r="AD14" s="154">
        <v>132.685</v>
      </c>
      <c r="AE14" s="23"/>
      <c r="AG14" s="21" t="s">
        <v>37</v>
      </c>
      <c r="AH14" s="165">
        <v>1.6000000000000001E-4</v>
      </c>
      <c r="AI14" s="165">
        <v>1.8455747272274899E-2</v>
      </c>
      <c r="AJ14" s="165">
        <v>5.8938350131908504E-3</v>
      </c>
    </row>
    <row r="15" spans="1:36" x14ac:dyDescent="0.2">
      <c r="A15" s="23" t="s">
        <v>52</v>
      </c>
      <c r="B15" s="23">
        <v>1434</v>
      </c>
      <c r="C15" s="23" t="s">
        <v>1650</v>
      </c>
      <c r="D15" s="23" t="s">
        <v>1651</v>
      </c>
      <c r="E15" s="21" t="s">
        <v>1377</v>
      </c>
      <c r="F15" s="23" t="s">
        <v>2127</v>
      </c>
      <c r="G15" s="23" t="s">
        <v>2128</v>
      </c>
      <c r="H15" s="21" t="s">
        <v>239</v>
      </c>
      <c r="I15" s="23" t="s">
        <v>821</v>
      </c>
      <c r="J15" s="21" t="s">
        <v>31</v>
      </c>
      <c r="K15" s="21" t="s">
        <v>31</v>
      </c>
      <c r="L15" s="23" t="s">
        <v>393</v>
      </c>
      <c r="M15" s="21" t="s">
        <v>32</v>
      </c>
      <c r="N15" s="23" t="s">
        <v>528</v>
      </c>
      <c r="O15" s="23" t="s">
        <v>190</v>
      </c>
      <c r="P15" s="23" t="s">
        <v>2129</v>
      </c>
      <c r="Q15" s="23" t="s">
        <v>480</v>
      </c>
      <c r="R15" s="23" t="s">
        <v>242</v>
      </c>
      <c r="S15" s="21" t="s">
        <v>35</v>
      </c>
      <c r="T15" s="154">
        <v>3.5350000000000001</v>
      </c>
      <c r="U15" s="23" t="s">
        <v>2130</v>
      </c>
      <c r="V15" s="168">
        <v>1.14E-2</v>
      </c>
      <c r="W15" s="169">
        <v>3.0810000000000001E-2</v>
      </c>
      <c r="X15" s="21" t="s">
        <v>477</v>
      </c>
      <c r="Y15" s="21" t="s">
        <v>190</v>
      </c>
      <c r="Z15" s="154">
        <v>109000</v>
      </c>
      <c r="AA15" s="154">
        <v>1</v>
      </c>
      <c r="AB15" s="154">
        <v>105.17</v>
      </c>
      <c r="AC15" s="23"/>
      <c r="AD15" s="154">
        <v>114.63500000000001</v>
      </c>
      <c r="AE15" s="23"/>
      <c r="AG15" s="21" t="s">
        <v>37</v>
      </c>
      <c r="AH15" s="165">
        <v>4.6E-5</v>
      </c>
      <c r="AI15" s="165">
        <v>1.5945083014084298E-2</v>
      </c>
      <c r="AJ15" s="165">
        <v>5.0920554540656599E-3</v>
      </c>
    </row>
    <row r="16" spans="1:36" x14ac:dyDescent="0.2">
      <c r="A16" s="23" t="s">
        <v>52</v>
      </c>
      <c r="B16" s="23">
        <v>1434</v>
      </c>
      <c r="C16" s="23" t="s">
        <v>2131</v>
      </c>
      <c r="D16" s="23" t="s">
        <v>2132</v>
      </c>
      <c r="E16" s="21" t="s">
        <v>1377</v>
      </c>
      <c r="F16" s="23" t="s">
        <v>2133</v>
      </c>
      <c r="G16" s="23" t="s">
        <v>2134</v>
      </c>
      <c r="H16" s="21" t="s">
        <v>239</v>
      </c>
      <c r="I16" s="23" t="s">
        <v>1030</v>
      </c>
      <c r="J16" s="21" t="s">
        <v>31</v>
      </c>
      <c r="K16" s="21" t="s">
        <v>31</v>
      </c>
      <c r="L16" s="23" t="s">
        <v>395</v>
      </c>
      <c r="M16" s="21" t="s">
        <v>57</v>
      </c>
      <c r="N16" s="23" t="s">
        <v>528</v>
      </c>
      <c r="O16" s="23" t="s">
        <v>190</v>
      </c>
      <c r="P16" s="23" t="s">
        <v>241</v>
      </c>
      <c r="Q16" s="23" t="s">
        <v>241</v>
      </c>
      <c r="R16" s="23" t="s">
        <v>241</v>
      </c>
      <c r="S16" s="21" t="s">
        <v>35</v>
      </c>
      <c r="T16" s="154">
        <v>1.62</v>
      </c>
      <c r="U16" s="23" t="s">
        <v>2135</v>
      </c>
      <c r="V16" s="168">
        <v>6.5000000000000002E-2</v>
      </c>
      <c r="W16" s="169">
        <v>7.7499999999999999E-2</v>
      </c>
      <c r="X16" s="21" t="s">
        <v>477</v>
      </c>
      <c r="Y16" s="21" t="s">
        <v>190</v>
      </c>
      <c r="Z16" s="154">
        <v>21403</v>
      </c>
      <c r="AA16" s="154">
        <v>1</v>
      </c>
      <c r="AB16" s="154">
        <v>97.96</v>
      </c>
      <c r="AC16" s="23"/>
      <c r="AD16" s="154">
        <v>20.966000000000001</v>
      </c>
      <c r="AE16" s="23"/>
      <c r="AG16" s="21" t="s">
        <v>37</v>
      </c>
      <c r="AH16" s="165">
        <v>1.95E-4</v>
      </c>
      <c r="AI16" s="165">
        <v>2.9162976017922701E-3</v>
      </c>
      <c r="AJ16" s="165">
        <v>9.3131839425156595E-4</v>
      </c>
    </row>
    <row r="17" spans="1:36" x14ac:dyDescent="0.2">
      <c r="A17" s="23" t="s">
        <v>52</v>
      </c>
      <c r="B17" s="23">
        <v>1434</v>
      </c>
      <c r="C17" s="23" t="s">
        <v>2131</v>
      </c>
      <c r="D17" s="23" t="s">
        <v>2132</v>
      </c>
      <c r="E17" s="21" t="s">
        <v>1377</v>
      </c>
      <c r="F17" s="23" t="s">
        <v>2136</v>
      </c>
      <c r="G17" s="23" t="s">
        <v>2134</v>
      </c>
      <c r="H17" s="21" t="s">
        <v>239</v>
      </c>
      <c r="I17" s="23" t="s">
        <v>1030</v>
      </c>
      <c r="J17" s="21" t="s">
        <v>31</v>
      </c>
      <c r="K17" s="21" t="s">
        <v>31</v>
      </c>
      <c r="L17" s="23" t="s">
        <v>393</v>
      </c>
      <c r="M17" s="21" t="s">
        <v>32</v>
      </c>
      <c r="N17" s="23" t="s">
        <v>528</v>
      </c>
      <c r="O17" s="23" t="s">
        <v>190</v>
      </c>
      <c r="P17" s="23" t="s">
        <v>241</v>
      </c>
      <c r="Q17" s="23" t="s">
        <v>241</v>
      </c>
      <c r="R17" s="23" t="s">
        <v>241</v>
      </c>
      <c r="S17" s="21" t="s">
        <v>35</v>
      </c>
      <c r="T17" s="154">
        <v>1.1719999999999999</v>
      </c>
      <c r="U17" s="23" t="s">
        <v>2135</v>
      </c>
      <c r="V17" s="168">
        <v>6.5000000000000002E-2</v>
      </c>
      <c r="W17" s="169">
        <v>7.1739999999999998E-2</v>
      </c>
      <c r="X17" s="21" t="s">
        <v>477</v>
      </c>
      <c r="Y17" s="21" t="s">
        <v>190</v>
      </c>
      <c r="Z17" s="154">
        <v>24000</v>
      </c>
      <c r="AA17" s="154">
        <v>1</v>
      </c>
      <c r="AB17" s="154">
        <v>99.01</v>
      </c>
      <c r="AC17" s="23"/>
      <c r="AD17" s="154">
        <v>23.762</v>
      </c>
      <c r="AE17" s="23"/>
      <c r="AG17" s="21" t="s">
        <v>37</v>
      </c>
      <c r="AH17" s="165">
        <v>2.1800000000000001E-4</v>
      </c>
      <c r="AI17" s="165">
        <v>3.3052073891190301E-3</v>
      </c>
      <c r="AJ17" s="165">
        <v>1.0555165688203401E-3</v>
      </c>
    </row>
    <row r="18" spans="1:36" x14ac:dyDescent="0.2">
      <c r="A18" s="23" t="s">
        <v>52</v>
      </c>
      <c r="B18" s="23">
        <v>1434</v>
      </c>
      <c r="C18" s="23" t="s">
        <v>1654</v>
      </c>
      <c r="D18" s="23" t="s">
        <v>1655</v>
      </c>
      <c r="E18" s="21" t="s">
        <v>1377</v>
      </c>
      <c r="F18" s="23" t="s">
        <v>2137</v>
      </c>
      <c r="G18" s="23" t="s">
        <v>2138</v>
      </c>
      <c r="H18" s="21" t="s">
        <v>239</v>
      </c>
      <c r="I18" s="23" t="s">
        <v>1030</v>
      </c>
      <c r="J18" s="21" t="s">
        <v>31</v>
      </c>
      <c r="K18" s="21" t="s">
        <v>93</v>
      </c>
      <c r="L18" s="23" t="s">
        <v>393</v>
      </c>
      <c r="M18" s="21" t="s">
        <v>32</v>
      </c>
      <c r="N18" s="23" t="s">
        <v>505</v>
      </c>
      <c r="O18" s="23" t="s">
        <v>190</v>
      </c>
      <c r="P18" s="23" t="s">
        <v>160</v>
      </c>
      <c r="Q18" s="23" t="s">
        <v>480</v>
      </c>
      <c r="R18" s="23" t="s">
        <v>242</v>
      </c>
      <c r="S18" s="21" t="s">
        <v>35</v>
      </c>
      <c r="T18" s="154">
        <v>1.7370000000000001</v>
      </c>
      <c r="U18" s="23" t="s">
        <v>2139</v>
      </c>
      <c r="V18" s="168">
        <v>3.4500000000000003E-2</v>
      </c>
      <c r="W18" s="169">
        <v>5.5399999999999998E-2</v>
      </c>
      <c r="X18" s="21" t="s">
        <v>477</v>
      </c>
      <c r="Y18" s="21" t="s">
        <v>190</v>
      </c>
      <c r="Z18" s="154">
        <v>22000</v>
      </c>
      <c r="AA18" s="154">
        <v>1</v>
      </c>
      <c r="AB18" s="154">
        <v>97.69</v>
      </c>
      <c r="AC18" s="23"/>
      <c r="AD18" s="154">
        <v>21.492000000000001</v>
      </c>
      <c r="AE18" s="23"/>
      <c r="AG18" s="21" t="s">
        <v>37</v>
      </c>
      <c r="AH18" s="165">
        <v>3.0000000000000001E-5</v>
      </c>
      <c r="AI18" s="165">
        <v>2.98938054091625E-3</v>
      </c>
      <c r="AJ18" s="165">
        <v>9.5465739966387603E-4</v>
      </c>
    </row>
    <row r="19" spans="1:36" x14ac:dyDescent="0.2">
      <c r="A19" s="23" t="s">
        <v>52</v>
      </c>
      <c r="B19" s="23">
        <v>1434</v>
      </c>
      <c r="C19" s="23" t="s">
        <v>1654</v>
      </c>
      <c r="D19" s="23" t="s">
        <v>1655</v>
      </c>
      <c r="E19" s="21" t="s">
        <v>1377</v>
      </c>
      <c r="F19" s="23" t="s">
        <v>2140</v>
      </c>
      <c r="G19" s="23" t="s">
        <v>2141</v>
      </c>
      <c r="H19" s="21" t="s">
        <v>239</v>
      </c>
      <c r="I19" s="23" t="s">
        <v>1030</v>
      </c>
      <c r="J19" s="21" t="s">
        <v>31</v>
      </c>
      <c r="K19" s="21" t="s">
        <v>93</v>
      </c>
      <c r="L19" s="23" t="s">
        <v>393</v>
      </c>
      <c r="M19" s="21" t="s">
        <v>32</v>
      </c>
      <c r="N19" s="23" t="s">
        <v>505</v>
      </c>
      <c r="O19" s="23" t="s">
        <v>190</v>
      </c>
      <c r="P19" s="23" t="s">
        <v>160</v>
      </c>
      <c r="Q19" s="23" t="s">
        <v>480</v>
      </c>
      <c r="R19" s="23" t="s">
        <v>242</v>
      </c>
      <c r="S19" s="21" t="s">
        <v>35</v>
      </c>
      <c r="T19" s="154">
        <v>3.9740000000000002</v>
      </c>
      <c r="U19" s="23" t="s">
        <v>2142</v>
      </c>
      <c r="V19" s="168">
        <v>1.4999999999999999E-2</v>
      </c>
      <c r="W19" s="169">
        <v>6.0019999999999997E-2</v>
      </c>
      <c r="X19" s="21" t="s">
        <v>477</v>
      </c>
      <c r="Y19" s="21" t="s">
        <v>190</v>
      </c>
      <c r="Z19" s="154">
        <v>26000</v>
      </c>
      <c r="AA19" s="154">
        <v>1</v>
      </c>
      <c r="AB19" s="154">
        <v>84.49</v>
      </c>
      <c r="AC19" s="23"/>
      <c r="AD19" s="154">
        <v>21.966999999999999</v>
      </c>
      <c r="AE19" s="23"/>
      <c r="AG19" s="21" t="s">
        <v>37</v>
      </c>
      <c r="AH19" s="165">
        <v>6.7000000000000002E-5</v>
      </c>
      <c r="AI19" s="165">
        <v>3.0555336497884601E-3</v>
      </c>
      <c r="AJ19" s="165">
        <v>9.7578336674341898E-4</v>
      </c>
    </row>
    <row r="20" spans="1:36" x14ac:dyDescent="0.2">
      <c r="A20" s="2" t="s">
        <v>52</v>
      </c>
      <c r="B20" s="2">
        <v>1434</v>
      </c>
      <c r="C20" s="2" t="s">
        <v>1662</v>
      </c>
      <c r="D20" s="2" t="s">
        <v>1663</v>
      </c>
      <c r="E20" s="21" t="s">
        <v>1377</v>
      </c>
      <c r="F20" s="2" t="s">
        <v>2143</v>
      </c>
      <c r="G20" s="2" t="s">
        <v>2144</v>
      </c>
      <c r="H20" s="21" t="s">
        <v>239</v>
      </c>
      <c r="I20" s="23" t="s">
        <v>1031</v>
      </c>
      <c r="J20" s="21" t="s">
        <v>31</v>
      </c>
      <c r="K20" s="21" t="s">
        <v>31</v>
      </c>
      <c r="L20" s="23" t="s">
        <v>393</v>
      </c>
      <c r="M20" s="21" t="s">
        <v>32</v>
      </c>
      <c r="N20" s="23" t="s">
        <v>505</v>
      </c>
      <c r="O20" s="23" t="s">
        <v>190</v>
      </c>
      <c r="P20" s="2" t="s">
        <v>160</v>
      </c>
      <c r="Q20" s="23" t="s">
        <v>480</v>
      </c>
      <c r="R20" s="23" t="s">
        <v>242</v>
      </c>
      <c r="S20" s="2" t="s">
        <v>35</v>
      </c>
      <c r="T20" s="152">
        <v>3.0680000000000001</v>
      </c>
      <c r="U20" s="2" t="s">
        <v>2145</v>
      </c>
      <c r="V20" s="163">
        <v>1.25E-3</v>
      </c>
      <c r="W20" s="165">
        <v>5.7799999999999997E-2</v>
      </c>
      <c r="X20" s="21" t="s">
        <v>477</v>
      </c>
      <c r="Y20" s="21" t="s">
        <v>190</v>
      </c>
      <c r="Z20" s="152">
        <v>13000</v>
      </c>
      <c r="AA20" s="152">
        <v>1</v>
      </c>
      <c r="AB20" s="152">
        <v>84.9</v>
      </c>
      <c r="AD20" s="152">
        <v>11.037000000000001</v>
      </c>
      <c r="AG20" s="2" t="s">
        <v>37</v>
      </c>
      <c r="AH20" s="165">
        <v>2.3E-5</v>
      </c>
      <c r="AI20" s="165">
        <v>1.53518053537129E-3</v>
      </c>
      <c r="AJ20" s="165">
        <v>4.9025924864786602E-4</v>
      </c>
    </row>
    <row r="21" spans="1:36" x14ac:dyDescent="0.2">
      <c r="A21" s="2" t="s">
        <v>52</v>
      </c>
      <c r="B21" s="2">
        <v>1434</v>
      </c>
      <c r="C21" s="2" t="s">
        <v>2146</v>
      </c>
      <c r="D21" s="2" t="s">
        <v>2147</v>
      </c>
      <c r="E21" s="4" t="s">
        <v>1377</v>
      </c>
      <c r="F21" s="2" t="s">
        <v>2148</v>
      </c>
      <c r="G21" s="2" t="s">
        <v>2149</v>
      </c>
      <c r="H21" s="4" t="s">
        <v>239</v>
      </c>
      <c r="I21" s="2" t="s">
        <v>1030</v>
      </c>
      <c r="J21" s="2" t="s">
        <v>31</v>
      </c>
      <c r="K21" s="2" t="s">
        <v>31</v>
      </c>
      <c r="L21" s="2" t="s">
        <v>393</v>
      </c>
      <c r="M21" s="4" t="s">
        <v>32</v>
      </c>
      <c r="N21" s="2" t="s">
        <v>507</v>
      </c>
      <c r="O21" s="2" t="s">
        <v>190</v>
      </c>
      <c r="P21" s="2" t="s">
        <v>2071</v>
      </c>
      <c r="Q21" s="2" t="s">
        <v>480</v>
      </c>
      <c r="R21" s="2" t="s">
        <v>242</v>
      </c>
      <c r="S21" s="2" t="s">
        <v>35</v>
      </c>
      <c r="T21" s="152">
        <v>0.247</v>
      </c>
      <c r="U21" s="2" t="s">
        <v>2150</v>
      </c>
      <c r="V21" s="163">
        <v>3.2399999999999998E-2</v>
      </c>
      <c r="W21" s="165">
        <v>9.4060000000000005E-2</v>
      </c>
      <c r="X21" s="4" t="s">
        <v>477</v>
      </c>
      <c r="Y21" s="4" t="s">
        <v>190</v>
      </c>
      <c r="Z21" s="152">
        <v>7141.39</v>
      </c>
      <c r="AA21" s="152">
        <v>1</v>
      </c>
      <c r="AB21" s="152">
        <v>98.85</v>
      </c>
      <c r="AD21" s="152">
        <v>7.0590000000000002</v>
      </c>
      <c r="AG21" s="2" t="s">
        <v>37</v>
      </c>
      <c r="AH21" s="165">
        <v>9.3999999999999994E-5</v>
      </c>
      <c r="AI21" s="165">
        <v>9.8190130559708093E-4</v>
      </c>
      <c r="AJ21" s="165">
        <v>3.1356976279793601E-4</v>
      </c>
    </row>
    <row r="22" spans="1:36" x14ac:dyDescent="0.2">
      <c r="A22" s="2" t="s">
        <v>52</v>
      </c>
      <c r="B22" s="2">
        <v>1434</v>
      </c>
      <c r="C22" s="2" t="s">
        <v>2146</v>
      </c>
      <c r="D22" s="2" t="s">
        <v>2147</v>
      </c>
      <c r="E22" s="4" t="s">
        <v>1377</v>
      </c>
      <c r="F22" s="2" t="s">
        <v>2151</v>
      </c>
      <c r="G22" s="2" t="s">
        <v>2152</v>
      </c>
      <c r="H22" s="4" t="s">
        <v>239</v>
      </c>
      <c r="I22" s="2" t="s">
        <v>821</v>
      </c>
      <c r="J22" s="2" t="s">
        <v>31</v>
      </c>
      <c r="K22" s="2" t="s">
        <v>31</v>
      </c>
      <c r="L22" s="2" t="s">
        <v>393</v>
      </c>
      <c r="M22" s="4" t="s">
        <v>32</v>
      </c>
      <c r="N22" s="2" t="s">
        <v>507</v>
      </c>
      <c r="O22" s="2" t="s">
        <v>190</v>
      </c>
      <c r="P22" s="2" t="s">
        <v>2071</v>
      </c>
      <c r="Q22" s="2" t="s">
        <v>480</v>
      </c>
      <c r="R22" s="2" t="s">
        <v>242</v>
      </c>
      <c r="S22" s="2" t="s">
        <v>35</v>
      </c>
      <c r="T22" s="152">
        <v>1.7070000000000001</v>
      </c>
      <c r="U22" s="2" t="s">
        <v>2153</v>
      </c>
      <c r="V22" s="163">
        <v>1.2500000000000001E-2</v>
      </c>
      <c r="W22" s="165">
        <v>4.3560000000000001E-2</v>
      </c>
      <c r="X22" s="4" t="s">
        <v>477</v>
      </c>
      <c r="Y22" s="4" t="s">
        <v>190</v>
      </c>
      <c r="Z22" s="152">
        <v>16666.66</v>
      </c>
      <c r="AA22" s="152">
        <v>1</v>
      </c>
      <c r="AB22" s="152">
        <v>102.08</v>
      </c>
      <c r="AD22" s="152">
        <v>17.013000000000002</v>
      </c>
      <c r="AG22" s="2" t="s">
        <v>37</v>
      </c>
      <c r="AH22" s="165">
        <v>1.2999999999999999E-4</v>
      </c>
      <c r="AI22" s="165">
        <v>2.3664517285223899E-3</v>
      </c>
      <c r="AJ22" s="165">
        <v>7.5572534933569596E-4</v>
      </c>
    </row>
    <row r="23" spans="1:36" x14ac:dyDescent="0.2">
      <c r="A23" s="2" t="s">
        <v>52</v>
      </c>
      <c r="B23" s="2">
        <v>1434</v>
      </c>
      <c r="C23" s="2" t="s">
        <v>2154</v>
      </c>
      <c r="D23" s="2" t="s">
        <v>2155</v>
      </c>
      <c r="E23" s="4" t="s">
        <v>1377</v>
      </c>
      <c r="F23" s="2" t="s">
        <v>2156</v>
      </c>
      <c r="G23" s="2" t="s">
        <v>2157</v>
      </c>
      <c r="H23" s="4" t="s">
        <v>239</v>
      </c>
      <c r="I23" s="2" t="s">
        <v>821</v>
      </c>
      <c r="J23" s="2" t="s">
        <v>31</v>
      </c>
      <c r="K23" s="2" t="s">
        <v>31</v>
      </c>
      <c r="L23" s="2" t="s">
        <v>393</v>
      </c>
      <c r="M23" s="2" t="s">
        <v>32</v>
      </c>
      <c r="N23" s="2" t="s">
        <v>529</v>
      </c>
      <c r="O23" s="2" t="s">
        <v>190</v>
      </c>
      <c r="P23" s="2" t="s">
        <v>160</v>
      </c>
      <c r="Q23" s="2" t="s">
        <v>480</v>
      </c>
      <c r="R23" s="2" t="s">
        <v>242</v>
      </c>
      <c r="S23" s="2" t="s">
        <v>35</v>
      </c>
      <c r="T23" s="152">
        <v>1.71</v>
      </c>
      <c r="U23" s="2" t="s">
        <v>2158</v>
      </c>
      <c r="V23" s="163">
        <v>2.5700000000000001E-2</v>
      </c>
      <c r="W23" s="165">
        <v>3.2559999999999999E-2</v>
      </c>
      <c r="X23" s="4" t="s">
        <v>477</v>
      </c>
      <c r="Y23" s="4" t="s">
        <v>190</v>
      </c>
      <c r="Z23" s="152">
        <v>112750</v>
      </c>
      <c r="AA23" s="152">
        <v>1</v>
      </c>
      <c r="AB23" s="152">
        <v>113.71</v>
      </c>
      <c r="AD23" s="152">
        <v>128.208</v>
      </c>
      <c r="AG23" s="2" t="s">
        <v>37</v>
      </c>
      <c r="AH23" s="165">
        <v>8.7999999999999998E-5</v>
      </c>
      <c r="AI23" s="165">
        <v>1.78329676957865E-2</v>
      </c>
      <c r="AJ23" s="165">
        <v>5.6949506212853798E-3</v>
      </c>
    </row>
    <row r="24" spans="1:36" x14ac:dyDescent="0.2">
      <c r="A24" s="2" t="s">
        <v>52</v>
      </c>
      <c r="B24" s="2">
        <v>1434</v>
      </c>
      <c r="C24" s="2" t="s">
        <v>2154</v>
      </c>
      <c r="D24" s="2" t="s">
        <v>2155</v>
      </c>
      <c r="E24" s="4" t="s">
        <v>1377</v>
      </c>
      <c r="F24" s="2" t="s">
        <v>2159</v>
      </c>
      <c r="G24" s="2" t="s">
        <v>2160</v>
      </c>
      <c r="H24" s="2" t="s">
        <v>239</v>
      </c>
      <c r="I24" s="2" t="s">
        <v>821</v>
      </c>
      <c r="J24" s="2" t="s">
        <v>31</v>
      </c>
      <c r="K24" s="2" t="s">
        <v>31</v>
      </c>
      <c r="L24" s="2" t="s">
        <v>393</v>
      </c>
      <c r="M24" s="2" t="s">
        <v>32</v>
      </c>
      <c r="N24" s="2" t="s">
        <v>529</v>
      </c>
      <c r="O24" s="2" t="s">
        <v>190</v>
      </c>
      <c r="P24" s="2" t="s">
        <v>160</v>
      </c>
      <c r="Q24" s="2" t="s">
        <v>480</v>
      </c>
      <c r="R24" s="2" t="s">
        <v>242</v>
      </c>
      <c r="S24" s="2" t="s">
        <v>35</v>
      </c>
      <c r="T24" s="152">
        <v>4.3899999999999997</v>
      </c>
      <c r="U24" s="2" t="s">
        <v>2121</v>
      </c>
      <c r="V24" s="163">
        <v>1.09E-2</v>
      </c>
      <c r="W24" s="165">
        <v>3.7569999999999999E-2</v>
      </c>
      <c r="X24" s="4" t="s">
        <v>477</v>
      </c>
      <c r="Y24" s="4" t="s">
        <v>190</v>
      </c>
      <c r="Z24" s="152">
        <v>22000</v>
      </c>
      <c r="AA24" s="152">
        <v>1</v>
      </c>
      <c r="AB24" s="152">
        <v>99.8</v>
      </c>
      <c r="AD24" s="152">
        <v>21.956</v>
      </c>
      <c r="AG24" s="2" t="s">
        <v>37</v>
      </c>
      <c r="AH24" s="165">
        <v>3.1000000000000001E-5</v>
      </c>
      <c r="AI24" s="165">
        <v>3.0539479781292E-3</v>
      </c>
      <c r="AJ24" s="165">
        <v>9.7527698317591196E-4</v>
      </c>
    </row>
    <row r="25" spans="1:36" x14ac:dyDescent="0.2">
      <c r="A25" s="2" t="s">
        <v>52</v>
      </c>
      <c r="B25" s="2">
        <v>1434</v>
      </c>
      <c r="C25" s="2" t="s">
        <v>2161</v>
      </c>
      <c r="D25" s="2" t="s">
        <v>2162</v>
      </c>
      <c r="E25" s="4" t="s">
        <v>1377</v>
      </c>
      <c r="F25" s="2" t="s">
        <v>2163</v>
      </c>
      <c r="G25" s="2" t="s">
        <v>2164</v>
      </c>
      <c r="H25" s="2" t="s">
        <v>239</v>
      </c>
      <c r="I25" s="2" t="s">
        <v>1030</v>
      </c>
      <c r="J25" s="2" t="s">
        <v>31</v>
      </c>
      <c r="K25" s="2" t="s">
        <v>31</v>
      </c>
      <c r="L25" s="2" t="s">
        <v>393</v>
      </c>
      <c r="M25" s="2" t="s">
        <v>32</v>
      </c>
      <c r="N25" s="2" t="s">
        <v>511</v>
      </c>
      <c r="O25" s="2" t="s">
        <v>190</v>
      </c>
      <c r="P25" s="2" t="s">
        <v>241</v>
      </c>
      <c r="Q25" s="23" t="s">
        <v>241</v>
      </c>
      <c r="R25" s="23" t="s">
        <v>241</v>
      </c>
      <c r="S25" s="2" t="s">
        <v>35</v>
      </c>
      <c r="T25" s="152">
        <v>2.2999999999999998</v>
      </c>
      <c r="U25" s="2" t="s">
        <v>2153</v>
      </c>
      <c r="V25" s="163">
        <v>8.5000000000000006E-2</v>
      </c>
      <c r="W25" s="165">
        <v>7.4560000000000001E-2</v>
      </c>
      <c r="X25" s="4" t="s">
        <v>477</v>
      </c>
      <c r="Y25" s="4" t="s">
        <v>190</v>
      </c>
      <c r="Z25" s="152">
        <v>19000</v>
      </c>
      <c r="AA25" s="152">
        <v>1</v>
      </c>
      <c r="AB25" s="152">
        <v>102.62</v>
      </c>
      <c r="AD25" s="152">
        <v>19.498000000000001</v>
      </c>
      <c r="AG25" s="2" t="s">
        <v>37</v>
      </c>
      <c r="AH25" s="165">
        <v>1.46E-4</v>
      </c>
      <c r="AI25" s="165">
        <v>2.7120270945512701E-3</v>
      </c>
      <c r="AJ25" s="165">
        <v>8.6608469496116201E-4</v>
      </c>
    </row>
    <row r="26" spans="1:36" x14ac:dyDescent="0.2">
      <c r="A26" s="2" t="s">
        <v>52</v>
      </c>
      <c r="B26" s="2">
        <v>1434</v>
      </c>
      <c r="C26" s="2" t="s">
        <v>2165</v>
      </c>
      <c r="D26" s="2" t="s">
        <v>2166</v>
      </c>
      <c r="E26" s="4" t="s">
        <v>1377</v>
      </c>
      <c r="F26" s="2" t="s">
        <v>2167</v>
      </c>
      <c r="G26" s="2" t="s">
        <v>2168</v>
      </c>
      <c r="H26" s="2" t="s">
        <v>239</v>
      </c>
      <c r="I26" s="2" t="s">
        <v>821</v>
      </c>
      <c r="J26" s="2" t="s">
        <v>31</v>
      </c>
      <c r="K26" s="2" t="s">
        <v>31</v>
      </c>
      <c r="L26" s="2" t="s">
        <v>393</v>
      </c>
      <c r="M26" s="2" t="s">
        <v>32</v>
      </c>
      <c r="N26" s="2" t="s">
        <v>515</v>
      </c>
      <c r="O26" s="2" t="s">
        <v>190</v>
      </c>
      <c r="P26" s="2" t="s">
        <v>2091</v>
      </c>
      <c r="Q26" s="2" t="s">
        <v>478</v>
      </c>
      <c r="R26" s="2" t="s">
        <v>242</v>
      </c>
      <c r="S26" s="2" t="s">
        <v>35</v>
      </c>
      <c r="T26" s="152">
        <v>2.81</v>
      </c>
      <c r="U26" s="2" t="s">
        <v>2169</v>
      </c>
      <c r="V26" s="163">
        <v>2.8799999999999999E-2</v>
      </c>
      <c r="W26" s="165">
        <v>3.9010000000000003E-2</v>
      </c>
      <c r="X26" s="4" t="s">
        <v>477</v>
      </c>
      <c r="Y26" s="4" t="s">
        <v>190</v>
      </c>
      <c r="Z26" s="152">
        <v>35555.56</v>
      </c>
      <c r="AA26" s="152">
        <v>1</v>
      </c>
      <c r="AB26" s="152">
        <v>111.13</v>
      </c>
      <c r="AD26" s="152">
        <v>39.512999999999998</v>
      </c>
      <c r="AG26" s="2" t="s">
        <v>37</v>
      </c>
      <c r="AH26" s="165">
        <v>1.5799999999999999E-4</v>
      </c>
      <c r="AI26" s="165">
        <v>5.4960066595033004E-3</v>
      </c>
      <c r="AJ26" s="165">
        <v>1.75514738063044E-3</v>
      </c>
    </row>
    <row r="27" spans="1:36" x14ac:dyDescent="0.2">
      <c r="A27" s="2" t="s">
        <v>52</v>
      </c>
      <c r="B27" s="2">
        <v>1434</v>
      </c>
      <c r="C27" s="2" t="s">
        <v>2170</v>
      </c>
      <c r="D27" s="2" t="s">
        <v>2171</v>
      </c>
      <c r="E27" s="4" t="s">
        <v>381</v>
      </c>
      <c r="F27" s="2" t="s">
        <v>2172</v>
      </c>
      <c r="G27" s="2" t="s">
        <v>2173</v>
      </c>
      <c r="H27" s="2" t="s">
        <v>239</v>
      </c>
      <c r="I27" s="2" t="s">
        <v>1030</v>
      </c>
      <c r="J27" s="2" t="s">
        <v>31</v>
      </c>
      <c r="K27" s="2" t="s">
        <v>31</v>
      </c>
      <c r="L27" s="2" t="s">
        <v>393</v>
      </c>
      <c r="M27" s="2" t="s">
        <v>32</v>
      </c>
      <c r="N27" s="2" t="s">
        <v>529</v>
      </c>
      <c r="O27" s="2" t="s">
        <v>190</v>
      </c>
      <c r="P27" s="2" t="s">
        <v>2071</v>
      </c>
      <c r="Q27" s="2" t="s">
        <v>480</v>
      </c>
      <c r="R27" s="2" t="s">
        <v>242</v>
      </c>
      <c r="S27" s="2" t="s">
        <v>35</v>
      </c>
      <c r="T27" s="152">
        <v>1.1879999999999999</v>
      </c>
      <c r="U27" s="2" t="s">
        <v>2174</v>
      </c>
      <c r="V27" s="163">
        <v>7.0000000000000007E-2</v>
      </c>
      <c r="W27" s="165">
        <v>6.7320000000000005E-2</v>
      </c>
      <c r="X27" s="4" t="s">
        <v>477</v>
      </c>
      <c r="Y27" s="4" t="s">
        <v>190</v>
      </c>
      <c r="Z27" s="152">
        <v>79070.62</v>
      </c>
      <c r="AA27" s="152">
        <v>1</v>
      </c>
      <c r="AB27" s="152">
        <v>102.07</v>
      </c>
      <c r="AD27" s="152">
        <v>80.706999999999994</v>
      </c>
      <c r="AG27" s="2" t="s">
        <v>37</v>
      </c>
      <c r="AH27" s="165">
        <v>1.9799999999999999E-4</v>
      </c>
      <c r="AI27" s="165">
        <v>1.12259129883424E-2</v>
      </c>
      <c r="AJ27" s="165">
        <v>3.5849905208184501E-3</v>
      </c>
    </row>
    <row r="28" spans="1:36" x14ac:dyDescent="0.2">
      <c r="A28" s="2" t="s">
        <v>52</v>
      </c>
      <c r="B28" s="2">
        <v>1434</v>
      </c>
      <c r="C28" s="2" t="s">
        <v>2170</v>
      </c>
      <c r="D28" s="2" t="s">
        <v>2171</v>
      </c>
      <c r="E28" s="4" t="s">
        <v>381</v>
      </c>
      <c r="F28" s="2" t="s">
        <v>2175</v>
      </c>
      <c r="G28" s="2" t="s">
        <v>2176</v>
      </c>
      <c r="H28" s="2" t="s">
        <v>239</v>
      </c>
      <c r="I28" s="2" t="s">
        <v>1030</v>
      </c>
      <c r="J28" s="2" t="s">
        <v>31</v>
      </c>
      <c r="K28" s="2" t="s">
        <v>93</v>
      </c>
      <c r="L28" s="2" t="s">
        <v>393</v>
      </c>
      <c r="M28" s="2" t="s">
        <v>57</v>
      </c>
      <c r="N28" s="2" t="s">
        <v>511</v>
      </c>
      <c r="O28" s="2" t="s">
        <v>190</v>
      </c>
      <c r="P28" s="2" t="s">
        <v>2071</v>
      </c>
      <c r="Q28" s="2" t="s">
        <v>480</v>
      </c>
      <c r="R28" s="2" t="s">
        <v>242</v>
      </c>
      <c r="S28" s="2" t="s">
        <v>35</v>
      </c>
      <c r="T28" s="152">
        <v>2.758</v>
      </c>
      <c r="U28" s="2" t="s">
        <v>2177</v>
      </c>
      <c r="V28" s="163">
        <v>6.5000000000000002E-2</v>
      </c>
      <c r="W28" s="165">
        <v>7.9619999999999996E-2</v>
      </c>
      <c r="X28" s="4" t="s">
        <v>477</v>
      </c>
      <c r="Y28" s="4" t="s">
        <v>190</v>
      </c>
      <c r="Z28" s="152">
        <v>72000</v>
      </c>
      <c r="AA28" s="152">
        <v>1</v>
      </c>
      <c r="AB28" s="152">
        <v>96.49</v>
      </c>
      <c r="AD28" s="152">
        <v>69.472999999999999</v>
      </c>
      <c r="AG28" s="2" t="s">
        <v>37</v>
      </c>
      <c r="AH28" s="165">
        <v>8.1099999999999998E-4</v>
      </c>
      <c r="AI28" s="165">
        <v>9.6632500043256804E-3</v>
      </c>
      <c r="AJ28" s="165">
        <v>3.0859547639271001E-3</v>
      </c>
    </row>
    <row r="29" spans="1:36" x14ac:dyDescent="0.2">
      <c r="A29" s="2" t="s">
        <v>52</v>
      </c>
      <c r="B29" s="2">
        <v>1434</v>
      </c>
      <c r="C29" s="2" t="s">
        <v>2178</v>
      </c>
      <c r="D29" s="2" t="s">
        <v>2179</v>
      </c>
      <c r="E29" s="4" t="s">
        <v>1377</v>
      </c>
      <c r="F29" s="2" t="s">
        <v>2180</v>
      </c>
      <c r="G29" s="2" t="s">
        <v>2181</v>
      </c>
      <c r="H29" s="2" t="s">
        <v>239</v>
      </c>
      <c r="I29" s="2" t="s">
        <v>821</v>
      </c>
      <c r="J29" s="2" t="s">
        <v>31</v>
      </c>
      <c r="K29" s="2" t="s">
        <v>31</v>
      </c>
      <c r="L29" s="2" t="s">
        <v>393</v>
      </c>
      <c r="M29" s="2" t="s">
        <v>32</v>
      </c>
      <c r="N29" s="2" t="s">
        <v>528</v>
      </c>
      <c r="O29" s="2" t="s">
        <v>190</v>
      </c>
      <c r="P29" s="2" t="s">
        <v>241</v>
      </c>
      <c r="Q29" s="23" t="s">
        <v>241</v>
      </c>
      <c r="R29" s="23" t="s">
        <v>241</v>
      </c>
      <c r="S29" s="2" t="s">
        <v>35</v>
      </c>
      <c r="T29" s="152">
        <v>2.5609999999999999</v>
      </c>
      <c r="U29" s="2" t="s">
        <v>2182</v>
      </c>
      <c r="V29" s="163">
        <v>1.9E-2</v>
      </c>
      <c r="W29" s="165">
        <v>3.7080000000000002E-2</v>
      </c>
      <c r="X29" s="4" t="s">
        <v>477</v>
      </c>
      <c r="Y29" s="4" t="s">
        <v>190</v>
      </c>
      <c r="Z29" s="152">
        <v>52380</v>
      </c>
      <c r="AA29" s="152">
        <v>1</v>
      </c>
      <c r="AB29" s="152">
        <v>104.67</v>
      </c>
      <c r="AD29" s="152">
        <v>54.826000000000001</v>
      </c>
      <c r="AG29" s="2" t="s">
        <v>37</v>
      </c>
      <c r="AH29" s="165">
        <v>9.0000000000000006E-5</v>
      </c>
      <c r="AI29" s="165">
        <v>7.6259882367151E-3</v>
      </c>
      <c r="AJ29" s="165">
        <v>2.43535608808718E-3</v>
      </c>
    </row>
    <row r="30" spans="1:36" x14ac:dyDescent="0.2">
      <c r="A30" s="2" t="s">
        <v>52</v>
      </c>
      <c r="B30" s="2">
        <v>1434</v>
      </c>
      <c r="C30" s="2" t="s">
        <v>2093</v>
      </c>
      <c r="D30" s="2" t="s">
        <v>2094</v>
      </c>
      <c r="E30" s="4" t="s">
        <v>1377</v>
      </c>
      <c r="F30" s="2" t="s">
        <v>2183</v>
      </c>
      <c r="G30" s="2" t="s">
        <v>2184</v>
      </c>
      <c r="H30" s="2" t="s">
        <v>239</v>
      </c>
      <c r="I30" s="2" t="s">
        <v>821</v>
      </c>
      <c r="J30" s="2" t="s">
        <v>31</v>
      </c>
      <c r="K30" s="2" t="s">
        <v>31</v>
      </c>
      <c r="L30" s="2" t="s">
        <v>393</v>
      </c>
      <c r="M30" s="2" t="s">
        <v>32</v>
      </c>
      <c r="N30" s="2" t="s">
        <v>528</v>
      </c>
      <c r="O30" s="2" t="s">
        <v>190</v>
      </c>
      <c r="P30" s="2" t="s">
        <v>2097</v>
      </c>
      <c r="Q30" s="2" t="s">
        <v>478</v>
      </c>
      <c r="R30" s="2" t="s">
        <v>242</v>
      </c>
      <c r="S30" s="2" t="s">
        <v>35</v>
      </c>
      <c r="T30" s="152">
        <v>5.133</v>
      </c>
      <c r="U30" s="2" t="s">
        <v>2185</v>
      </c>
      <c r="V30" s="163">
        <v>6.4999999999999997E-3</v>
      </c>
      <c r="W30" s="165">
        <v>3.3890000000000003E-2</v>
      </c>
      <c r="X30" s="4" t="s">
        <v>477</v>
      </c>
      <c r="Y30" s="4" t="s">
        <v>190</v>
      </c>
      <c r="Z30" s="152">
        <v>69001.59</v>
      </c>
      <c r="AA30" s="152">
        <v>1</v>
      </c>
      <c r="AB30" s="152">
        <v>98.12</v>
      </c>
      <c r="AD30" s="152">
        <v>67.703999999999994</v>
      </c>
      <c r="AG30" s="2" t="s">
        <v>37</v>
      </c>
      <c r="AH30" s="165">
        <v>2.8E-5</v>
      </c>
      <c r="AI30" s="165">
        <v>9.4172706167953302E-3</v>
      </c>
      <c r="AJ30" s="165">
        <v>3.0074013515205798E-3</v>
      </c>
    </row>
    <row r="31" spans="1:36" x14ac:dyDescent="0.2">
      <c r="A31" s="2" t="s">
        <v>52</v>
      </c>
      <c r="B31" s="2">
        <v>1434</v>
      </c>
      <c r="C31" s="2" t="s">
        <v>1677</v>
      </c>
      <c r="D31" s="2" t="s">
        <v>1678</v>
      </c>
      <c r="E31" s="4" t="s">
        <v>1377</v>
      </c>
      <c r="F31" s="2" t="s">
        <v>2186</v>
      </c>
      <c r="G31" s="2" t="s">
        <v>2187</v>
      </c>
      <c r="H31" s="2" t="s">
        <v>239</v>
      </c>
      <c r="I31" s="2" t="s">
        <v>821</v>
      </c>
      <c r="J31" s="2" t="s">
        <v>31</v>
      </c>
      <c r="K31" s="2" t="s">
        <v>31</v>
      </c>
      <c r="L31" s="2" t="s">
        <v>393</v>
      </c>
      <c r="M31" s="2" t="s">
        <v>32</v>
      </c>
      <c r="N31" s="2" t="s">
        <v>528</v>
      </c>
      <c r="O31" s="2" t="s">
        <v>190</v>
      </c>
      <c r="P31" s="2" t="s">
        <v>1391</v>
      </c>
      <c r="Q31" s="2" t="s">
        <v>480</v>
      </c>
      <c r="R31" s="2" t="s">
        <v>242</v>
      </c>
      <c r="S31" s="2" t="s">
        <v>35</v>
      </c>
      <c r="T31" s="152">
        <v>4.6890000000000001</v>
      </c>
      <c r="U31" s="2" t="s">
        <v>2188</v>
      </c>
      <c r="V31" s="163">
        <v>1.17E-2</v>
      </c>
      <c r="W31" s="165">
        <v>3.5060000000000001E-2</v>
      </c>
      <c r="X31" s="4" t="s">
        <v>477</v>
      </c>
      <c r="Y31" s="4" t="s">
        <v>190</v>
      </c>
      <c r="Z31" s="152">
        <v>16800</v>
      </c>
      <c r="AA31" s="152">
        <v>1</v>
      </c>
      <c r="AB31" s="152">
        <v>101.69</v>
      </c>
      <c r="AD31" s="152">
        <v>17.084</v>
      </c>
      <c r="AG31" s="2" t="s">
        <v>37</v>
      </c>
      <c r="AH31" s="165">
        <v>2.4000000000000001E-5</v>
      </c>
      <c r="AI31" s="165">
        <v>2.3762708572837099E-3</v>
      </c>
      <c r="AJ31" s="165">
        <v>7.5886108391412901E-4</v>
      </c>
    </row>
    <row r="32" spans="1:36" x14ac:dyDescent="0.2">
      <c r="A32" s="2" t="s">
        <v>52</v>
      </c>
      <c r="B32" s="2">
        <v>1434</v>
      </c>
      <c r="C32" s="2" t="s">
        <v>1824</v>
      </c>
      <c r="D32" s="2" t="s">
        <v>1825</v>
      </c>
      <c r="E32" s="4" t="s">
        <v>1377</v>
      </c>
      <c r="F32" s="2" t="s">
        <v>2189</v>
      </c>
      <c r="G32" s="2" t="s">
        <v>2190</v>
      </c>
      <c r="H32" s="2" t="s">
        <v>239</v>
      </c>
      <c r="I32" s="2" t="s">
        <v>1030</v>
      </c>
      <c r="J32" s="2" t="s">
        <v>31</v>
      </c>
      <c r="K32" s="2" t="s">
        <v>31</v>
      </c>
      <c r="L32" s="2" t="s">
        <v>393</v>
      </c>
      <c r="M32" s="2" t="s">
        <v>32</v>
      </c>
      <c r="N32" s="2" t="s">
        <v>504</v>
      </c>
      <c r="O32" s="2" t="s">
        <v>190</v>
      </c>
      <c r="P32" s="2" t="s">
        <v>2071</v>
      </c>
      <c r="Q32" s="2" t="s">
        <v>480</v>
      </c>
      <c r="R32" s="2" t="s">
        <v>242</v>
      </c>
      <c r="S32" s="2" t="s">
        <v>35</v>
      </c>
      <c r="T32" s="152">
        <v>3.2530000000000001</v>
      </c>
      <c r="U32" s="2" t="s">
        <v>2191</v>
      </c>
      <c r="V32" s="163">
        <v>7.2499999999999995E-2</v>
      </c>
      <c r="W32" s="165">
        <v>6.3E-2</v>
      </c>
      <c r="X32" s="4" t="s">
        <v>477</v>
      </c>
      <c r="Y32" s="4" t="s">
        <v>190</v>
      </c>
      <c r="Z32" s="152">
        <v>108000</v>
      </c>
      <c r="AA32" s="152">
        <v>1</v>
      </c>
      <c r="AB32" s="152">
        <v>104.56</v>
      </c>
      <c r="AD32" s="152">
        <v>112.925</v>
      </c>
      <c r="AG32" s="2" t="s">
        <v>37</v>
      </c>
      <c r="AH32" s="165">
        <v>1.4999999999999999E-4</v>
      </c>
      <c r="AI32" s="165">
        <v>1.5707162718192998E-2</v>
      </c>
      <c r="AJ32" s="165">
        <v>5.0160757091338697E-3</v>
      </c>
    </row>
    <row r="33" spans="1:36" x14ac:dyDescent="0.2">
      <c r="A33" s="2" t="s">
        <v>52</v>
      </c>
      <c r="B33" s="2">
        <v>1434</v>
      </c>
      <c r="C33" s="2" t="s">
        <v>2192</v>
      </c>
      <c r="D33" s="2" t="s">
        <v>2193</v>
      </c>
      <c r="E33" s="4" t="s">
        <v>1377</v>
      </c>
      <c r="F33" s="2" t="s">
        <v>2194</v>
      </c>
      <c r="G33" s="2" t="s">
        <v>2195</v>
      </c>
      <c r="H33" s="2" t="s">
        <v>239</v>
      </c>
      <c r="I33" s="2" t="s">
        <v>1030</v>
      </c>
      <c r="J33" s="2" t="s">
        <v>31</v>
      </c>
      <c r="K33" s="2" t="s">
        <v>31</v>
      </c>
      <c r="L33" s="2" t="s">
        <v>393</v>
      </c>
      <c r="M33" s="2" t="s">
        <v>32</v>
      </c>
      <c r="N33" s="2" t="s">
        <v>511</v>
      </c>
      <c r="O33" s="2" t="s">
        <v>190</v>
      </c>
      <c r="P33" s="2" t="s">
        <v>241</v>
      </c>
      <c r="Q33" s="23" t="s">
        <v>241</v>
      </c>
      <c r="R33" s="23" t="s">
        <v>241</v>
      </c>
      <c r="S33" s="2" t="s">
        <v>35</v>
      </c>
      <c r="T33" s="152">
        <v>1.8959999999999999</v>
      </c>
      <c r="U33" s="2" t="s">
        <v>2196</v>
      </c>
      <c r="V33" s="163">
        <v>3.8699999999999998E-2</v>
      </c>
      <c r="W33" s="165">
        <v>6.3070000000000001E-2</v>
      </c>
      <c r="X33" s="4" t="s">
        <v>477</v>
      </c>
      <c r="Y33" s="4" t="s">
        <v>190</v>
      </c>
      <c r="Z33" s="152">
        <v>21747.7</v>
      </c>
      <c r="AA33" s="152">
        <v>1</v>
      </c>
      <c r="AB33" s="152">
        <v>95.78</v>
      </c>
      <c r="AD33" s="152">
        <v>20.83</v>
      </c>
      <c r="AG33" s="2" t="s">
        <v>37</v>
      </c>
      <c r="AH33" s="165">
        <v>6.6000000000000005E-5</v>
      </c>
      <c r="AI33" s="165">
        <v>2.8973207646395202E-3</v>
      </c>
      <c r="AJ33" s="165">
        <v>9.2525814940748496E-4</v>
      </c>
    </row>
    <row r="34" spans="1:36" x14ac:dyDescent="0.2">
      <c r="A34" s="2" t="s">
        <v>52</v>
      </c>
      <c r="B34" s="2">
        <v>1434</v>
      </c>
      <c r="C34" s="2" t="s">
        <v>2197</v>
      </c>
      <c r="D34" s="2" t="s">
        <v>2198</v>
      </c>
      <c r="E34" s="4" t="s">
        <v>34</v>
      </c>
      <c r="F34" s="2" t="s">
        <v>2199</v>
      </c>
      <c r="G34" s="2" t="s">
        <v>2200</v>
      </c>
      <c r="H34" s="2" t="s">
        <v>239</v>
      </c>
      <c r="I34" s="2" t="s">
        <v>1030</v>
      </c>
      <c r="J34" s="2" t="s">
        <v>31</v>
      </c>
      <c r="K34" s="2" t="s">
        <v>93</v>
      </c>
      <c r="L34" s="2" t="s">
        <v>393</v>
      </c>
      <c r="M34" s="2" t="s">
        <v>32</v>
      </c>
      <c r="N34" s="2" t="s">
        <v>529</v>
      </c>
      <c r="O34" s="2" t="s">
        <v>190</v>
      </c>
      <c r="P34" s="2" t="s">
        <v>2201</v>
      </c>
      <c r="Q34" s="2" t="s">
        <v>478</v>
      </c>
      <c r="R34" s="2" t="s">
        <v>242</v>
      </c>
      <c r="S34" s="2" t="s">
        <v>35</v>
      </c>
      <c r="T34" s="152">
        <v>2.2309999999999999</v>
      </c>
      <c r="U34" s="2" t="s">
        <v>2202</v>
      </c>
      <c r="V34" s="163">
        <v>7.1915999999999994E-2</v>
      </c>
      <c r="W34" s="165">
        <v>0.1177</v>
      </c>
      <c r="X34" s="4" t="s">
        <v>477</v>
      </c>
      <c r="Y34" s="4" t="s">
        <v>190</v>
      </c>
      <c r="Z34" s="152">
        <v>44000</v>
      </c>
      <c r="AA34" s="152">
        <v>1</v>
      </c>
      <c r="AB34" s="152">
        <v>106.63</v>
      </c>
      <c r="AD34" s="152">
        <v>46.917000000000002</v>
      </c>
      <c r="AG34" s="2" t="s">
        <v>37</v>
      </c>
      <c r="AH34" s="165">
        <v>2.5900000000000001E-4</v>
      </c>
      <c r="AI34" s="165">
        <v>6.5259012606796998E-3</v>
      </c>
      <c r="AJ34" s="165">
        <v>2.08404378188472E-3</v>
      </c>
    </row>
    <row r="35" spans="1:36" x14ac:dyDescent="0.2">
      <c r="A35" s="2" t="s">
        <v>52</v>
      </c>
      <c r="B35" s="2">
        <v>1434</v>
      </c>
      <c r="C35" s="2" t="s">
        <v>2203</v>
      </c>
      <c r="D35" s="2" t="s">
        <v>2204</v>
      </c>
      <c r="E35" s="4" t="s">
        <v>34</v>
      </c>
      <c r="F35" s="2" t="s">
        <v>2205</v>
      </c>
      <c r="G35" s="2" t="s">
        <v>2206</v>
      </c>
      <c r="H35" s="2" t="s">
        <v>239</v>
      </c>
      <c r="I35" s="2" t="s">
        <v>1030</v>
      </c>
      <c r="J35" s="2" t="s">
        <v>31</v>
      </c>
      <c r="K35" s="2" t="s">
        <v>93</v>
      </c>
      <c r="L35" s="2" t="s">
        <v>393</v>
      </c>
      <c r="M35" s="2" t="s">
        <v>32</v>
      </c>
      <c r="N35" s="2" t="s">
        <v>529</v>
      </c>
      <c r="O35" s="2" t="s">
        <v>190</v>
      </c>
      <c r="P35" s="2" t="s">
        <v>2091</v>
      </c>
      <c r="Q35" s="2" t="s">
        <v>478</v>
      </c>
      <c r="R35" s="2" t="s">
        <v>242</v>
      </c>
      <c r="S35" s="2" t="s">
        <v>35</v>
      </c>
      <c r="T35" s="152">
        <v>2.2799999999999998</v>
      </c>
      <c r="U35" s="2" t="s">
        <v>2207</v>
      </c>
      <c r="V35" s="163">
        <v>7.7499999999999999E-2</v>
      </c>
      <c r="W35" s="165">
        <v>7.5069999999999998E-2</v>
      </c>
      <c r="X35" s="4" t="s">
        <v>477</v>
      </c>
      <c r="Y35" s="4" t="s">
        <v>190</v>
      </c>
      <c r="Z35" s="152">
        <v>44800</v>
      </c>
      <c r="AA35" s="152">
        <v>1</v>
      </c>
      <c r="AB35" s="152">
        <v>100.87</v>
      </c>
      <c r="AD35" s="152">
        <v>45.19</v>
      </c>
      <c r="AG35" s="2" t="s">
        <v>37</v>
      </c>
      <c r="AH35" s="165">
        <v>1.0399999999999999E-4</v>
      </c>
      <c r="AI35" s="165">
        <v>6.2856247123403196E-3</v>
      </c>
      <c r="AJ35" s="165">
        <v>2.0073115687394599E-3</v>
      </c>
    </row>
    <row r="36" spans="1:36" x14ac:dyDescent="0.2">
      <c r="A36" s="2" t="s">
        <v>52</v>
      </c>
      <c r="B36" s="2">
        <v>1434</v>
      </c>
      <c r="C36" s="2" t="s">
        <v>2203</v>
      </c>
      <c r="D36" s="2" t="s">
        <v>2204</v>
      </c>
      <c r="E36" s="4" t="s">
        <v>34</v>
      </c>
      <c r="F36" s="2" t="s">
        <v>2208</v>
      </c>
      <c r="G36" s="2" t="s">
        <v>2209</v>
      </c>
      <c r="H36" s="2" t="s">
        <v>239</v>
      </c>
      <c r="I36" s="2" t="s">
        <v>1030</v>
      </c>
      <c r="J36" s="2" t="s">
        <v>31</v>
      </c>
      <c r="K36" s="2" t="s">
        <v>93</v>
      </c>
      <c r="L36" s="2" t="s">
        <v>393</v>
      </c>
      <c r="M36" s="2" t="s">
        <v>32</v>
      </c>
      <c r="N36" s="2" t="s">
        <v>529</v>
      </c>
      <c r="O36" s="2" t="s">
        <v>190</v>
      </c>
      <c r="P36" s="2" t="s">
        <v>2120</v>
      </c>
      <c r="Q36" s="2" t="s">
        <v>478</v>
      </c>
      <c r="R36" s="2" t="s">
        <v>242</v>
      </c>
      <c r="S36" s="2" t="s">
        <v>35</v>
      </c>
      <c r="T36" s="152">
        <v>2.2709999999999999</v>
      </c>
      <c r="U36" s="2" t="s">
        <v>2210</v>
      </c>
      <c r="V36" s="163">
        <v>6.8000000000000005E-2</v>
      </c>
      <c r="W36" s="165">
        <v>6.3880000000000006E-2</v>
      </c>
      <c r="X36" s="4" t="s">
        <v>477</v>
      </c>
      <c r="Y36" s="4" t="s">
        <v>190</v>
      </c>
      <c r="Z36" s="152">
        <v>33950</v>
      </c>
      <c r="AA36" s="152">
        <v>1</v>
      </c>
      <c r="AB36" s="152">
        <v>101.14</v>
      </c>
      <c r="AD36" s="152">
        <v>34.337000000000003</v>
      </c>
      <c r="AG36" s="2" t="s">
        <v>37</v>
      </c>
      <c r="AH36" s="165">
        <v>9.6000000000000002E-5</v>
      </c>
      <c r="AI36" s="165">
        <v>4.7760750293068801E-3</v>
      </c>
      <c r="AJ36" s="165">
        <v>1.52523752184463E-3</v>
      </c>
    </row>
    <row r="37" spans="1:36" x14ac:dyDescent="0.2">
      <c r="A37" s="2" t="s">
        <v>52</v>
      </c>
      <c r="B37" s="2">
        <v>1434</v>
      </c>
      <c r="C37" s="2" t="s">
        <v>2211</v>
      </c>
      <c r="D37" s="2" t="s">
        <v>2212</v>
      </c>
      <c r="E37" s="4" t="s">
        <v>1377</v>
      </c>
      <c r="F37" s="2" t="s">
        <v>2213</v>
      </c>
      <c r="G37" s="2" t="s">
        <v>2214</v>
      </c>
      <c r="H37" s="2" t="s">
        <v>239</v>
      </c>
      <c r="I37" s="2" t="s">
        <v>821</v>
      </c>
      <c r="J37" s="2" t="s">
        <v>31</v>
      </c>
      <c r="K37" s="2" t="s">
        <v>31</v>
      </c>
      <c r="L37" s="2" t="s">
        <v>393</v>
      </c>
      <c r="M37" s="2" t="s">
        <v>32</v>
      </c>
      <c r="N37" s="2" t="s">
        <v>512</v>
      </c>
      <c r="O37" s="2" t="s">
        <v>190</v>
      </c>
      <c r="P37" s="2" t="s">
        <v>95</v>
      </c>
      <c r="Q37" s="2" t="s">
        <v>480</v>
      </c>
      <c r="R37" s="2" t="s">
        <v>242</v>
      </c>
      <c r="S37" s="2" t="s">
        <v>35</v>
      </c>
      <c r="T37" s="152">
        <v>3.9630000000000001</v>
      </c>
      <c r="U37" s="2" t="s">
        <v>2215</v>
      </c>
      <c r="V37" s="163">
        <v>2E-3</v>
      </c>
      <c r="W37" s="165">
        <v>2.5309999999999999E-2</v>
      </c>
      <c r="X37" s="4" t="s">
        <v>477</v>
      </c>
      <c r="Y37" s="4" t="s">
        <v>190</v>
      </c>
      <c r="Z37" s="152">
        <v>40686.54</v>
      </c>
      <c r="AA37" s="152">
        <v>1</v>
      </c>
      <c r="AB37" s="152">
        <v>100.85</v>
      </c>
      <c r="AD37" s="152">
        <v>41.031999999999996</v>
      </c>
      <c r="AG37" s="2" t="s">
        <v>37</v>
      </c>
      <c r="AH37" s="165">
        <v>1.1E-5</v>
      </c>
      <c r="AI37" s="165">
        <v>5.70735746360533E-3</v>
      </c>
      <c r="AJ37" s="165">
        <v>1.8226421697010401E-3</v>
      </c>
    </row>
    <row r="38" spans="1:36" x14ac:dyDescent="0.2">
      <c r="A38" s="2" t="s">
        <v>52</v>
      </c>
      <c r="B38" s="2">
        <v>1434</v>
      </c>
      <c r="C38" s="2" t="s">
        <v>2211</v>
      </c>
      <c r="D38" s="2" t="s">
        <v>2212</v>
      </c>
      <c r="E38" s="4" t="s">
        <v>1377</v>
      </c>
      <c r="F38" s="2" t="s">
        <v>2216</v>
      </c>
      <c r="G38" s="2" t="s">
        <v>2217</v>
      </c>
      <c r="H38" s="2" t="s">
        <v>239</v>
      </c>
      <c r="I38" s="2" t="s">
        <v>1030</v>
      </c>
      <c r="J38" s="2" t="s">
        <v>31</v>
      </c>
      <c r="K38" s="2" t="s">
        <v>31</v>
      </c>
      <c r="L38" s="2" t="s">
        <v>393</v>
      </c>
      <c r="M38" s="2" t="s">
        <v>32</v>
      </c>
      <c r="N38" s="2" t="s">
        <v>512</v>
      </c>
      <c r="O38" s="2" t="s">
        <v>190</v>
      </c>
      <c r="P38" s="2" t="s">
        <v>95</v>
      </c>
      <c r="Q38" s="2" t="s">
        <v>480</v>
      </c>
      <c r="R38" s="2" t="s">
        <v>242</v>
      </c>
      <c r="S38" s="2" t="s">
        <v>35</v>
      </c>
      <c r="T38" s="152">
        <v>3.1379999999999999</v>
      </c>
      <c r="U38" s="2" t="s">
        <v>2218</v>
      </c>
      <c r="V38" s="163">
        <v>2.6800000000000001E-2</v>
      </c>
      <c r="W38" s="165">
        <v>5.0459999999999998E-2</v>
      </c>
      <c r="X38" s="4" t="s">
        <v>477</v>
      </c>
      <c r="Y38" s="4" t="s">
        <v>190</v>
      </c>
      <c r="Z38" s="152">
        <v>70010.66</v>
      </c>
      <c r="AA38" s="152">
        <v>1</v>
      </c>
      <c r="AB38" s="152">
        <v>94.27</v>
      </c>
      <c r="AD38" s="152">
        <v>65.998999999999995</v>
      </c>
      <c r="AG38" s="2" t="s">
        <v>37</v>
      </c>
      <c r="AH38" s="165">
        <v>3.1000000000000001E-5</v>
      </c>
      <c r="AI38" s="165">
        <v>9.1800720899899296E-3</v>
      </c>
      <c r="AJ38" s="165">
        <v>2.9316521032382802E-3</v>
      </c>
    </row>
    <row r="39" spans="1:36" x14ac:dyDescent="0.2">
      <c r="A39" s="2" t="s">
        <v>52</v>
      </c>
      <c r="B39" s="2">
        <v>1434</v>
      </c>
      <c r="C39" s="2" t="s">
        <v>2219</v>
      </c>
      <c r="D39" s="2" t="s">
        <v>2220</v>
      </c>
      <c r="E39" s="4" t="s">
        <v>1377</v>
      </c>
      <c r="F39" s="2" t="s">
        <v>2221</v>
      </c>
      <c r="G39" s="2" t="s">
        <v>2222</v>
      </c>
      <c r="H39" s="2" t="s">
        <v>239</v>
      </c>
      <c r="I39" s="2" t="s">
        <v>821</v>
      </c>
      <c r="J39" s="2" t="s">
        <v>31</v>
      </c>
      <c r="K39" s="2" t="s">
        <v>31</v>
      </c>
      <c r="L39" s="2" t="s">
        <v>393</v>
      </c>
      <c r="M39" s="2" t="s">
        <v>32</v>
      </c>
      <c r="N39" s="2" t="s">
        <v>504</v>
      </c>
      <c r="O39" s="2" t="s">
        <v>190</v>
      </c>
      <c r="P39" s="2" t="s">
        <v>2071</v>
      </c>
      <c r="Q39" s="2" t="s">
        <v>480</v>
      </c>
      <c r="R39" s="2" t="s">
        <v>242</v>
      </c>
      <c r="S39" s="2" t="s">
        <v>35</v>
      </c>
      <c r="T39" s="152">
        <v>3.69</v>
      </c>
      <c r="U39" s="2" t="s">
        <v>2223</v>
      </c>
      <c r="V39" s="163">
        <v>1.7999999999999999E-2</v>
      </c>
      <c r="W39" s="165">
        <v>3.5799999999999998E-2</v>
      </c>
      <c r="X39" s="4" t="s">
        <v>477</v>
      </c>
      <c r="Y39" s="4" t="s">
        <v>190</v>
      </c>
      <c r="Z39" s="152">
        <v>32175.08</v>
      </c>
      <c r="AA39" s="152">
        <v>1</v>
      </c>
      <c r="AB39" s="152">
        <v>106.94</v>
      </c>
      <c r="AD39" s="152">
        <v>34.408000000000001</v>
      </c>
      <c r="AG39" s="2" t="s">
        <v>37</v>
      </c>
      <c r="AH39" s="165">
        <v>3.1999999999999999E-5</v>
      </c>
      <c r="AI39" s="165">
        <v>4.7859507804558403E-3</v>
      </c>
      <c r="AJ39" s="165">
        <v>1.5283913387583901E-3</v>
      </c>
    </row>
    <row r="40" spans="1:36" x14ac:dyDescent="0.2">
      <c r="A40" s="2" t="s">
        <v>52</v>
      </c>
      <c r="B40" s="2">
        <v>1434</v>
      </c>
      <c r="C40" s="2" t="s">
        <v>2224</v>
      </c>
      <c r="D40" s="2" t="s">
        <v>2225</v>
      </c>
      <c r="E40" s="4" t="s">
        <v>1377</v>
      </c>
      <c r="F40" s="2" t="s">
        <v>2226</v>
      </c>
      <c r="G40" s="2" t="s">
        <v>2227</v>
      </c>
      <c r="H40" s="2" t="s">
        <v>239</v>
      </c>
      <c r="I40" s="2" t="s">
        <v>821</v>
      </c>
      <c r="J40" s="2" t="s">
        <v>31</v>
      </c>
      <c r="K40" s="2" t="s">
        <v>31</v>
      </c>
      <c r="L40" s="2" t="s">
        <v>393</v>
      </c>
      <c r="M40" s="2" t="s">
        <v>32</v>
      </c>
      <c r="N40" s="2" t="s">
        <v>528</v>
      </c>
      <c r="O40" s="2" t="s">
        <v>190</v>
      </c>
      <c r="P40" s="2" t="s">
        <v>2120</v>
      </c>
      <c r="Q40" s="2" t="s">
        <v>478</v>
      </c>
      <c r="R40" s="2" t="s">
        <v>242</v>
      </c>
      <c r="S40" s="2" t="s">
        <v>35</v>
      </c>
      <c r="T40" s="152">
        <v>3.4430000000000001</v>
      </c>
      <c r="U40" s="2" t="s">
        <v>2228</v>
      </c>
      <c r="V40" s="163">
        <v>2.7E-2</v>
      </c>
      <c r="W40" s="165">
        <v>3.4229999999999997E-2</v>
      </c>
      <c r="X40" s="4" t="s">
        <v>477</v>
      </c>
      <c r="Y40" s="4" t="s">
        <v>190</v>
      </c>
      <c r="Z40" s="152">
        <v>15000</v>
      </c>
      <c r="AA40" s="152">
        <v>1</v>
      </c>
      <c r="AB40" s="152">
        <v>102.95</v>
      </c>
      <c r="AD40" s="152">
        <v>15.443</v>
      </c>
      <c r="AG40" s="2" t="s">
        <v>37</v>
      </c>
      <c r="AH40" s="165">
        <v>3.4E-5</v>
      </c>
      <c r="AI40" s="165">
        <v>2.1479591752714602E-3</v>
      </c>
      <c r="AJ40" s="165">
        <v>6.8594984572299201E-4</v>
      </c>
    </row>
    <row r="41" spans="1:36" x14ac:dyDescent="0.2">
      <c r="A41" s="2" t="s">
        <v>52</v>
      </c>
      <c r="B41" s="2">
        <v>1434</v>
      </c>
      <c r="C41" s="2" t="s">
        <v>2224</v>
      </c>
      <c r="D41" s="2" t="s">
        <v>2225</v>
      </c>
      <c r="E41" s="4" t="s">
        <v>1377</v>
      </c>
      <c r="F41" s="2" t="s">
        <v>2229</v>
      </c>
      <c r="G41" s="2" t="s">
        <v>2230</v>
      </c>
      <c r="H41" s="2" t="s">
        <v>239</v>
      </c>
      <c r="I41" s="2" t="s">
        <v>821</v>
      </c>
      <c r="J41" s="2" t="s">
        <v>31</v>
      </c>
      <c r="K41" s="2" t="s">
        <v>31</v>
      </c>
      <c r="L41" s="2" t="s">
        <v>393</v>
      </c>
      <c r="M41" s="2" t="s">
        <v>32</v>
      </c>
      <c r="N41" s="2" t="s">
        <v>528</v>
      </c>
      <c r="O41" s="2" t="s">
        <v>190</v>
      </c>
      <c r="P41" s="2" t="s">
        <v>2120</v>
      </c>
      <c r="Q41" s="2" t="s">
        <v>478</v>
      </c>
      <c r="R41" s="2" t="s">
        <v>242</v>
      </c>
      <c r="S41" s="2" t="s">
        <v>35</v>
      </c>
      <c r="T41" s="152">
        <v>3.028</v>
      </c>
      <c r="U41" s="2" t="s">
        <v>2177</v>
      </c>
      <c r="V41" s="163">
        <v>1.7999999999999999E-2</v>
      </c>
      <c r="W41" s="165">
        <v>3.0200000000000001E-2</v>
      </c>
      <c r="X41" s="4" t="s">
        <v>477</v>
      </c>
      <c r="Y41" s="4" t="s">
        <v>190</v>
      </c>
      <c r="Z41" s="152">
        <v>42105.26</v>
      </c>
      <c r="AA41" s="152">
        <v>1</v>
      </c>
      <c r="AB41" s="152">
        <v>110.52</v>
      </c>
      <c r="AD41" s="152">
        <v>46.534999999999997</v>
      </c>
      <c r="AG41" s="2" t="s">
        <v>37</v>
      </c>
      <c r="AH41" s="165">
        <v>5.3000000000000001E-5</v>
      </c>
      <c r="AI41" s="165">
        <v>6.4727024427547004E-3</v>
      </c>
      <c r="AJ41" s="165">
        <v>2.06705476208936E-3</v>
      </c>
    </row>
    <row r="42" spans="1:36" x14ac:dyDescent="0.2">
      <c r="A42" s="2" t="s">
        <v>52</v>
      </c>
      <c r="B42" s="2">
        <v>1434</v>
      </c>
      <c r="C42" s="2" t="s">
        <v>2231</v>
      </c>
      <c r="D42" s="2" t="s">
        <v>2232</v>
      </c>
      <c r="E42" s="4" t="s">
        <v>1377</v>
      </c>
      <c r="F42" s="2" t="s">
        <v>2233</v>
      </c>
      <c r="G42" s="2" t="s">
        <v>2234</v>
      </c>
      <c r="H42" s="2" t="s">
        <v>239</v>
      </c>
      <c r="I42" s="2" t="s">
        <v>1030</v>
      </c>
      <c r="J42" s="2" t="s">
        <v>31</v>
      </c>
      <c r="K42" s="2" t="s">
        <v>31</v>
      </c>
      <c r="L42" s="2" t="s">
        <v>393</v>
      </c>
      <c r="M42" s="2" t="s">
        <v>32</v>
      </c>
      <c r="N42" s="2" t="s">
        <v>511</v>
      </c>
      <c r="O42" s="2" t="s">
        <v>190</v>
      </c>
      <c r="P42" s="2" t="s">
        <v>241</v>
      </c>
      <c r="Q42" s="23" t="s">
        <v>241</v>
      </c>
      <c r="R42" s="23" t="s">
        <v>241</v>
      </c>
      <c r="S42" s="2" t="s">
        <v>35</v>
      </c>
      <c r="T42" s="152">
        <v>0.499</v>
      </c>
      <c r="U42" s="2" t="s">
        <v>2235</v>
      </c>
      <c r="V42" s="163">
        <v>4.8399999999999999E-2</v>
      </c>
      <c r="W42" s="165">
        <v>9.2730000000000007E-2</v>
      </c>
      <c r="X42" s="4" t="s">
        <v>477</v>
      </c>
      <c r="Y42" s="4" t="s">
        <v>190</v>
      </c>
      <c r="Z42" s="152">
        <v>14300</v>
      </c>
      <c r="AA42" s="152">
        <v>1</v>
      </c>
      <c r="AB42" s="152">
        <v>97.6</v>
      </c>
      <c r="AD42" s="152">
        <v>13.957000000000001</v>
      </c>
      <c r="AG42" s="2" t="s">
        <v>37</v>
      </c>
      <c r="AH42" s="165">
        <v>3.6600000000000001E-4</v>
      </c>
      <c r="AI42" s="165">
        <v>1.94130721174867E-3</v>
      </c>
      <c r="AJ42" s="165">
        <v>6.1995562938556899E-4</v>
      </c>
    </row>
    <row r="43" spans="1:36" x14ac:dyDescent="0.2">
      <c r="A43" s="2" t="s">
        <v>52</v>
      </c>
      <c r="B43" s="2">
        <v>1434</v>
      </c>
      <c r="C43" s="2" t="s">
        <v>2236</v>
      </c>
      <c r="D43" s="2" t="s">
        <v>2237</v>
      </c>
      <c r="E43" s="4" t="s">
        <v>34</v>
      </c>
      <c r="F43" s="2" t="s">
        <v>2238</v>
      </c>
      <c r="G43" s="2" t="s">
        <v>2239</v>
      </c>
      <c r="H43" s="2" t="s">
        <v>239</v>
      </c>
      <c r="I43" s="2" t="s">
        <v>1030</v>
      </c>
      <c r="J43" s="2" t="s">
        <v>31</v>
      </c>
      <c r="K43" s="2" t="s">
        <v>93</v>
      </c>
      <c r="L43" s="2" t="s">
        <v>393</v>
      </c>
      <c r="M43" s="2" t="s">
        <v>32</v>
      </c>
      <c r="N43" s="2" t="s">
        <v>529</v>
      </c>
      <c r="O43" s="2" t="s">
        <v>190</v>
      </c>
      <c r="P43" s="2" t="s">
        <v>2087</v>
      </c>
      <c r="Q43" s="2" t="s">
        <v>478</v>
      </c>
      <c r="R43" s="2" t="s">
        <v>242</v>
      </c>
      <c r="S43" s="2" t="s">
        <v>35</v>
      </c>
      <c r="T43" s="152">
        <v>1.1639999999999999</v>
      </c>
      <c r="U43" s="2" t="s">
        <v>2240</v>
      </c>
      <c r="V43" s="163">
        <v>4.8000000000000001E-2</v>
      </c>
      <c r="W43" s="165">
        <v>5.4010000000000002E-2</v>
      </c>
      <c r="X43" s="4" t="s">
        <v>477</v>
      </c>
      <c r="Y43" s="4" t="s">
        <v>190</v>
      </c>
      <c r="Z43" s="152">
        <v>63563.25</v>
      </c>
      <c r="AA43" s="152">
        <v>1</v>
      </c>
      <c r="AB43" s="152">
        <v>100.21</v>
      </c>
      <c r="AD43" s="152">
        <v>63.697000000000003</v>
      </c>
      <c r="AG43" s="2" t="s">
        <v>37</v>
      </c>
      <c r="AH43" s="165">
        <v>1.7000000000000001E-4</v>
      </c>
      <c r="AI43" s="165">
        <v>8.8598336866617302E-3</v>
      </c>
      <c r="AJ43" s="165">
        <v>2.82938410583567E-3</v>
      </c>
    </row>
    <row r="44" spans="1:36" x14ac:dyDescent="0.2">
      <c r="A44" s="2" t="s">
        <v>52</v>
      </c>
      <c r="B44" s="2">
        <v>1434</v>
      </c>
      <c r="C44" s="2" t="s">
        <v>1717</v>
      </c>
      <c r="D44" s="2" t="s">
        <v>1718</v>
      </c>
      <c r="E44" s="4" t="s">
        <v>1377</v>
      </c>
      <c r="F44" s="2" t="s">
        <v>2241</v>
      </c>
      <c r="G44" s="2" t="s">
        <v>2242</v>
      </c>
      <c r="H44" s="2" t="s">
        <v>239</v>
      </c>
      <c r="I44" s="2" t="s">
        <v>821</v>
      </c>
      <c r="J44" s="2" t="s">
        <v>31</v>
      </c>
      <c r="K44" s="2" t="s">
        <v>31</v>
      </c>
      <c r="L44" s="2" t="s">
        <v>393</v>
      </c>
      <c r="M44" s="2" t="s">
        <v>32</v>
      </c>
      <c r="N44" s="2" t="s">
        <v>511</v>
      </c>
      <c r="O44" s="2" t="s">
        <v>190</v>
      </c>
      <c r="P44" s="2" t="s">
        <v>241</v>
      </c>
      <c r="Q44" s="23" t="s">
        <v>241</v>
      </c>
      <c r="R44" s="23" t="s">
        <v>241</v>
      </c>
      <c r="S44" s="2" t="s">
        <v>35</v>
      </c>
      <c r="T44" s="152">
        <v>1.8859999999999999</v>
      </c>
      <c r="U44" s="2" t="s">
        <v>2210</v>
      </c>
      <c r="V44" s="163">
        <v>3.5000000000000003E-2</v>
      </c>
      <c r="W44" s="165">
        <v>3.9109999999999999E-2</v>
      </c>
      <c r="X44" s="4" t="s">
        <v>477</v>
      </c>
      <c r="Y44" s="4" t="s">
        <v>190</v>
      </c>
      <c r="Z44" s="152">
        <v>26100</v>
      </c>
      <c r="AA44" s="152">
        <v>1</v>
      </c>
      <c r="AB44" s="152">
        <v>106.77</v>
      </c>
      <c r="AD44" s="152">
        <v>27.867000000000001</v>
      </c>
      <c r="AG44" s="2" t="s">
        <v>37</v>
      </c>
      <c r="AH44" s="165">
        <v>1.5300000000000001E-4</v>
      </c>
      <c r="AI44" s="165">
        <v>3.8761284700349402E-3</v>
      </c>
      <c r="AJ44" s="165">
        <v>1.2378399723015901E-3</v>
      </c>
    </row>
    <row r="45" spans="1:36" x14ac:dyDescent="0.2">
      <c r="A45" s="2" t="s">
        <v>52</v>
      </c>
      <c r="B45" s="2">
        <v>1434</v>
      </c>
      <c r="C45" s="2" t="s">
        <v>1717</v>
      </c>
      <c r="D45" s="2" t="s">
        <v>1718</v>
      </c>
      <c r="E45" s="4" t="s">
        <v>1377</v>
      </c>
      <c r="F45" s="2" t="s">
        <v>2243</v>
      </c>
      <c r="G45" s="2" t="s">
        <v>2244</v>
      </c>
      <c r="H45" s="2" t="s">
        <v>239</v>
      </c>
      <c r="I45" s="2" t="s">
        <v>1030</v>
      </c>
      <c r="J45" s="2" t="s">
        <v>31</v>
      </c>
      <c r="K45" s="2" t="s">
        <v>31</v>
      </c>
      <c r="L45" s="2" t="s">
        <v>393</v>
      </c>
      <c r="M45" s="2" t="s">
        <v>32</v>
      </c>
      <c r="N45" s="2" t="s">
        <v>511</v>
      </c>
      <c r="O45" s="2" t="s">
        <v>190</v>
      </c>
      <c r="P45" s="2" t="s">
        <v>241</v>
      </c>
      <c r="Q45" s="23" t="s">
        <v>241</v>
      </c>
      <c r="R45" s="23" t="s">
        <v>241</v>
      </c>
      <c r="S45" s="2" t="s">
        <v>35</v>
      </c>
      <c r="T45" s="152">
        <v>0.74099999999999999</v>
      </c>
      <c r="U45" s="2" t="s">
        <v>2245</v>
      </c>
      <c r="V45" s="163">
        <v>5.62E-2</v>
      </c>
      <c r="W45" s="165">
        <v>6.6850000000000007E-2</v>
      </c>
      <c r="X45" s="4" t="s">
        <v>477</v>
      </c>
      <c r="Y45" s="4" t="s">
        <v>190</v>
      </c>
      <c r="Z45" s="152">
        <v>28900</v>
      </c>
      <c r="AA45" s="152">
        <v>1</v>
      </c>
      <c r="AB45" s="152">
        <v>99.43</v>
      </c>
      <c r="AC45" s="152">
        <v>6.0549999999999997</v>
      </c>
      <c r="AD45" s="152">
        <v>34.790999999999997</v>
      </c>
      <c r="AG45" s="2" t="s">
        <v>37</v>
      </c>
      <c r="AH45" s="165">
        <v>1.22E-4</v>
      </c>
      <c r="AI45" s="165">
        <v>4.83917363382494E-3</v>
      </c>
      <c r="AJ45" s="165">
        <v>1.54538803426256E-3</v>
      </c>
    </row>
    <row r="46" spans="1:36" x14ac:dyDescent="0.2">
      <c r="A46" s="2" t="s">
        <v>52</v>
      </c>
      <c r="B46" s="2">
        <v>1434</v>
      </c>
      <c r="C46" s="2" t="s">
        <v>1717</v>
      </c>
      <c r="D46" s="2" t="s">
        <v>1718</v>
      </c>
      <c r="E46" s="4" t="s">
        <v>1377</v>
      </c>
      <c r="F46" s="2" t="s">
        <v>2246</v>
      </c>
      <c r="G46" s="2" t="s">
        <v>2247</v>
      </c>
      <c r="H46" s="2" t="s">
        <v>239</v>
      </c>
      <c r="I46" s="2" t="s">
        <v>1030</v>
      </c>
      <c r="J46" s="2" t="s">
        <v>31</v>
      </c>
      <c r="K46" s="2" t="s">
        <v>31</v>
      </c>
      <c r="L46" s="2" t="s">
        <v>393</v>
      </c>
      <c r="M46" s="2" t="s">
        <v>159</v>
      </c>
      <c r="N46" s="2" t="s">
        <v>511</v>
      </c>
      <c r="O46" s="2" t="s">
        <v>190</v>
      </c>
      <c r="P46" s="2" t="s">
        <v>241</v>
      </c>
      <c r="Q46" s="23" t="s">
        <v>241</v>
      </c>
      <c r="R46" s="23" t="s">
        <v>241</v>
      </c>
      <c r="S46" s="2" t="s">
        <v>35</v>
      </c>
      <c r="T46" s="152">
        <v>2.774</v>
      </c>
      <c r="U46" s="2" t="s">
        <v>2248</v>
      </c>
      <c r="V46" s="163">
        <v>6.5000000000000002E-2</v>
      </c>
      <c r="W46" s="165">
        <v>8.0930000000000002E-2</v>
      </c>
      <c r="X46" s="4" t="s">
        <v>477</v>
      </c>
      <c r="Y46" s="4" t="s">
        <v>190</v>
      </c>
      <c r="Z46" s="152">
        <v>21000</v>
      </c>
      <c r="AA46" s="152">
        <v>1</v>
      </c>
      <c r="AB46" s="152">
        <v>97</v>
      </c>
      <c r="AD46" s="152">
        <v>20.37</v>
      </c>
      <c r="AG46" s="2" t="s">
        <v>37</v>
      </c>
      <c r="AH46" s="165">
        <v>1.6899999999999999E-4</v>
      </c>
      <c r="AI46" s="165">
        <v>2.83334488588504E-3</v>
      </c>
      <c r="AJ46" s="165">
        <v>9.0482747983664197E-4</v>
      </c>
    </row>
    <row r="47" spans="1:36" x14ac:dyDescent="0.2">
      <c r="A47" s="2" t="s">
        <v>52</v>
      </c>
      <c r="B47" s="2">
        <v>1434</v>
      </c>
      <c r="C47" s="2" t="s">
        <v>2249</v>
      </c>
      <c r="D47" s="2" t="s">
        <v>2250</v>
      </c>
      <c r="E47" s="4" t="s">
        <v>1377</v>
      </c>
      <c r="F47" s="2" t="s">
        <v>2251</v>
      </c>
      <c r="G47" s="2" t="s">
        <v>2252</v>
      </c>
      <c r="H47" s="2" t="s">
        <v>239</v>
      </c>
      <c r="I47" s="2" t="s">
        <v>821</v>
      </c>
      <c r="J47" s="2" t="s">
        <v>31</v>
      </c>
      <c r="K47" s="2" t="s">
        <v>31</v>
      </c>
      <c r="L47" s="2" t="s">
        <v>393</v>
      </c>
      <c r="M47" s="2" t="s">
        <v>32</v>
      </c>
      <c r="N47" s="2" t="s">
        <v>504</v>
      </c>
      <c r="O47" s="2" t="s">
        <v>190</v>
      </c>
      <c r="P47" s="2" t="s">
        <v>2253</v>
      </c>
      <c r="Q47" s="2" t="s">
        <v>480</v>
      </c>
      <c r="R47" s="2" t="s">
        <v>242</v>
      </c>
      <c r="S47" s="2" t="s">
        <v>35</v>
      </c>
      <c r="T47" s="152">
        <v>1.1279999999999999</v>
      </c>
      <c r="U47" s="2" t="s">
        <v>2254</v>
      </c>
      <c r="V47" s="163">
        <v>4.4999999999999998E-2</v>
      </c>
      <c r="W47" s="165">
        <v>2.6610000000000002E-2</v>
      </c>
      <c r="X47" s="4" t="s">
        <v>477</v>
      </c>
      <c r="Y47" s="4" t="s">
        <v>190</v>
      </c>
      <c r="Z47" s="152">
        <v>70000</v>
      </c>
      <c r="AA47" s="152">
        <v>1</v>
      </c>
      <c r="AB47" s="152">
        <v>119.29</v>
      </c>
      <c r="AD47" s="152">
        <v>83.503</v>
      </c>
      <c r="AG47" s="2" t="s">
        <v>37</v>
      </c>
      <c r="AH47" s="165">
        <v>2.4000000000000001E-5</v>
      </c>
      <c r="AI47" s="165">
        <v>1.1614766716055901E-2</v>
      </c>
      <c r="AJ47" s="165">
        <v>3.7091707927736401E-3</v>
      </c>
    </row>
    <row r="48" spans="1:36" x14ac:dyDescent="0.2">
      <c r="A48" s="2" t="s">
        <v>52</v>
      </c>
      <c r="B48" s="2">
        <v>1434</v>
      </c>
      <c r="C48" s="2" t="s">
        <v>2249</v>
      </c>
      <c r="D48" s="2" t="s">
        <v>2250</v>
      </c>
      <c r="E48" s="4" t="s">
        <v>1377</v>
      </c>
      <c r="F48" s="2" t="s">
        <v>2255</v>
      </c>
      <c r="G48" s="2" t="s">
        <v>2256</v>
      </c>
      <c r="H48" s="2" t="s">
        <v>239</v>
      </c>
      <c r="I48" s="2" t="s">
        <v>821</v>
      </c>
      <c r="J48" s="2" t="s">
        <v>31</v>
      </c>
      <c r="K48" s="2" t="s">
        <v>31</v>
      </c>
      <c r="L48" s="2" t="s">
        <v>393</v>
      </c>
      <c r="M48" s="2" t="s">
        <v>32</v>
      </c>
      <c r="N48" s="2" t="s">
        <v>504</v>
      </c>
      <c r="O48" s="2" t="s">
        <v>190</v>
      </c>
      <c r="P48" s="2" t="s">
        <v>2253</v>
      </c>
      <c r="Q48" s="2" t="s">
        <v>480</v>
      </c>
      <c r="R48" s="2" t="s">
        <v>242</v>
      </c>
      <c r="S48" s="2" t="s">
        <v>35</v>
      </c>
      <c r="T48" s="152">
        <v>3.625</v>
      </c>
      <c r="U48" s="2" t="s">
        <v>2257</v>
      </c>
      <c r="V48" s="163">
        <v>3.85E-2</v>
      </c>
      <c r="W48" s="165">
        <v>2.4680000000000001E-2</v>
      </c>
      <c r="X48" s="4" t="s">
        <v>477</v>
      </c>
      <c r="Y48" s="4" t="s">
        <v>190</v>
      </c>
      <c r="Z48" s="152">
        <v>134000</v>
      </c>
      <c r="AA48" s="152">
        <v>1</v>
      </c>
      <c r="AB48" s="152">
        <v>121.05</v>
      </c>
      <c r="AD48" s="152">
        <v>162.20699999999999</v>
      </c>
      <c r="AG48" s="2" t="s">
        <v>37</v>
      </c>
      <c r="AH48" s="165">
        <v>5.1999999999999997E-5</v>
      </c>
      <c r="AI48" s="165">
        <v>2.2562021301166201E-2</v>
      </c>
      <c r="AJ48" s="165">
        <v>7.2051718714708996E-3</v>
      </c>
    </row>
    <row r="49" spans="1:36" x14ac:dyDescent="0.2">
      <c r="A49" s="2" t="s">
        <v>52</v>
      </c>
      <c r="B49" s="2">
        <v>1434</v>
      </c>
      <c r="C49" s="2" t="s">
        <v>2258</v>
      </c>
      <c r="D49" s="2" t="s">
        <v>2259</v>
      </c>
      <c r="E49" s="4" t="s">
        <v>34</v>
      </c>
      <c r="F49" s="2" t="s">
        <v>2260</v>
      </c>
      <c r="G49" s="2" t="s">
        <v>2261</v>
      </c>
      <c r="H49" s="2" t="s">
        <v>239</v>
      </c>
      <c r="I49" s="2" t="s">
        <v>822</v>
      </c>
      <c r="J49" s="2" t="s">
        <v>31</v>
      </c>
      <c r="K49" s="2" t="s">
        <v>93</v>
      </c>
      <c r="L49" s="2" t="s">
        <v>393</v>
      </c>
      <c r="M49" s="2" t="s">
        <v>32</v>
      </c>
      <c r="N49" s="2" t="s">
        <v>529</v>
      </c>
      <c r="O49" s="2" t="s">
        <v>190</v>
      </c>
      <c r="P49" s="2" t="s">
        <v>2087</v>
      </c>
      <c r="Q49" s="2" t="s">
        <v>478</v>
      </c>
      <c r="R49" s="2" t="s">
        <v>242</v>
      </c>
      <c r="S49" s="2" t="s">
        <v>97</v>
      </c>
      <c r="T49" s="152">
        <v>2.52</v>
      </c>
      <c r="U49" s="2" t="s">
        <v>2262</v>
      </c>
      <c r="V49" s="163">
        <v>4.7199999999999999E-2</v>
      </c>
      <c r="W49" s="165">
        <v>7.2559999999999999E-2</v>
      </c>
      <c r="X49" s="4" t="s">
        <v>477</v>
      </c>
      <c r="Y49" s="4" t="s">
        <v>190</v>
      </c>
      <c r="Z49" s="152">
        <v>38000</v>
      </c>
      <c r="AA49" s="152">
        <v>3.7589999999999999</v>
      </c>
      <c r="AB49" s="152">
        <v>29.936</v>
      </c>
      <c r="AD49" s="152">
        <v>42.761000000000003</v>
      </c>
      <c r="AG49" s="2" t="s">
        <v>37</v>
      </c>
      <c r="AH49" s="165">
        <v>1.16E-4</v>
      </c>
      <c r="AI49" s="165">
        <v>5.9478543938774903E-3</v>
      </c>
      <c r="AJ49" s="165">
        <v>1.89944476172246E-3</v>
      </c>
    </row>
    <row r="50" spans="1:36" x14ac:dyDescent="0.2">
      <c r="A50" s="2" t="s">
        <v>52</v>
      </c>
      <c r="B50" s="2">
        <v>1434</v>
      </c>
      <c r="C50" s="2" t="s">
        <v>2263</v>
      </c>
      <c r="D50" s="2" t="s">
        <v>2264</v>
      </c>
      <c r="E50" s="4" t="s">
        <v>1377</v>
      </c>
      <c r="F50" s="2" t="s">
        <v>2265</v>
      </c>
      <c r="G50" s="2" t="s">
        <v>2266</v>
      </c>
      <c r="H50" s="2" t="s">
        <v>239</v>
      </c>
      <c r="I50" s="2" t="s">
        <v>1030</v>
      </c>
      <c r="J50" s="2" t="s">
        <v>31</v>
      </c>
      <c r="K50" s="2" t="s">
        <v>31</v>
      </c>
      <c r="L50" s="2" t="s">
        <v>393</v>
      </c>
      <c r="M50" s="2" t="s">
        <v>32</v>
      </c>
      <c r="N50" s="2" t="s">
        <v>511</v>
      </c>
      <c r="O50" s="2" t="s">
        <v>190</v>
      </c>
      <c r="P50" s="2" t="s">
        <v>241</v>
      </c>
      <c r="Q50" s="23" t="s">
        <v>241</v>
      </c>
      <c r="R50" s="23" t="s">
        <v>241</v>
      </c>
      <c r="S50" s="2" t="s">
        <v>35</v>
      </c>
      <c r="T50" s="152">
        <v>1.74</v>
      </c>
      <c r="U50" s="2" t="s">
        <v>2267</v>
      </c>
      <c r="V50" s="163">
        <v>5.6000000000000001E-2</v>
      </c>
      <c r="W50" s="165">
        <v>6.8809999999999996E-2</v>
      </c>
      <c r="X50" s="4" t="s">
        <v>477</v>
      </c>
      <c r="Y50" s="4" t="s">
        <v>190</v>
      </c>
      <c r="Z50" s="152">
        <v>33000</v>
      </c>
      <c r="AA50" s="152">
        <v>1</v>
      </c>
      <c r="AB50" s="152">
        <v>98</v>
      </c>
      <c r="AC50" s="152">
        <v>0.92400000000000004</v>
      </c>
      <c r="AD50" s="152">
        <v>33.264000000000003</v>
      </c>
      <c r="AG50" s="2" t="s">
        <v>37</v>
      </c>
      <c r="AH50" s="165">
        <v>1.94E-4</v>
      </c>
      <c r="AI50" s="165">
        <v>4.6268229889091803E-3</v>
      </c>
      <c r="AJ50" s="165">
        <v>1.47757394645489E-3</v>
      </c>
    </row>
    <row r="51" spans="1:36" x14ac:dyDescent="0.2">
      <c r="A51" s="2" t="s">
        <v>52</v>
      </c>
      <c r="B51" s="2">
        <v>1434</v>
      </c>
      <c r="C51" s="2" t="s">
        <v>2268</v>
      </c>
      <c r="D51" s="2" t="s">
        <v>2269</v>
      </c>
      <c r="E51" s="4" t="s">
        <v>1377</v>
      </c>
      <c r="F51" s="2" t="s">
        <v>2270</v>
      </c>
      <c r="G51" s="2" t="s">
        <v>2271</v>
      </c>
      <c r="H51" s="2" t="s">
        <v>239</v>
      </c>
      <c r="I51" s="2" t="s">
        <v>821</v>
      </c>
      <c r="J51" s="2" t="s">
        <v>31</v>
      </c>
      <c r="K51" s="2" t="s">
        <v>31</v>
      </c>
      <c r="L51" s="2" t="s">
        <v>393</v>
      </c>
      <c r="M51" s="2" t="s">
        <v>32</v>
      </c>
      <c r="N51" s="2" t="s">
        <v>512</v>
      </c>
      <c r="O51" s="2" t="s">
        <v>190</v>
      </c>
      <c r="P51" s="2" t="s">
        <v>2087</v>
      </c>
      <c r="Q51" s="2" t="s">
        <v>480</v>
      </c>
      <c r="R51" s="2" t="s">
        <v>242</v>
      </c>
      <c r="S51" s="2" t="s">
        <v>35</v>
      </c>
      <c r="T51" s="152">
        <v>4.7489999999999997</v>
      </c>
      <c r="U51" s="2" t="s">
        <v>2272</v>
      </c>
      <c r="V51" s="163">
        <v>2.5899999999999999E-2</v>
      </c>
      <c r="W51" s="165">
        <v>2.751E-2</v>
      </c>
      <c r="X51" s="4" t="s">
        <v>477</v>
      </c>
      <c r="Y51" s="4" t="s">
        <v>190</v>
      </c>
      <c r="Z51" s="152">
        <v>21000</v>
      </c>
      <c r="AA51" s="152">
        <v>1</v>
      </c>
      <c r="AB51" s="152">
        <v>102.32</v>
      </c>
      <c r="AD51" s="152">
        <v>21.486999999999998</v>
      </c>
      <c r="AG51" s="2" t="s">
        <v>37</v>
      </c>
      <c r="AH51" s="165">
        <v>4.6999999999999997E-5</v>
      </c>
      <c r="AI51" s="165">
        <v>2.98874070849234E-3</v>
      </c>
      <c r="AJ51" s="165">
        <v>9.54453069452425E-4</v>
      </c>
    </row>
    <row r="52" spans="1:36" x14ac:dyDescent="0.2">
      <c r="A52" s="2" t="s">
        <v>52</v>
      </c>
      <c r="B52" s="2">
        <v>1434</v>
      </c>
      <c r="C52" s="2" t="s">
        <v>2273</v>
      </c>
      <c r="D52" s="2" t="s">
        <v>2274</v>
      </c>
      <c r="E52" s="4" t="s">
        <v>1377</v>
      </c>
      <c r="F52" s="2" t="s">
        <v>2275</v>
      </c>
      <c r="G52" s="2" t="s">
        <v>2276</v>
      </c>
      <c r="H52" s="2" t="s">
        <v>239</v>
      </c>
      <c r="I52" s="2" t="s">
        <v>821</v>
      </c>
      <c r="J52" s="2" t="s">
        <v>31</v>
      </c>
      <c r="K52" s="2" t="s">
        <v>31</v>
      </c>
      <c r="L52" s="2" t="s">
        <v>393</v>
      </c>
      <c r="M52" s="2" t="s">
        <v>32</v>
      </c>
      <c r="N52" s="2" t="s">
        <v>528</v>
      </c>
      <c r="O52" s="2" t="s">
        <v>190</v>
      </c>
      <c r="P52" s="2" t="s">
        <v>241</v>
      </c>
      <c r="Q52" s="23" t="s">
        <v>241</v>
      </c>
      <c r="R52" s="23" t="s">
        <v>241</v>
      </c>
      <c r="S52" s="2" t="s">
        <v>35</v>
      </c>
      <c r="T52" s="152">
        <v>3.246</v>
      </c>
      <c r="U52" s="2" t="s">
        <v>2177</v>
      </c>
      <c r="V52" s="163">
        <v>4.4999999999999998E-2</v>
      </c>
      <c r="W52" s="165">
        <v>4.3209999999999998E-2</v>
      </c>
      <c r="X52" s="4" t="s">
        <v>477</v>
      </c>
      <c r="Y52" s="4" t="s">
        <v>190</v>
      </c>
      <c r="Z52" s="152">
        <v>34000</v>
      </c>
      <c r="AA52" s="152">
        <v>1</v>
      </c>
      <c r="AB52" s="152">
        <v>102.97</v>
      </c>
      <c r="AD52" s="152">
        <v>35.01</v>
      </c>
      <c r="AG52" s="2" t="s">
        <v>37</v>
      </c>
      <c r="AH52" s="165">
        <v>3.4999999999999997E-5</v>
      </c>
      <c r="AI52" s="165">
        <v>4.8696533031840003E-3</v>
      </c>
      <c r="AJ52" s="165">
        <v>1.5551217036615099E-3</v>
      </c>
    </row>
    <row r="53" spans="1:36" x14ac:dyDescent="0.2">
      <c r="A53" s="2" t="s">
        <v>52</v>
      </c>
      <c r="B53" s="2">
        <v>1434</v>
      </c>
      <c r="C53" s="2" t="s">
        <v>1950</v>
      </c>
      <c r="D53" s="2" t="s">
        <v>1951</v>
      </c>
      <c r="E53" s="4" t="s">
        <v>1377</v>
      </c>
      <c r="F53" s="2" t="s">
        <v>2277</v>
      </c>
      <c r="G53" s="2" t="s">
        <v>2278</v>
      </c>
      <c r="H53" s="2" t="s">
        <v>239</v>
      </c>
      <c r="I53" s="2" t="s">
        <v>1030</v>
      </c>
      <c r="J53" s="2" t="s">
        <v>31</v>
      </c>
      <c r="K53" s="2" t="s">
        <v>31</v>
      </c>
      <c r="L53" s="2" t="s">
        <v>393</v>
      </c>
      <c r="M53" s="2" t="s">
        <v>32</v>
      </c>
      <c r="N53" s="2" t="s">
        <v>511</v>
      </c>
      <c r="O53" s="2" t="s">
        <v>190</v>
      </c>
      <c r="P53" s="2" t="s">
        <v>2091</v>
      </c>
      <c r="Q53" s="2" t="s">
        <v>478</v>
      </c>
      <c r="R53" s="2" t="s">
        <v>242</v>
      </c>
      <c r="S53" s="2" t="s">
        <v>35</v>
      </c>
      <c r="T53" s="152">
        <v>1.9570000000000001</v>
      </c>
      <c r="U53" s="2" t="s">
        <v>2153</v>
      </c>
      <c r="V53" s="163">
        <v>3.95E-2</v>
      </c>
      <c r="W53" s="165">
        <v>6.4100000000000004E-2</v>
      </c>
      <c r="X53" s="4" t="s">
        <v>477</v>
      </c>
      <c r="Y53" s="4" t="s">
        <v>190</v>
      </c>
      <c r="Z53" s="152">
        <v>52000</v>
      </c>
      <c r="AA53" s="152">
        <v>1</v>
      </c>
      <c r="AB53" s="152">
        <v>95.53</v>
      </c>
      <c r="AD53" s="152">
        <v>49.676000000000002</v>
      </c>
      <c r="AG53" s="2" t="s">
        <v>37</v>
      </c>
      <c r="AH53" s="165">
        <v>6.2000000000000003E-5</v>
      </c>
      <c r="AI53" s="165">
        <v>6.9095781646181104E-3</v>
      </c>
      <c r="AJ53" s="165">
        <v>2.2065708373771799E-3</v>
      </c>
    </row>
    <row r="54" spans="1:36" x14ac:dyDescent="0.2">
      <c r="A54" s="2" t="s">
        <v>52</v>
      </c>
      <c r="B54" s="2">
        <v>1434</v>
      </c>
      <c r="C54" s="2" t="s">
        <v>2279</v>
      </c>
      <c r="D54" s="2" t="s">
        <v>2280</v>
      </c>
      <c r="E54" s="4" t="s">
        <v>1377</v>
      </c>
      <c r="F54" s="2" t="s">
        <v>2281</v>
      </c>
      <c r="G54" s="2" t="s">
        <v>2282</v>
      </c>
      <c r="H54" s="2" t="s">
        <v>239</v>
      </c>
      <c r="I54" s="2" t="s">
        <v>821</v>
      </c>
      <c r="J54" s="2" t="s">
        <v>31</v>
      </c>
      <c r="K54" s="2" t="s">
        <v>31</v>
      </c>
      <c r="L54" s="2" t="s">
        <v>393</v>
      </c>
      <c r="M54" s="2" t="s">
        <v>32</v>
      </c>
      <c r="N54" s="2" t="s">
        <v>528</v>
      </c>
      <c r="O54" s="2" t="s">
        <v>190</v>
      </c>
      <c r="P54" s="2" t="s">
        <v>2129</v>
      </c>
      <c r="Q54" s="2" t="s">
        <v>480</v>
      </c>
      <c r="R54" s="2" t="s">
        <v>242</v>
      </c>
      <c r="S54" s="2" t="s">
        <v>35</v>
      </c>
      <c r="T54" s="152">
        <v>2.5659999999999998</v>
      </c>
      <c r="U54" s="2" t="s">
        <v>2283</v>
      </c>
      <c r="V54" s="163">
        <v>1.5800000000000002E-2</v>
      </c>
      <c r="W54" s="165">
        <v>2.538E-2</v>
      </c>
      <c r="X54" s="4" t="s">
        <v>477</v>
      </c>
      <c r="Y54" s="4" t="s">
        <v>190</v>
      </c>
      <c r="Z54" s="152">
        <v>18543.419999999998</v>
      </c>
      <c r="AA54" s="152">
        <v>1</v>
      </c>
      <c r="AB54" s="152">
        <v>111.97</v>
      </c>
      <c r="AD54" s="152">
        <v>20.763000000000002</v>
      </c>
      <c r="AG54" s="2" t="s">
        <v>37</v>
      </c>
      <c r="AH54" s="165">
        <v>4.3000000000000002E-5</v>
      </c>
      <c r="AI54" s="165">
        <v>2.8880182012473899E-3</v>
      </c>
      <c r="AJ54" s="165">
        <v>9.2228737975919603E-4</v>
      </c>
    </row>
    <row r="55" spans="1:36" x14ac:dyDescent="0.2">
      <c r="A55" s="2" t="s">
        <v>52</v>
      </c>
      <c r="B55" s="2">
        <v>1434</v>
      </c>
      <c r="C55" s="2" t="s">
        <v>2279</v>
      </c>
      <c r="D55" s="2" t="s">
        <v>2280</v>
      </c>
      <c r="E55" s="4" t="s">
        <v>1377</v>
      </c>
      <c r="F55" s="2" t="s">
        <v>2284</v>
      </c>
      <c r="G55" s="2" t="s">
        <v>2285</v>
      </c>
      <c r="H55" s="2" t="s">
        <v>239</v>
      </c>
      <c r="I55" s="2" t="s">
        <v>821</v>
      </c>
      <c r="J55" s="2" t="s">
        <v>31</v>
      </c>
      <c r="K55" s="2" t="s">
        <v>31</v>
      </c>
      <c r="L55" s="2" t="s">
        <v>393</v>
      </c>
      <c r="M55" s="2" t="s">
        <v>32</v>
      </c>
      <c r="N55" s="2" t="s">
        <v>528</v>
      </c>
      <c r="O55" s="2" t="s">
        <v>190</v>
      </c>
      <c r="P55" s="2" t="s">
        <v>2129</v>
      </c>
      <c r="Q55" s="2" t="s">
        <v>480</v>
      </c>
      <c r="R55" s="2" t="s">
        <v>242</v>
      </c>
      <c r="S55" s="2" t="s">
        <v>35</v>
      </c>
      <c r="T55" s="152">
        <v>4.9880000000000004</v>
      </c>
      <c r="U55" s="2" t="s">
        <v>2286</v>
      </c>
      <c r="V55" s="163">
        <v>8.3999999999999995E-3</v>
      </c>
      <c r="W55" s="165">
        <v>3.1829999999999997E-2</v>
      </c>
      <c r="X55" s="4" t="s">
        <v>477</v>
      </c>
      <c r="Y55" s="4" t="s">
        <v>190</v>
      </c>
      <c r="Z55" s="152">
        <v>42549.45</v>
      </c>
      <c r="AA55" s="152">
        <v>1</v>
      </c>
      <c r="AB55" s="152">
        <v>100.43</v>
      </c>
      <c r="AD55" s="152">
        <v>42.731999999999999</v>
      </c>
      <c r="AG55" s="2" t="s">
        <v>37</v>
      </c>
      <c r="AH55" s="165">
        <v>5.3999999999999998E-5</v>
      </c>
      <c r="AI55" s="165">
        <v>5.9438224251794998E-3</v>
      </c>
      <c r="AJ55" s="165">
        <v>1.8981571542398901E-3</v>
      </c>
    </row>
    <row r="56" spans="1:36" x14ac:dyDescent="0.2">
      <c r="A56" s="2" t="s">
        <v>52</v>
      </c>
      <c r="B56" s="2">
        <v>1434</v>
      </c>
      <c r="C56" s="2" t="s">
        <v>2287</v>
      </c>
      <c r="D56" s="2" t="s">
        <v>2288</v>
      </c>
      <c r="E56" s="4" t="s">
        <v>1377</v>
      </c>
      <c r="F56" s="2" t="s">
        <v>2289</v>
      </c>
      <c r="G56" s="2" t="s">
        <v>2290</v>
      </c>
      <c r="H56" s="2" t="s">
        <v>239</v>
      </c>
      <c r="I56" s="2" t="s">
        <v>1030</v>
      </c>
      <c r="J56" s="2" t="s">
        <v>31</v>
      </c>
      <c r="K56" s="2" t="s">
        <v>31</v>
      </c>
      <c r="L56" s="2" t="s">
        <v>393</v>
      </c>
      <c r="M56" s="2" t="s">
        <v>32</v>
      </c>
      <c r="N56" s="2" t="s">
        <v>509</v>
      </c>
      <c r="O56" s="2" t="s">
        <v>190</v>
      </c>
      <c r="P56" s="2" t="s">
        <v>1391</v>
      </c>
      <c r="Q56" s="2" t="s">
        <v>480</v>
      </c>
      <c r="R56" s="2" t="s">
        <v>242</v>
      </c>
      <c r="S56" s="2" t="s">
        <v>35</v>
      </c>
      <c r="T56" s="152">
        <v>6.93</v>
      </c>
      <c r="U56" s="2" t="s">
        <v>2291</v>
      </c>
      <c r="V56" s="163">
        <v>2.5000000000000001E-2</v>
      </c>
      <c r="W56" s="165">
        <v>6.1539999999999997E-2</v>
      </c>
      <c r="X56" s="4" t="s">
        <v>477</v>
      </c>
      <c r="Y56" s="4" t="s">
        <v>190</v>
      </c>
      <c r="Z56" s="152">
        <v>30000</v>
      </c>
      <c r="AA56" s="152">
        <v>1</v>
      </c>
      <c r="AB56" s="152">
        <v>78.709999999999994</v>
      </c>
      <c r="AD56" s="152">
        <v>23.613</v>
      </c>
      <c r="AG56" s="2" t="s">
        <v>37</v>
      </c>
      <c r="AH56" s="165">
        <v>2.1999999999999999E-5</v>
      </c>
      <c r="AI56" s="165">
        <v>3.28442674474244E-3</v>
      </c>
      <c r="AJ56" s="165">
        <v>1.04888027890931E-3</v>
      </c>
    </row>
    <row r="57" spans="1:36" x14ac:dyDescent="0.2">
      <c r="A57" s="2" t="s">
        <v>52</v>
      </c>
      <c r="B57" s="2">
        <v>1434</v>
      </c>
      <c r="C57" s="2" t="s">
        <v>1239</v>
      </c>
      <c r="D57" s="2" t="s">
        <v>1749</v>
      </c>
      <c r="E57" s="4" t="s">
        <v>1377</v>
      </c>
      <c r="F57" s="2" t="s">
        <v>2292</v>
      </c>
      <c r="G57" s="2" t="s">
        <v>2293</v>
      </c>
      <c r="H57" s="2" t="s">
        <v>239</v>
      </c>
      <c r="I57" s="2" t="s">
        <v>821</v>
      </c>
      <c r="J57" s="2" t="s">
        <v>31</v>
      </c>
      <c r="K57" s="2" t="s">
        <v>31</v>
      </c>
      <c r="L57" s="2" t="s">
        <v>393</v>
      </c>
      <c r="M57" s="2" t="s">
        <v>32</v>
      </c>
      <c r="N57" s="2" t="s">
        <v>512</v>
      </c>
      <c r="O57" s="2" t="s">
        <v>190</v>
      </c>
      <c r="P57" s="2" t="s">
        <v>95</v>
      </c>
      <c r="Q57" s="2" t="s">
        <v>480</v>
      </c>
      <c r="R57" s="2" t="s">
        <v>242</v>
      </c>
      <c r="S57" s="2" t="s">
        <v>35</v>
      </c>
      <c r="T57" s="152">
        <v>1.986</v>
      </c>
      <c r="U57" s="2" t="s">
        <v>2196</v>
      </c>
      <c r="V57" s="163">
        <v>8.3000000000000001E-3</v>
      </c>
      <c r="W57" s="165">
        <v>2.0129999999999999E-2</v>
      </c>
      <c r="X57" s="4" t="s">
        <v>477</v>
      </c>
      <c r="Y57" s="4" t="s">
        <v>190</v>
      </c>
      <c r="Z57" s="152">
        <v>151500</v>
      </c>
      <c r="AA57" s="152">
        <v>1</v>
      </c>
      <c r="AB57" s="152">
        <v>110.75</v>
      </c>
      <c r="AD57" s="152">
        <v>167.786</v>
      </c>
      <c r="AG57" s="2" t="s">
        <v>37</v>
      </c>
      <c r="AH57" s="165">
        <v>5.0000000000000002E-5</v>
      </c>
      <c r="AI57" s="165">
        <v>2.3338061529667602E-2</v>
      </c>
      <c r="AJ57" s="165">
        <v>7.4529999871743198E-3</v>
      </c>
    </row>
    <row r="58" spans="1:36" x14ac:dyDescent="0.2">
      <c r="A58" s="2" t="s">
        <v>52</v>
      </c>
      <c r="B58" s="2">
        <v>1434</v>
      </c>
      <c r="C58" s="2" t="s">
        <v>1239</v>
      </c>
      <c r="D58" s="2" t="s">
        <v>1749</v>
      </c>
      <c r="E58" s="4" t="s">
        <v>1377</v>
      </c>
      <c r="F58" s="2" t="s">
        <v>2294</v>
      </c>
      <c r="G58" s="2" t="s">
        <v>2295</v>
      </c>
      <c r="H58" s="2" t="s">
        <v>239</v>
      </c>
      <c r="I58" s="2" t="s">
        <v>821</v>
      </c>
      <c r="J58" s="2" t="s">
        <v>31</v>
      </c>
      <c r="K58" s="2" t="s">
        <v>31</v>
      </c>
      <c r="L58" s="2" t="s">
        <v>393</v>
      </c>
      <c r="M58" s="2" t="s">
        <v>32</v>
      </c>
      <c r="N58" s="2" t="s">
        <v>512</v>
      </c>
      <c r="O58" s="2" t="s">
        <v>190</v>
      </c>
      <c r="P58" s="2" t="s">
        <v>1241</v>
      </c>
      <c r="Q58" s="2" t="s">
        <v>478</v>
      </c>
      <c r="R58" s="2" t="s">
        <v>242</v>
      </c>
      <c r="S58" s="2" t="s">
        <v>35</v>
      </c>
      <c r="T58" s="152">
        <v>2.806</v>
      </c>
      <c r="U58" s="2" t="s">
        <v>2296</v>
      </c>
      <c r="V58" s="163">
        <v>1.8599999999999998E-2</v>
      </c>
      <c r="W58" s="165">
        <v>2.2460000000000001E-2</v>
      </c>
      <c r="X58" s="4" t="s">
        <v>477</v>
      </c>
      <c r="Y58" s="4" t="s">
        <v>190</v>
      </c>
      <c r="Z58" s="152">
        <v>34000</v>
      </c>
      <c r="AA58" s="152">
        <v>1</v>
      </c>
      <c r="AB58" s="152">
        <v>101.33</v>
      </c>
      <c r="AD58" s="152">
        <v>34.451999999999998</v>
      </c>
      <c r="AG58" s="2" t="s">
        <v>37</v>
      </c>
      <c r="AH58" s="165">
        <v>2.8E-5</v>
      </c>
      <c r="AI58" s="165">
        <v>4.7920944858855404E-3</v>
      </c>
      <c r="AJ58" s="165">
        <v>1.5303533284648E-3</v>
      </c>
    </row>
    <row r="59" spans="1:36" x14ac:dyDescent="0.2">
      <c r="A59" s="2" t="s">
        <v>52</v>
      </c>
      <c r="B59" s="2">
        <v>1434</v>
      </c>
      <c r="C59" s="2" t="s">
        <v>1239</v>
      </c>
      <c r="D59" s="2" t="s">
        <v>1749</v>
      </c>
      <c r="E59" s="4" t="s">
        <v>1377</v>
      </c>
      <c r="F59" s="2" t="s">
        <v>2297</v>
      </c>
      <c r="G59" s="2" t="s">
        <v>2298</v>
      </c>
      <c r="H59" s="2" t="s">
        <v>239</v>
      </c>
      <c r="I59" s="2" t="s">
        <v>821</v>
      </c>
      <c r="J59" s="2" t="s">
        <v>31</v>
      </c>
      <c r="K59" s="2" t="s">
        <v>31</v>
      </c>
      <c r="L59" s="2" t="s">
        <v>393</v>
      </c>
      <c r="M59" s="2" t="s">
        <v>32</v>
      </c>
      <c r="N59" s="2" t="s">
        <v>512</v>
      </c>
      <c r="O59" s="2" t="s">
        <v>190</v>
      </c>
      <c r="P59" s="2" t="s">
        <v>1241</v>
      </c>
      <c r="Q59" s="2" t="s">
        <v>478</v>
      </c>
      <c r="R59" s="2" t="s">
        <v>242</v>
      </c>
      <c r="S59" s="2" t="s">
        <v>35</v>
      </c>
      <c r="T59" s="152">
        <v>3.3940000000000001</v>
      </c>
      <c r="U59" s="2" t="s">
        <v>2299</v>
      </c>
      <c r="V59" s="163">
        <v>1E-3</v>
      </c>
      <c r="W59" s="165">
        <v>2.298E-2</v>
      </c>
      <c r="X59" s="4" t="s">
        <v>477</v>
      </c>
      <c r="Y59" s="4" t="s">
        <v>190</v>
      </c>
      <c r="Z59" s="152">
        <v>38000</v>
      </c>
      <c r="AA59" s="152">
        <v>1</v>
      </c>
      <c r="AB59" s="152">
        <v>102.72</v>
      </c>
      <c r="AD59" s="152">
        <v>39.033999999999999</v>
      </c>
      <c r="AG59" s="2" t="s">
        <v>37</v>
      </c>
      <c r="AH59" s="165">
        <v>1.2E-5</v>
      </c>
      <c r="AI59" s="165">
        <v>5.4293397613000604E-3</v>
      </c>
      <c r="AJ59" s="165">
        <v>1.7338573351473501E-3</v>
      </c>
    </row>
    <row r="60" spans="1:36" x14ac:dyDescent="0.2">
      <c r="A60" s="2" t="s">
        <v>52</v>
      </c>
      <c r="B60" s="2">
        <v>1434</v>
      </c>
      <c r="C60" s="2" t="s">
        <v>1239</v>
      </c>
      <c r="D60" s="2" t="s">
        <v>1749</v>
      </c>
      <c r="E60" s="4" t="s">
        <v>1377</v>
      </c>
      <c r="F60" s="2" t="s">
        <v>2300</v>
      </c>
      <c r="G60" s="2" t="s">
        <v>2301</v>
      </c>
      <c r="H60" s="2" t="s">
        <v>239</v>
      </c>
      <c r="I60" s="2" t="s">
        <v>821</v>
      </c>
      <c r="J60" s="2" t="s">
        <v>31</v>
      </c>
      <c r="K60" s="2" t="s">
        <v>31</v>
      </c>
      <c r="L60" s="2" t="s">
        <v>393</v>
      </c>
      <c r="M60" s="2" t="s">
        <v>32</v>
      </c>
      <c r="N60" s="2" t="s">
        <v>512</v>
      </c>
      <c r="O60" s="2" t="s">
        <v>190</v>
      </c>
      <c r="P60" s="2" t="s">
        <v>1241</v>
      </c>
      <c r="Q60" s="2" t="s">
        <v>478</v>
      </c>
      <c r="R60" s="2" t="s">
        <v>242</v>
      </c>
      <c r="S60" s="2" t="s">
        <v>35</v>
      </c>
      <c r="T60" s="152">
        <v>5.2960000000000003</v>
      </c>
      <c r="U60" s="2" t="s">
        <v>2302</v>
      </c>
      <c r="V60" s="163">
        <v>2.0199999999999999E-2</v>
      </c>
      <c r="W60" s="165">
        <v>2.5610000000000001E-2</v>
      </c>
      <c r="X60" s="4" t="s">
        <v>477</v>
      </c>
      <c r="Y60" s="4" t="s">
        <v>190</v>
      </c>
      <c r="Z60" s="152">
        <v>34000</v>
      </c>
      <c r="AA60" s="152">
        <v>1</v>
      </c>
      <c r="AB60" s="152">
        <v>99.13</v>
      </c>
      <c r="AD60" s="152">
        <v>33.704000000000001</v>
      </c>
      <c r="AG60" s="2" t="s">
        <v>37</v>
      </c>
      <c r="AH60" s="165">
        <v>1.5999999999999999E-5</v>
      </c>
      <c r="AI60" s="165">
        <v>4.6880521699973797E-3</v>
      </c>
      <c r="AJ60" s="165">
        <v>1.4971274592984901E-3</v>
      </c>
    </row>
    <row r="61" spans="1:36" x14ac:dyDescent="0.2">
      <c r="A61" s="2" t="s">
        <v>52</v>
      </c>
      <c r="B61" s="2">
        <v>1434</v>
      </c>
      <c r="C61" s="2" t="s">
        <v>1239</v>
      </c>
      <c r="D61" s="2" t="s">
        <v>1749</v>
      </c>
      <c r="E61" s="4" t="s">
        <v>1377</v>
      </c>
      <c r="F61" s="2" t="s">
        <v>2303</v>
      </c>
      <c r="G61" s="2" t="s">
        <v>2304</v>
      </c>
      <c r="H61" s="2" t="s">
        <v>239</v>
      </c>
      <c r="I61" s="2" t="s">
        <v>821</v>
      </c>
      <c r="J61" s="2" t="s">
        <v>31</v>
      </c>
      <c r="K61" s="2" t="s">
        <v>31</v>
      </c>
      <c r="L61" s="2" t="s">
        <v>393</v>
      </c>
      <c r="M61" s="2" t="s">
        <v>32</v>
      </c>
      <c r="N61" s="2" t="s">
        <v>512</v>
      </c>
      <c r="O61" s="2" t="s">
        <v>190</v>
      </c>
      <c r="P61" s="2" t="s">
        <v>1241</v>
      </c>
      <c r="Q61" s="2" t="s">
        <v>478</v>
      </c>
      <c r="R61" s="2" t="s">
        <v>242</v>
      </c>
      <c r="S61" s="2" t="s">
        <v>35</v>
      </c>
      <c r="T61" s="152">
        <v>5.3860000000000001</v>
      </c>
      <c r="U61" s="2" t="s">
        <v>2305</v>
      </c>
      <c r="V61" s="163">
        <v>1E-3</v>
      </c>
      <c r="W61" s="165">
        <v>2.564E-2</v>
      </c>
      <c r="X61" s="4" t="s">
        <v>477</v>
      </c>
      <c r="Y61" s="4" t="s">
        <v>190</v>
      </c>
      <c r="Z61" s="152">
        <v>40000</v>
      </c>
      <c r="AA61" s="152">
        <v>1</v>
      </c>
      <c r="AB61" s="152">
        <v>97.13</v>
      </c>
      <c r="AD61" s="152">
        <v>38.851999999999997</v>
      </c>
      <c r="AG61" s="2" t="s">
        <v>37</v>
      </c>
      <c r="AH61" s="165">
        <v>1.5999999999999999E-5</v>
      </c>
      <c r="AI61" s="165">
        <v>5.4040802899560899E-3</v>
      </c>
      <c r="AJ61" s="165">
        <v>1.72579073375617E-3</v>
      </c>
    </row>
    <row r="62" spans="1:36" x14ac:dyDescent="0.2">
      <c r="A62" s="2" t="s">
        <v>52</v>
      </c>
      <c r="B62" s="2">
        <v>1434</v>
      </c>
      <c r="C62" s="2" t="s">
        <v>2306</v>
      </c>
      <c r="D62" s="2" t="s">
        <v>2307</v>
      </c>
      <c r="E62" s="4" t="s">
        <v>1377</v>
      </c>
      <c r="F62" s="2" t="s">
        <v>2308</v>
      </c>
      <c r="G62" s="2" t="s">
        <v>2309</v>
      </c>
      <c r="H62" s="2" t="s">
        <v>239</v>
      </c>
      <c r="I62" s="2" t="s">
        <v>821</v>
      </c>
      <c r="J62" s="2" t="s">
        <v>31</v>
      </c>
      <c r="K62" s="2" t="s">
        <v>31</v>
      </c>
      <c r="L62" s="2" t="s">
        <v>393</v>
      </c>
      <c r="M62" s="2" t="s">
        <v>32</v>
      </c>
      <c r="N62" s="2" t="s">
        <v>515</v>
      </c>
      <c r="O62" s="2" t="s">
        <v>190</v>
      </c>
      <c r="P62" s="2" t="s">
        <v>160</v>
      </c>
      <c r="Q62" s="2" t="s">
        <v>480</v>
      </c>
      <c r="R62" s="2" t="s">
        <v>242</v>
      </c>
      <c r="S62" s="2" t="s">
        <v>35</v>
      </c>
      <c r="T62" s="152">
        <v>3.2090000000000001</v>
      </c>
      <c r="U62" s="2" t="s">
        <v>2310</v>
      </c>
      <c r="V62" s="163">
        <v>3.73E-2</v>
      </c>
      <c r="W62" s="165">
        <v>3.6859999999999997E-2</v>
      </c>
      <c r="X62" s="4" t="s">
        <v>477</v>
      </c>
      <c r="Y62" s="4" t="s">
        <v>190</v>
      </c>
      <c r="Z62" s="152">
        <v>21000</v>
      </c>
      <c r="AA62" s="152">
        <v>1</v>
      </c>
      <c r="AB62" s="152">
        <v>107.03</v>
      </c>
      <c r="AD62" s="152">
        <v>22.475999999999999</v>
      </c>
      <c r="AG62" s="2" t="s">
        <v>37</v>
      </c>
      <c r="AH62" s="165">
        <v>6.0000000000000002E-5</v>
      </c>
      <c r="AI62" s="165">
        <v>3.12631858903377E-3</v>
      </c>
      <c r="AJ62" s="165">
        <v>9.9838850687542099E-4</v>
      </c>
    </row>
    <row r="63" spans="1:36" x14ac:dyDescent="0.2">
      <c r="A63" s="2" t="s">
        <v>52</v>
      </c>
      <c r="B63" s="2">
        <v>1434</v>
      </c>
      <c r="C63" s="2" t="s">
        <v>2311</v>
      </c>
      <c r="D63" s="2" t="s">
        <v>2312</v>
      </c>
      <c r="E63" s="4" t="s">
        <v>1377</v>
      </c>
      <c r="F63" s="2" t="s">
        <v>2313</v>
      </c>
      <c r="G63" s="2" t="s">
        <v>2314</v>
      </c>
      <c r="H63" s="2" t="s">
        <v>239</v>
      </c>
      <c r="I63" s="2" t="s">
        <v>1030</v>
      </c>
      <c r="J63" s="2" t="s">
        <v>31</v>
      </c>
      <c r="K63" s="2" t="s">
        <v>31</v>
      </c>
      <c r="L63" s="2" t="s">
        <v>393</v>
      </c>
      <c r="M63" s="2" t="s">
        <v>32</v>
      </c>
      <c r="N63" s="2" t="s">
        <v>511</v>
      </c>
      <c r="O63" s="2" t="s">
        <v>190</v>
      </c>
      <c r="P63" s="2" t="s">
        <v>241</v>
      </c>
      <c r="Q63" s="23" t="s">
        <v>241</v>
      </c>
      <c r="R63" s="23" t="s">
        <v>241</v>
      </c>
      <c r="S63" s="2" t="s">
        <v>35</v>
      </c>
      <c r="T63" s="152">
        <v>4.2640000000000002</v>
      </c>
      <c r="U63" s="2" t="s">
        <v>2315</v>
      </c>
      <c r="V63" s="163">
        <v>6.7299999999999999E-2</v>
      </c>
      <c r="W63" s="165">
        <v>6.8379999999999996E-2</v>
      </c>
      <c r="X63" s="4" t="s">
        <v>477</v>
      </c>
      <c r="Y63" s="4" t="s">
        <v>190</v>
      </c>
      <c r="Z63" s="152">
        <v>20000</v>
      </c>
      <c r="AA63" s="152">
        <v>1</v>
      </c>
      <c r="AB63" s="152">
        <v>100.7</v>
      </c>
      <c r="AD63" s="152">
        <v>20.14</v>
      </c>
      <c r="AG63" s="2" t="s">
        <v>37</v>
      </c>
      <c r="AH63" s="165">
        <v>7.2999999999999999E-5</v>
      </c>
      <c r="AI63" s="165">
        <v>2.8013532646894799E-3</v>
      </c>
      <c r="AJ63" s="165">
        <v>8.9461096926411298E-4</v>
      </c>
    </row>
    <row r="64" spans="1:36" x14ac:dyDescent="0.2">
      <c r="A64" s="2" t="s">
        <v>52</v>
      </c>
      <c r="B64" s="2">
        <v>1434</v>
      </c>
      <c r="C64" s="2" t="s">
        <v>2316</v>
      </c>
      <c r="D64" s="2" t="s">
        <v>2317</v>
      </c>
      <c r="E64" s="4" t="s">
        <v>1377</v>
      </c>
      <c r="F64" s="2" t="s">
        <v>2318</v>
      </c>
      <c r="G64" s="2" t="s">
        <v>2319</v>
      </c>
      <c r="H64" s="2" t="s">
        <v>239</v>
      </c>
      <c r="I64" s="2" t="s">
        <v>1030</v>
      </c>
      <c r="J64" t="s">
        <v>31</v>
      </c>
      <c r="K64" s="2" t="s">
        <v>31</v>
      </c>
      <c r="L64" s="2" t="s">
        <v>393</v>
      </c>
      <c r="M64" s="2" t="s">
        <v>32</v>
      </c>
      <c r="N64" s="2" t="s">
        <v>511</v>
      </c>
      <c r="O64" s="2" t="s">
        <v>190</v>
      </c>
      <c r="P64" s="2" t="s">
        <v>241</v>
      </c>
      <c r="Q64" s="23" t="s">
        <v>241</v>
      </c>
      <c r="R64" s="23" t="s">
        <v>241</v>
      </c>
      <c r="S64" s="2" t="s">
        <v>35</v>
      </c>
      <c r="T64" s="152">
        <v>3.58</v>
      </c>
      <c r="U64" s="2" t="s">
        <v>2320</v>
      </c>
      <c r="V64" s="163">
        <v>8.1500000000000003E-2</v>
      </c>
      <c r="W64" s="165">
        <v>6.6320000000000004E-2</v>
      </c>
      <c r="X64" s="4" t="s">
        <v>477</v>
      </c>
      <c r="Y64" s="4" t="s">
        <v>190</v>
      </c>
      <c r="Z64" s="152">
        <v>22000</v>
      </c>
      <c r="AA64" s="152">
        <v>1</v>
      </c>
      <c r="AB64" s="152">
        <v>108.46</v>
      </c>
      <c r="AD64" s="152">
        <v>23.861000000000001</v>
      </c>
      <c r="AG64" s="2" t="s">
        <v>37</v>
      </c>
      <c r="AH64" s="165">
        <v>1.07E-4</v>
      </c>
      <c r="AI64" s="165">
        <v>3.3189498768325999E-3</v>
      </c>
      <c r="AJ64" s="165">
        <v>1.0599052264053999E-3</v>
      </c>
    </row>
    <row r="65" spans="1:36" x14ac:dyDescent="0.2">
      <c r="A65" s="2" t="s">
        <v>52</v>
      </c>
      <c r="B65" s="2">
        <v>1434</v>
      </c>
      <c r="C65" s="2" t="s">
        <v>2321</v>
      </c>
      <c r="D65" s="2" t="s">
        <v>2322</v>
      </c>
      <c r="E65" s="4" t="s">
        <v>1377</v>
      </c>
      <c r="F65" s="2" t="s">
        <v>2323</v>
      </c>
      <c r="G65" s="2" t="s">
        <v>2324</v>
      </c>
      <c r="H65" s="2" t="s">
        <v>239</v>
      </c>
      <c r="I65" s="2" t="s">
        <v>1030</v>
      </c>
      <c r="J65" t="s">
        <v>31</v>
      </c>
      <c r="K65" s="2" t="s">
        <v>93</v>
      </c>
      <c r="L65" s="2" t="s">
        <v>393</v>
      </c>
      <c r="M65" s="2" t="s">
        <v>32</v>
      </c>
      <c r="N65" s="2" t="s">
        <v>529</v>
      </c>
      <c r="O65" s="2" t="s">
        <v>190</v>
      </c>
      <c r="P65" s="2" t="s">
        <v>2325</v>
      </c>
      <c r="Q65" s="2" t="s">
        <v>480</v>
      </c>
      <c r="R65" s="2" t="s">
        <v>242</v>
      </c>
      <c r="S65" s="2" t="s">
        <v>35</v>
      </c>
      <c r="T65" s="152">
        <v>1.3839999999999999</v>
      </c>
      <c r="U65" s="2" t="s">
        <v>2326</v>
      </c>
      <c r="V65" s="163">
        <v>3.95E-2</v>
      </c>
      <c r="W65" s="165">
        <v>6.0010000000000001E-2</v>
      </c>
      <c r="X65" s="4" t="s">
        <v>477</v>
      </c>
      <c r="Y65" s="4" t="s">
        <v>190</v>
      </c>
      <c r="Z65" s="152">
        <v>11000</v>
      </c>
      <c r="AA65" s="152">
        <v>1</v>
      </c>
      <c r="AB65" s="152">
        <v>97.55</v>
      </c>
      <c r="AD65" s="152">
        <v>10.73</v>
      </c>
      <c r="AG65" s="2" t="s">
        <v>37</v>
      </c>
      <c r="AH65" s="165">
        <v>3.4999999999999997E-5</v>
      </c>
      <c r="AI65" s="165">
        <v>1.4925482227780801E-3</v>
      </c>
      <c r="AJ65" s="165">
        <v>4.7664463781968999E-4</v>
      </c>
    </row>
    <row r="66" spans="1:36" x14ac:dyDescent="0.2">
      <c r="A66" s="2" t="s">
        <v>52</v>
      </c>
      <c r="B66" s="2">
        <v>1434</v>
      </c>
      <c r="C66" s="2" t="s">
        <v>1751</v>
      </c>
      <c r="D66" s="2" t="s">
        <v>1752</v>
      </c>
      <c r="E66" s="4" t="s">
        <v>1377</v>
      </c>
      <c r="F66" s="2" t="s">
        <v>2327</v>
      </c>
      <c r="G66" s="2" t="s">
        <v>2328</v>
      </c>
      <c r="H66" s="2" t="s">
        <v>239</v>
      </c>
      <c r="I66" s="2" t="s">
        <v>821</v>
      </c>
      <c r="J66" s="2" t="s">
        <v>31</v>
      </c>
      <c r="K66" s="2" t="s">
        <v>31</v>
      </c>
      <c r="L66" s="2" t="s">
        <v>393</v>
      </c>
      <c r="M66" s="2" t="s">
        <v>32</v>
      </c>
      <c r="N66" s="2" t="s">
        <v>528</v>
      </c>
      <c r="O66" s="2" t="s">
        <v>190</v>
      </c>
      <c r="P66" s="2" t="s">
        <v>2129</v>
      </c>
      <c r="Q66" s="2" t="s">
        <v>480</v>
      </c>
      <c r="R66" s="2" t="s">
        <v>242</v>
      </c>
      <c r="S66" s="2" t="s">
        <v>35</v>
      </c>
      <c r="T66" s="152">
        <v>3.6880000000000002</v>
      </c>
      <c r="U66" s="2" t="s">
        <v>2228</v>
      </c>
      <c r="V66" s="163">
        <v>2.81E-2</v>
      </c>
      <c r="W66" s="165">
        <v>3.0360000000000002E-2</v>
      </c>
      <c r="X66" s="4" t="s">
        <v>477</v>
      </c>
      <c r="Y66" s="4" t="s">
        <v>190</v>
      </c>
      <c r="Z66" s="152">
        <v>23437.5</v>
      </c>
      <c r="AA66" s="152">
        <v>1</v>
      </c>
      <c r="AB66" s="152">
        <v>113.93</v>
      </c>
      <c r="AD66" s="152">
        <v>26.702000000000002</v>
      </c>
      <c r="AG66" s="2" t="s">
        <v>37</v>
      </c>
      <c r="AH66" s="165">
        <v>1.7E-5</v>
      </c>
      <c r="AI66" s="165">
        <v>3.7141359403636098E-3</v>
      </c>
      <c r="AJ66" s="165">
        <v>1.1861077271008401E-3</v>
      </c>
    </row>
    <row r="67" spans="1:36" x14ac:dyDescent="0.2">
      <c r="A67" s="2" t="s">
        <v>52</v>
      </c>
      <c r="B67" s="2">
        <v>1434</v>
      </c>
      <c r="C67" s="2" t="s">
        <v>2329</v>
      </c>
      <c r="D67" s="2" t="s">
        <v>2330</v>
      </c>
      <c r="E67" s="4" t="s">
        <v>1377</v>
      </c>
      <c r="F67" s="2" t="s">
        <v>2331</v>
      </c>
      <c r="G67" s="2" t="s">
        <v>2332</v>
      </c>
      <c r="H67" s="2" t="s">
        <v>239</v>
      </c>
      <c r="I67" s="2" t="s">
        <v>821</v>
      </c>
      <c r="J67" s="2" t="s">
        <v>31</v>
      </c>
      <c r="K67" s="2" t="s">
        <v>31</v>
      </c>
      <c r="L67" s="2" t="s">
        <v>393</v>
      </c>
      <c r="M67" s="2" t="s">
        <v>32</v>
      </c>
      <c r="N67" s="2" t="s">
        <v>528</v>
      </c>
      <c r="O67" s="2" t="s">
        <v>190</v>
      </c>
      <c r="P67" s="2" t="s">
        <v>2103</v>
      </c>
      <c r="Q67" s="2" t="s">
        <v>478</v>
      </c>
      <c r="R67" s="2" t="s">
        <v>242</v>
      </c>
      <c r="S67" s="2" t="s">
        <v>35</v>
      </c>
      <c r="T67" s="152">
        <v>1.821</v>
      </c>
      <c r="U67" s="2" t="s">
        <v>2333</v>
      </c>
      <c r="V67" s="163">
        <v>2.0500000000000001E-2</v>
      </c>
      <c r="W67" s="165">
        <v>2.7119999999999998E-2</v>
      </c>
      <c r="X67" s="4" t="s">
        <v>477</v>
      </c>
      <c r="Y67" s="4" t="s">
        <v>190</v>
      </c>
      <c r="Z67" s="152">
        <v>45706.11</v>
      </c>
      <c r="AA67" s="152">
        <v>1</v>
      </c>
      <c r="AB67" s="152">
        <v>114.31</v>
      </c>
      <c r="AD67" s="152">
        <v>52.247</v>
      </c>
      <c r="AG67" s="2" t="s">
        <v>37</v>
      </c>
      <c r="AH67" s="165">
        <v>5.1999999999999997E-5</v>
      </c>
      <c r="AI67" s="165">
        <v>7.26719641048973E-3</v>
      </c>
      <c r="AJ67" s="165">
        <v>2.3207760715396801E-3</v>
      </c>
    </row>
    <row r="68" spans="1:36" x14ac:dyDescent="0.2">
      <c r="A68" s="2" t="s">
        <v>52</v>
      </c>
      <c r="B68" s="2">
        <v>1434</v>
      </c>
      <c r="C68" s="2" t="s">
        <v>2334</v>
      </c>
      <c r="D68" s="2" t="s">
        <v>2335</v>
      </c>
      <c r="E68" s="4" t="s">
        <v>1377</v>
      </c>
      <c r="F68" s="2" t="s">
        <v>2336</v>
      </c>
      <c r="G68" s="2" t="s">
        <v>2337</v>
      </c>
      <c r="H68" s="2" t="s">
        <v>239</v>
      </c>
      <c r="I68" s="2" t="s">
        <v>821</v>
      </c>
      <c r="J68" s="2" t="s">
        <v>31</v>
      </c>
      <c r="K68" s="2" t="s">
        <v>31</v>
      </c>
      <c r="L68" s="2" t="s">
        <v>393</v>
      </c>
      <c r="M68" s="2" t="s">
        <v>32</v>
      </c>
      <c r="N68" s="2" t="s">
        <v>512</v>
      </c>
      <c r="O68" s="2" t="s">
        <v>190</v>
      </c>
      <c r="P68" s="2" t="s">
        <v>95</v>
      </c>
      <c r="Q68" s="2" t="s">
        <v>480</v>
      </c>
      <c r="R68" s="2" t="s">
        <v>242</v>
      </c>
      <c r="S68" s="2" t="s">
        <v>35</v>
      </c>
      <c r="T68" s="152">
        <v>4.2990000000000004</v>
      </c>
      <c r="U68" s="2" t="s">
        <v>2338</v>
      </c>
      <c r="V68" s="163">
        <v>1E-3</v>
      </c>
      <c r="W68" s="165">
        <v>2.529E-2</v>
      </c>
      <c r="X68" s="4" t="s">
        <v>477</v>
      </c>
      <c r="Y68" s="4" t="s">
        <v>190</v>
      </c>
      <c r="Z68" s="152">
        <v>161998</v>
      </c>
      <c r="AA68" s="152">
        <v>1</v>
      </c>
      <c r="AB68" s="152">
        <v>99.99</v>
      </c>
      <c r="AD68" s="152">
        <v>161.982</v>
      </c>
      <c r="AG68" s="2" t="s">
        <v>37</v>
      </c>
      <c r="AH68" s="165">
        <v>4.8000000000000001E-5</v>
      </c>
      <c r="AI68" s="165">
        <v>2.25306973590143E-2</v>
      </c>
      <c r="AJ68" s="165">
        <v>7.1951685839159799E-3</v>
      </c>
    </row>
    <row r="69" spans="1:36" x14ac:dyDescent="0.2">
      <c r="A69" s="2" t="s">
        <v>52</v>
      </c>
      <c r="B69" s="2">
        <v>1434</v>
      </c>
      <c r="C69" s="2" t="s">
        <v>2334</v>
      </c>
      <c r="D69" s="2" t="s">
        <v>2335</v>
      </c>
      <c r="E69" s="4" t="s">
        <v>1377</v>
      </c>
      <c r="F69" s="2" t="s">
        <v>2339</v>
      </c>
      <c r="G69" s="2" t="s">
        <v>2340</v>
      </c>
      <c r="H69" s="2" t="s">
        <v>239</v>
      </c>
      <c r="I69" s="2" t="s">
        <v>821</v>
      </c>
      <c r="J69" s="2" t="s">
        <v>31</v>
      </c>
      <c r="K69" s="2" t="s">
        <v>31</v>
      </c>
      <c r="L69" s="2" t="s">
        <v>393</v>
      </c>
      <c r="M69" s="2" t="s">
        <v>32</v>
      </c>
      <c r="N69" s="2" t="s">
        <v>512</v>
      </c>
      <c r="O69" s="2" t="s">
        <v>190</v>
      </c>
      <c r="P69" s="2" t="s">
        <v>95</v>
      </c>
      <c r="Q69" s="2" t="s">
        <v>480</v>
      </c>
      <c r="R69" s="2" t="s">
        <v>242</v>
      </c>
      <c r="S69" s="2" t="s">
        <v>35</v>
      </c>
      <c r="T69" s="152">
        <v>2.4089999999999998</v>
      </c>
      <c r="U69" s="2" t="s">
        <v>2341</v>
      </c>
      <c r="V69" s="163">
        <v>5.0000000000000001E-3</v>
      </c>
      <c r="W69" s="165">
        <v>2.0039999999999999E-2</v>
      </c>
      <c r="X69" s="4" t="s">
        <v>477</v>
      </c>
      <c r="Y69" s="4" t="s">
        <v>190</v>
      </c>
      <c r="Z69" s="152">
        <v>39000</v>
      </c>
      <c r="AA69" s="152">
        <v>1</v>
      </c>
      <c r="AB69" s="152">
        <v>108.28</v>
      </c>
      <c r="AD69" s="152">
        <v>42.228999999999999</v>
      </c>
      <c r="AG69" s="2" t="s">
        <v>37</v>
      </c>
      <c r="AH69" s="165">
        <v>5.1E-5</v>
      </c>
      <c r="AI69" s="165">
        <v>5.8738285643110703E-3</v>
      </c>
      <c r="AJ69" s="165">
        <v>1.87580464464985E-3</v>
      </c>
    </row>
    <row r="70" spans="1:36" x14ac:dyDescent="0.2">
      <c r="A70" s="2" t="s">
        <v>52</v>
      </c>
      <c r="B70" s="2">
        <v>1434</v>
      </c>
      <c r="C70" s="2" t="s">
        <v>2334</v>
      </c>
      <c r="D70" s="2" t="s">
        <v>2335</v>
      </c>
      <c r="E70" s="4" t="s">
        <v>1377</v>
      </c>
      <c r="F70" s="2" t="s">
        <v>2342</v>
      </c>
      <c r="G70" s="2" t="s">
        <v>2343</v>
      </c>
      <c r="H70" s="2" t="s">
        <v>239</v>
      </c>
      <c r="I70" s="2" t="s">
        <v>821</v>
      </c>
      <c r="J70" s="2" t="s">
        <v>31</v>
      </c>
      <c r="K70" s="2" t="s">
        <v>31</v>
      </c>
      <c r="L70" s="2" t="s">
        <v>393</v>
      </c>
      <c r="M70" s="2" t="s">
        <v>32</v>
      </c>
      <c r="N70" s="2" t="s">
        <v>512</v>
      </c>
      <c r="O70" s="2" t="s">
        <v>190</v>
      </c>
      <c r="P70" s="2" t="s">
        <v>95</v>
      </c>
      <c r="Q70" s="2" t="s">
        <v>480</v>
      </c>
      <c r="R70" s="2" t="s">
        <v>242</v>
      </c>
      <c r="S70" s="2" t="s">
        <v>35</v>
      </c>
      <c r="T70" s="152">
        <v>5.9669999999999996</v>
      </c>
      <c r="U70" s="2" t="s">
        <v>2344</v>
      </c>
      <c r="V70" s="163">
        <v>2E-3</v>
      </c>
      <c r="W70" s="165">
        <v>2.726E-2</v>
      </c>
      <c r="X70" s="4" t="s">
        <v>477</v>
      </c>
      <c r="Y70" s="4" t="s">
        <v>190</v>
      </c>
      <c r="Z70" s="152">
        <v>116000</v>
      </c>
      <c r="AA70" s="152">
        <v>1</v>
      </c>
      <c r="AB70" s="152">
        <v>97.95</v>
      </c>
      <c r="AC70" s="152">
        <v>0.26400000000000001</v>
      </c>
      <c r="AD70" s="152">
        <v>113.886</v>
      </c>
      <c r="AG70" s="2" t="s">
        <v>37</v>
      </c>
      <c r="AH70" s="165">
        <v>1.21E-4</v>
      </c>
      <c r="AI70" s="165">
        <v>1.58408125840276E-2</v>
      </c>
      <c r="AJ70" s="165">
        <v>5.0587567367369997E-3</v>
      </c>
    </row>
    <row r="71" spans="1:36" x14ac:dyDescent="0.2">
      <c r="A71" s="2" t="s">
        <v>52</v>
      </c>
      <c r="B71" s="2">
        <v>1434</v>
      </c>
      <c r="C71" s="2" t="s">
        <v>2334</v>
      </c>
      <c r="D71" s="2" t="s">
        <v>2335</v>
      </c>
      <c r="E71" s="4" t="s">
        <v>1377</v>
      </c>
      <c r="F71" s="2" t="s">
        <v>2345</v>
      </c>
      <c r="G71" s="2" t="s">
        <v>2346</v>
      </c>
      <c r="H71" s="2" t="s">
        <v>239</v>
      </c>
      <c r="I71" s="2" t="s">
        <v>821</v>
      </c>
      <c r="J71" s="2" t="s">
        <v>31</v>
      </c>
      <c r="K71" s="2" t="s">
        <v>31</v>
      </c>
      <c r="L71" s="2" t="s">
        <v>393</v>
      </c>
      <c r="M71" s="2" t="s">
        <v>32</v>
      </c>
      <c r="N71" s="2" t="s">
        <v>512</v>
      </c>
      <c r="O71" s="2" t="s">
        <v>190</v>
      </c>
      <c r="P71" s="2" t="s">
        <v>95</v>
      </c>
      <c r="Q71" s="2" t="s">
        <v>480</v>
      </c>
      <c r="R71" s="2" t="s">
        <v>242</v>
      </c>
      <c r="S71" s="2" t="s">
        <v>35</v>
      </c>
      <c r="T71" s="152">
        <v>0.66600000000000004</v>
      </c>
      <c r="U71" s="2" t="s">
        <v>2347</v>
      </c>
      <c r="V71" s="163">
        <v>9.4999999999999998E-3</v>
      </c>
      <c r="W71" s="165">
        <v>2.8910000000000002E-2</v>
      </c>
      <c r="X71" s="4" t="s">
        <v>477</v>
      </c>
      <c r="Y71" s="4" t="s">
        <v>190</v>
      </c>
      <c r="Z71" s="152">
        <v>11775</v>
      </c>
      <c r="AA71" s="152">
        <v>1</v>
      </c>
      <c r="AB71" s="152">
        <v>113.35</v>
      </c>
      <c r="AD71" s="152">
        <v>13.347</v>
      </c>
      <c r="AG71" s="2" t="s">
        <v>37</v>
      </c>
      <c r="AH71" s="165">
        <v>7.2999999999999999E-5</v>
      </c>
      <c r="AI71" s="165">
        <v>1.8564824713536801E-3</v>
      </c>
      <c r="AJ71" s="165">
        <v>5.9286688474959103E-4</v>
      </c>
    </row>
    <row r="72" spans="1:36" x14ac:dyDescent="0.2">
      <c r="A72" s="2" t="s">
        <v>52</v>
      </c>
      <c r="B72" s="2">
        <v>1434</v>
      </c>
      <c r="C72" s="2" t="s">
        <v>2334</v>
      </c>
      <c r="D72" s="2" t="s">
        <v>2335</v>
      </c>
      <c r="E72" s="4" t="s">
        <v>1377</v>
      </c>
      <c r="F72" s="2" t="s">
        <v>2348</v>
      </c>
      <c r="G72" s="2" t="s">
        <v>2349</v>
      </c>
      <c r="H72" s="2" t="s">
        <v>239</v>
      </c>
      <c r="I72" s="2" t="s">
        <v>821</v>
      </c>
      <c r="J72" s="2" t="s">
        <v>31</v>
      </c>
      <c r="K72" s="2" t="s">
        <v>31</v>
      </c>
      <c r="L72" s="2" t="s">
        <v>393</v>
      </c>
      <c r="M72" s="2" t="s">
        <v>32</v>
      </c>
      <c r="N72" s="2" t="s">
        <v>512</v>
      </c>
      <c r="O72" s="2" t="s">
        <v>190</v>
      </c>
      <c r="P72" s="2" t="s">
        <v>95</v>
      </c>
      <c r="Q72" s="2" t="s">
        <v>480</v>
      </c>
      <c r="R72" s="2" t="s">
        <v>242</v>
      </c>
      <c r="S72" s="2" t="s">
        <v>35</v>
      </c>
      <c r="T72" s="152">
        <v>1.9710000000000001</v>
      </c>
      <c r="U72" s="2" t="s">
        <v>2350</v>
      </c>
      <c r="V72" s="163">
        <v>3.8E-3</v>
      </c>
      <c r="W72" s="165">
        <v>2.087E-2</v>
      </c>
      <c r="X72" s="4" t="s">
        <v>477</v>
      </c>
      <c r="Y72" s="4" t="s">
        <v>190</v>
      </c>
      <c r="Z72" s="152">
        <v>110758</v>
      </c>
      <c r="AA72" s="152">
        <v>1</v>
      </c>
      <c r="AB72" s="152">
        <v>107.97</v>
      </c>
      <c r="AD72" s="152">
        <v>119.58499999999999</v>
      </c>
      <c r="AG72" s="2" t="s">
        <v>37</v>
      </c>
      <c r="AH72" s="165">
        <v>3.6999999999999998E-5</v>
      </c>
      <c r="AI72" s="165">
        <v>1.6633614001799801E-2</v>
      </c>
      <c r="AJ72" s="165">
        <v>5.3119375310791903E-3</v>
      </c>
    </row>
    <row r="73" spans="1:36" x14ac:dyDescent="0.2">
      <c r="A73" s="2" t="s">
        <v>52</v>
      </c>
      <c r="B73" s="2">
        <v>1434</v>
      </c>
      <c r="C73" s="2" t="s">
        <v>2334</v>
      </c>
      <c r="D73" s="2" t="s">
        <v>2335</v>
      </c>
      <c r="E73" s="4" t="s">
        <v>1377</v>
      </c>
      <c r="F73" s="2" t="s">
        <v>2351</v>
      </c>
      <c r="G73" s="2" t="s">
        <v>2352</v>
      </c>
      <c r="H73" s="2" t="s">
        <v>239</v>
      </c>
      <c r="I73" s="2" t="s">
        <v>821</v>
      </c>
      <c r="J73" s="2" t="s">
        <v>31</v>
      </c>
      <c r="K73" s="2" t="s">
        <v>31</v>
      </c>
      <c r="L73" s="2" t="s">
        <v>393</v>
      </c>
      <c r="M73" s="2" t="s">
        <v>32</v>
      </c>
      <c r="N73" s="2" t="s">
        <v>512</v>
      </c>
      <c r="O73" s="2" t="s">
        <v>190</v>
      </c>
      <c r="P73" s="2" t="s">
        <v>95</v>
      </c>
      <c r="Q73" s="2" t="s">
        <v>480</v>
      </c>
      <c r="R73" s="2" t="s">
        <v>242</v>
      </c>
      <c r="S73" s="2" t="s">
        <v>35</v>
      </c>
      <c r="T73" s="152">
        <v>3.6779999999999999</v>
      </c>
      <c r="U73" s="2" t="s">
        <v>2353</v>
      </c>
      <c r="V73" s="163">
        <v>1E-3</v>
      </c>
      <c r="W73" s="165">
        <v>2.5350000000000001E-2</v>
      </c>
      <c r="X73" s="4" t="s">
        <v>477</v>
      </c>
      <c r="Y73" s="4" t="s">
        <v>190</v>
      </c>
      <c r="Z73" s="152">
        <v>114000</v>
      </c>
      <c r="AA73" s="152">
        <v>1</v>
      </c>
      <c r="AB73" s="152">
        <v>100.22</v>
      </c>
      <c r="AD73" s="152">
        <v>114.251</v>
      </c>
      <c r="AG73" s="2" t="s">
        <v>37</v>
      </c>
      <c r="AH73" s="165">
        <v>4.3999999999999999E-5</v>
      </c>
      <c r="AI73" s="165">
        <v>1.5891601369085601E-2</v>
      </c>
      <c r="AJ73" s="165">
        <v>5.0749761135650603E-3</v>
      </c>
    </row>
    <row r="74" spans="1:36" x14ac:dyDescent="0.2">
      <c r="A74" s="2" t="s">
        <v>52</v>
      </c>
      <c r="B74" s="2">
        <v>1434</v>
      </c>
      <c r="C74" s="2" t="s">
        <v>2354</v>
      </c>
      <c r="D74" s="2" t="s">
        <v>2355</v>
      </c>
      <c r="E74" s="4" t="s">
        <v>1377</v>
      </c>
      <c r="F74" s="2" t="s">
        <v>2356</v>
      </c>
      <c r="G74" s="2" t="s">
        <v>2357</v>
      </c>
      <c r="H74" s="2" t="s">
        <v>239</v>
      </c>
      <c r="I74" s="2" t="s">
        <v>821</v>
      </c>
      <c r="J74" s="2" t="s">
        <v>31</v>
      </c>
      <c r="K74" s="2" t="s">
        <v>31</v>
      </c>
      <c r="L74" s="2" t="s">
        <v>393</v>
      </c>
      <c r="M74" s="2" t="s">
        <v>32</v>
      </c>
      <c r="N74" s="2" t="s">
        <v>507</v>
      </c>
      <c r="O74" s="2" t="s">
        <v>190</v>
      </c>
      <c r="P74" s="2" t="s">
        <v>2325</v>
      </c>
      <c r="Q74" s="2" t="s">
        <v>480</v>
      </c>
      <c r="R74" s="2" t="s">
        <v>242</v>
      </c>
      <c r="S74" s="2" t="s">
        <v>35</v>
      </c>
      <c r="T74" s="152">
        <v>3.2210000000000001</v>
      </c>
      <c r="U74" s="2" t="s">
        <v>2358</v>
      </c>
      <c r="V74" s="163">
        <v>0.01</v>
      </c>
      <c r="W74" s="165">
        <v>3.5119999999999998E-2</v>
      </c>
      <c r="X74" s="4" t="s">
        <v>477</v>
      </c>
      <c r="Y74" s="4" t="s">
        <v>190</v>
      </c>
      <c r="Z74" s="152">
        <v>37500</v>
      </c>
      <c r="AA74" s="152">
        <v>1</v>
      </c>
      <c r="AB74" s="152">
        <v>102.46</v>
      </c>
      <c r="AD74" s="152">
        <v>38.421999999999997</v>
      </c>
      <c r="AG74" s="2" t="s">
        <v>37</v>
      </c>
      <c r="AH74" s="165">
        <v>2.1999999999999999E-5</v>
      </c>
      <c r="AI74" s="165">
        <v>5.3443394147235099E-3</v>
      </c>
      <c r="AJ74" s="165">
        <v>1.7067125107522499E-3</v>
      </c>
    </row>
    <row r="75" spans="1:36" x14ac:dyDescent="0.2">
      <c r="A75" s="2" t="s">
        <v>52</v>
      </c>
      <c r="B75" s="2">
        <v>1434</v>
      </c>
      <c r="C75" s="2" t="s">
        <v>2354</v>
      </c>
      <c r="D75" s="2" t="s">
        <v>2355</v>
      </c>
      <c r="E75" s="4" t="s">
        <v>1377</v>
      </c>
      <c r="F75" s="2" t="s">
        <v>2359</v>
      </c>
      <c r="G75" s="2" t="s">
        <v>2357</v>
      </c>
      <c r="H75" s="2" t="s">
        <v>239</v>
      </c>
      <c r="I75" s="2" t="s">
        <v>821</v>
      </c>
      <c r="J75" s="2" t="s">
        <v>31</v>
      </c>
      <c r="K75" s="2" t="s">
        <v>31</v>
      </c>
      <c r="L75" s="2" t="s">
        <v>393</v>
      </c>
      <c r="M75" s="2" t="s">
        <v>32</v>
      </c>
      <c r="N75" s="2" t="s">
        <v>159</v>
      </c>
      <c r="O75" s="2" t="s">
        <v>190</v>
      </c>
      <c r="P75" s="2" t="s">
        <v>2325</v>
      </c>
      <c r="Q75" s="2" t="s">
        <v>480</v>
      </c>
      <c r="R75" s="2" t="s">
        <v>242</v>
      </c>
      <c r="S75" s="2" t="s">
        <v>35</v>
      </c>
      <c r="T75" s="152">
        <v>0</v>
      </c>
      <c r="U75" s="2" t="s">
        <v>2358</v>
      </c>
      <c r="V75" s="163">
        <v>0.01</v>
      </c>
      <c r="W75" s="165">
        <v>4.7100000000000003E-2</v>
      </c>
      <c r="X75" s="4" t="s">
        <v>477</v>
      </c>
      <c r="Y75" s="4" t="s">
        <v>190</v>
      </c>
      <c r="Z75" s="152">
        <v>22000</v>
      </c>
      <c r="AA75" s="152">
        <v>1</v>
      </c>
      <c r="AB75" s="152">
        <v>101.22</v>
      </c>
      <c r="AD75" s="152">
        <v>22.268000000000001</v>
      </c>
      <c r="AG75" s="2" t="s">
        <v>37</v>
      </c>
      <c r="AH75" s="165">
        <v>2.5000000000000001E-5</v>
      </c>
      <c r="AI75" s="165">
        <v>3.0974009453530898E-3</v>
      </c>
      <c r="AJ75" s="165">
        <v>9.8915366971007797E-4</v>
      </c>
    </row>
    <row r="76" spans="1:36" x14ac:dyDescent="0.2">
      <c r="A76" s="2" t="s">
        <v>52</v>
      </c>
      <c r="B76" s="2">
        <v>1434</v>
      </c>
      <c r="C76" s="2" t="s">
        <v>2354</v>
      </c>
      <c r="D76" s="2" t="s">
        <v>2355</v>
      </c>
      <c r="E76" s="4" t="s">
        <v>1377</v>
      </c>
      <c r="F76" s="2" t="s">
        <v>2360</v>
      </c>
      <c r="G76" s="2" t="s">
        <v>2361</v>
      </c>
      <c r="H76" s="2" t="s">
        <v>239</v>
      </c>
      <c r="I76" s="2" t="s">
        <v>821</v>
      </c>
      <c r="J76" s="2" t="s">
        <v>31</v>
      </c>
      <c r="K76" s="2" t="s">
        <v>31</v>
      </c>
      <c r="L76" s="2" t="s">
        <v>393</v>
      </c>
      <c r="M76" s="2" t="s">
        <v>32</v>
      </c>
      <c r="N76" s="2" t="s">
        <v>507</v>
      </c>
      <c r="O76" s="2" t="s">
        <v>190</v>
      </c>
      <c r="P76" s="2" t="s">
        <v>2325</v>
      </c>
      <c r="Q76" s="2" t="s">
        <v>480</v>
      </c>
      <c r="R76" s="2" t="s">
        <v>242</v>
      </c>
      <c r="S76" s="2" t="s">
        <v>35</v>
      </c>
      <c r="T76" s="152">
        <v>1.8759999999999999</v>
      </c>
      <c r="U76" s="2" t="s">
        <v>152</v>
      </c>
      <c r="V76" s="163">
        <v>3.5400000000000001E-2</v>
      </c>
      <c r="W76" s="165">
        <v>3.4070000000000003E-2</v>
      </c>
      <c r="X76" s="4" t="s">
        <v>477</v>
      </c>
      <c r="Y76" s="4" t="s">
        <v>190</v>
      </c>
      <c r="Z76" s="152">
        <v>48000</v>
      </c>
      <c r="AA76" s="152">
        <v>1</v>
      </c>
      <c r="AB76" s="152">
        <v>106.57</v>
      </c>
      <c r="AD76" s="152">
        <v>51.154000000000003</v>
      </c>
      <c r="AG76" s="2" t="s">
        <v>37</v>
      </c>
      <c r="AH76" s="165">
        <v>4.3000000000000002E-5</v>
      </c>
      <c r="AI76" s="165">
        <v>7.1151591043008798E-3</v>
      </c>
      <c r="AJ76" s="165">
        <v>2.2722230227084799E-3</v>
      </c>
    </row>
    <row r="77" spans="1:36" x14ac:dyDescent="0.2">
      <c r="A77" s="2" t="s">
        <v>52</v>
      </c>
      <c r="B77" s="2">
        <v>1434</v>
      </c>
      <c r="C77" s="2" t="s">
        <v>2354</v>
      </c>
      <c r="D77" s="2" t="s">
        <v>2355</v>
      </c>
      <c r="E77" s="4" t="s">
        <v>1377</v>
      </c>
      <c r="F77" s="2" t="s">
        <v>2362</v>
      </c>
      <c r="G77" s="2" t="s">
        <v>2363</v>
      </c>
      <c r="H77" s="2" t="s">
        <v>239</v>
      </c>
      <c r="I77" s="2" t="s">
        <v>821</v>
      </c>
      <c r="J77" s="2" t="s">
        <v>31</v>
      </c>
      <c r="K77" s="2" t="s">
        <v>31</v>
      </c>
      <c r="L77" s="2" t="s">
        <v>393</v>
      </c>
      <c r="M77" s="2" t="s">
        <v>32</v>
      </c>
      <c r="N77" s="2" t="s">
        <v>507</v>
      </c>
      <c r="O77" s="2" t="s">
        <v>190</v>
      </c>
      <c r="P77" s="2" t="s">
        <v>2325</v>
      </c>
      <c r="Q77" s="2" t="s">
        <v>480</v>
      </c>
      <c r="R77" s="2" t="s">
        <v>242</v>
      </c>
      <c r="S77" s="2" t="s">
        <v>35</v>
      </c>
      <c r="T77" s="152">
        <v>0.64900000000000002</v>
      </c>
      <c r="U77" s="2" t="s">
        <v>2364</v>
      </c>
      <c r="V77" s="163">
        <v>0.01</v>
      </c>
      <c r="W77" s="165">
        <v>3.1940000000000003E-2</v>
      </c>
      <c r="X77" s="4" t="s">
        <v>477</v>
      </c>
      <c r="Y77" s="4" t="s">
        <v>190</v>
      </c>
      <c r="Z77" s="152">
        <v>56423.64</v>
      </c>
      <c r="AA77" s="152">
        <v>1</v>
      </c>
      <c r="AB77" s="152">
        <v>111.26</v>
      </c>
      <c r="AD77" s="152">
        <v>62.777000000000001</v>
      </c>
      <c r="AG77" s="2" t="s">
        <v>37</v>
      </c>
      <c r="AH77" s="165">
        <v>1.2799999999999999E-4</v>
      </c>
      <c r="AI77" s="165">
        <v>8.7318962779512396E-3</v>
      </c>
      <c r="AJ77" s="165">
        <v>2.7885273489766599E-3</v>
      </c>
    </row>
    <row r="78" spans="1:36" x14ac:dyDescent="0.2">
      <c r="A78" s="2" t="s">
        <v>52</v>
      </c>
      <c r="B78" s="2">
        <v>1434</v>
      </c>
      <c r="C78" s="2" t="s">
        <v>1763</v>
      </c>
      <c r="D78" s="2" t="s">
        <v>1764</v>
      </c>
      <c r="E78" s="4" t="s">
        <v>1377</v>
      </c>
      <c r="F78" s="2" t="s">
        <v>2365</v>
      </c>
      <c r="G78" s="2" t="s">
        <v>2366</v>
      </c>
      <c r="H78" s="2" t="s">
        <v>239</v>
      </c>
      <c r="I78" s="2" t="s">
        <v>821</v>
      </c>
      <c r="J78" s="2" t="s">
        <v>31</v>
      </c>
      <c r="K78" s="2" t="s">
        <v>31</v>
      </c>
      <c r="L78" s="2" t="s">
        <v>393</v>
      </c>
      <c r="M78" s="2" t="s">
        <v>32</v>
      </c>
      <c r="N78" s="2" t="s">
        <v>528</v>
      </c>
      <c r="O78" s="2" t="s">
        <v>190</v>
      </c>
      <c r="P78" s="2" t="s">
        <v>2097</v>
      </c>
      <c r="Q78" s="2" t="s">
        <v>478</v>
      </c>
      <c r="R78" s="2" t="s">
        <v>242</v>
      </c>
      <c r="S78" s="2" t="s">
        <v>35</v>
      </c>
      <c r="T78" s="152">
        <v>4.59</v>
      </c>
      <c r="U78" s="2" t="s">
        <v>2121</v>
      </c>
      <c r="V78" s="163">
        <v>1.43E-2</v>
      </c>
      <c r="W78" s="165">
        <v>3.1870000000000002E-2</v>
      </c>
      <c r="X78" s="4" t="s">
        <v>477</v>
      </c>
      <c r="Y78" s="4" t="s">
        <v>190</v>
      </c>
      <c r="Z78" s="152">
        <v>42537.63</v>
      </c>
      <c r="AA78" s="152">
        <v>1</v>
      </c>
      <c r="AB78" s="152">
        <v>104.95</v>
      </c>
      <c r="AC78" s="152">
        <v>0.874</v>
      </c>
      <c r="AD78" s="152">
        <v>45.517000000000003</v>
      </c>
      <c r="AG78" s="2" t="s">
        <v>37</v>
      </c>
      <c r="AH78" s="165">
        <v>3.6999999999999998E-5</v>
      </c>
      <c r="AI78" s="165">
        <v>6.3311728087498903E-3</v>
      </c>
      <c r="AJ78" s="165">
        <v>2.02185733388472E-3</v>
      </c>
    </row>
    <row r="79" spans="1:36" x14ac:dyDescent="0.2">
      <c r="A79" s="2" t="s">
        <v>52</v>
      </c>
      <c r="B79" s="2">
        <v>1434</v>
      </c>
      <c r="C79" s="2" t="s">
        <v>1763</v>
      </c>
      <c r="D79" s="2" t="s">
        <v>1764</v>
      </c>
      <c r="E79" s="4" t="s">
        <v>1377</v>
      </c>
      <c r="F79" s="2" t="s">
        <v>2367</v>
      </c>
      <c r="G79" s="2" t="s">
        <v>2368</v>
      </c>
      <c r="H79" s="2" t="s">
        <v>239</v>
      </c>
      <c r="I79" s="2" t="s">
        <v>821</v>
      </c>
      <c r="J79" s="2" t="s">
        <v>31</v>
      </c>
      <c r="K79" s="2" t="s">
        <v>31</v>
      </c>
      <c r="L79" s="2" t="s">
        <v>393</v>
      </c>
      <c r="M79" s="2" t="s">
        <v>32</v>
      </c>
      <c r="N79" s="2" t="s">
        <v>528</v>
      </c>
      <c r="O79" s="2" t="s">
        <v>190</v>
      </c>
      <c r="P79" s="2" t="s">
        <v>2097</v>
      </c>
      <c r="Q79" s="2" t="s">
        <v>478</v>
      </c>
      <c r="R79" s="2" t="s">
        <v>242</v>
      </c>
      <c r="S79" s="2" t="s">
        <v>35</v>
      </c>
      <c r="T79" s="152">
        <v>1.012</v>
      </c>
      <c r="U79" s="2" t="s">
        <v>2369</v>
      </c>
      <c r="V79" s="163">
        <v>1.7600000000000001E-2</v>
      </c>
      <c r="W79" s="165">
        <v>2.5399999999999999E-2</v>
      </c>
      <c r="X79" s="4" t="s">
        <v>477</v>
      </c>
      <c r="Y79" s="4" t="s">
        <v>190</v>
      </c>
      <c r="Z79" s="152">
        <v>53736.9</v>
      </c>
      <c r="AA79" s="152">
        <v>1</v>
      </c>
      <c r="AB79" s="152">
        <v>114.44</v>
      </c>
      <c r="AC79" s="152">
        <v>1.3080000000000001</v>
      </c>
      <c r="AD79" s="152">
        <v>62.805</v>
      </c>
      <c r="AG79" s="2" t="s">
        <v>37</v>
      </c>
      <c r="AH79" s="165">
        <v>6.8999999999999997E-5</v>
      </c>
      <c r="AI79" s="165">
        <v>8.7357598220302504E-3</v>
      </c>
      <c r="AJ79" s="165">
        <v>2.7897611701290601E-3</v>
      </c>
    </row>
    <row r="80" spans="1:36" x14ac:dyDescent="0.2">
      <c r="A80" s="2" t="s">
        <v>52</v>
      </c>
      <c r="B80" s="2">
        <v>1434</v>
      </c>
      <c r="C80" s="2" t="s">
        <v>1763</v>
      </c>
      <c r="D80" s="2" t="s">
        <v>1764</v>
      </c>
      <c r="E80" s="4" t="s">
        <v>1377</v>
      </c>
      <c r="F80" s="2" t="s">
        <v>2370</v>
      </c>
      <c r="G80" s="2" t="s">
        <v>2371</v>
      </c>
      <c r="H80" s="2" t="s">
        <v>239</v>
      </c>
      <c r="I80" s="2" t="s">
        <v>821</v>
      </c>
      <c r="J80" s="2" t="s">
        <v>31</v>
      </c>
      <c r="K80" s="2" t="s">
        <v>31</v>
      </c>
      <c r="L80" s="2" t="s">
        <v>393</v>
      </c>
      <c r="M80" s="2" t="s">
        <v>32</v>
      </c>
      <c r="N80" s="2" t="s">
        <v>528</v>
      </c>
      <c r="O80" s="2" t="s">
        <v>190</v>
      </c>
      <c r="P80" s="2" t="s">
        <v>2097</v>
      </c>
      <c r="Q80" s="2" t="s">
        <v>478</v>
      </c>
      <c r="R80" s="2" t="s">
        <v>242</v>
      </c>
      <c r="S80" s="2" t="s">
        <v>35</v>
      </c>
      <c r="T80" s="152">
        <v>4.1340000000000003</v>
      </c>
      <c r="U80" s="2" t="s">
        <v>2372</v>
      </c>
      <c r="V80" s="163">
        <v>2.2499999999999999E-2</v>
      </c>
      <c r="W80" s="165">
        <v>3.0800000000000001E-2</v>
      </c>
      <c r="X80" s="4" t="s">
        <v>477</v>
      </c>
      <c r="Y80" s="4" t="s">
        <v>190</v>
      </c>
      <c r="Z80" s="152">
        <v>94916.67</v>
      </c>
      <c r="AA80" s="152">
        <v>1</v>
      </c>
      <c r="AB80" s="152">
        <v>111.19</v>
      </c>
      <c r="AC80" s="152">
        <v>9.4659999999999993</v>
      </c>
      <c r="AD80" s="152">
        <v>115.004</v>
      </c>
      <c r="AG80" s="2" t="s">
        <v>37</v>
      </c>
      <c r="AH80" s="165">
        <v>7.4999999999999993E-5</v>
      </c>
      <c r="AI80" s="165">
        <v>1.5996403885594299E-2</v>
      </c>
      <c r="AJ80" s="165">
        <v>5.1084447524750104E-3</v>
      </c>
    </row>
    <row r="81" spans="1:36" x14ac:dyDescent="0.2">
      <c r="A81" s="2" t="s">
        <v>52</v>
      </c>
      <c r="B81" s="2">
        <v>1434</v>
      </c>
      <c r="C81" s="2" t="s">
        <v>1763</v>
      </c>
      <c r="D81" s="2" t="s">
        <v>1764</v>
      </c>
      <c r="E81" s="4" t="s">
        <v>1377</v>
      </c>
      <c r="F81" s="2" t="s">
        <v>2373</v>
      </c>
      <c r="G81" s="2" t="s">
        <v>2374</v>
      </c>
      <c r="H81" s="2" t="s">
        <v>239</v>
      </c>
      <c r="I81" s="2" t="s">
        <v>821</v>
      </c>
      <c r="J81" s="2" t="s">
        <v>31</v>
      </c>
      <c r="K81" s="2" t="s">
        <v>31</v>
      </c>
      <c r="L81" s="2" t="s">
        <v>393</v>
      </c>
      <c r="M81" s="2" t="s">
        <v>32</v>
      </c>
      <c r="N81" s="2" t="s">
        <v>528</v>
      </c>
      <c r="O81" s="2" t="s">
        <v>190</v>
      </c>
      <c r="P81" s="2" t="s">
        <v>2097</v>
      </c>
      <c r="Q81" s="2" t="s">
        <v>478</v>
      </c>
      <c r="R81" s="2" t="s">
        <v>242</v>
      </c>
      <c r="S81" s="2" t="s">
        <v>35</v>
      </c>
      <c r="T81" s="152">
        <v>5.5439999999999996</v>
      </c>
      <c r="U81" s="2" t="s">
        <v>2344</v>
      </c>
      <c r="V81" s="163">
        <v>2.5000000000000001E-3</v>
      </c>
      <c r="W81" s="165">
        <v>3.2419999999999997E-2</v>
      </c>
      <c r="X81" s="4" t="s">
        <v>477</v>
      </c>
      <c r="Y81" s="4" t="s">
        <v>190</v>
      </c>
      <c r="Z81" s="152">
        <v>46640</v>
      </c>
      <c r="AA81" s="152">
        <v>1</v>
      </c>
      <c r="AB81" s="152">
        <v>94.59</v>
      </c>
      <c r="AC81" s="152">
        <v>1.2470000000000001</v>
      </c>
      <c r="AD81" s="152">
        <v>45.363999999999997</v>
      </c>
      <c r="AG81" s="2" t="s">
        <v>37</v>
      </c>
      <c r="AH81" s="165">
        <v>3.6999999999999998E-5</v>
      </c>
      <c r="AI81" s="165">
        <v>6.3098863232909997E-3</v>
      </c>
      <c r="AJ81" s="165">
        <v>2.0150595038399902E-3</v>
      </c>
    </row>
    <row r="82" spans="1:36" x14ac:dyDescent="0.2">
      <c r="A82" s="2" t="s">
        <v>52</v>
      </c>
      <c r="B82" s="2">
        <v>1434</v>
      </c>
      <c r="C82" s="2" t="s">
        <v>2375</v>
      </c>
      <c r="D82" s="2" t="s">
        <v>2376</v>
      </c>
      <c r="E82" s="4" t="s">
        <v>1377</v>
      </c>
      <c r="F82" s="2" t="s">
        <v>2377</v>
      </c>
      <c r="G82" s="2" t="s">
        <v>2378</v>
      </c>
      <c r="H82" s="2" t="s">
        <v>239</v>
      </c>
      <c r="I82" s="2" t="s">
        <v>1030</v>
      </c>
      <c r="J82" s="2" t="s">
        <v>31</v>
      </c>
      <c r="K82" s="2" t="s">
        <v>31</v>
      </c>
      <c r="L82" s="2" t="s">
        <v>393</v>
      </c>
      <c r="M82" s="2" t="s">
        <v>32</v>
      </c>
      <c r="N82" s="2" t="s">
        <v>507</v>
      </c>
      <c r="O82" s="2" t="s">
        <v>190</v>
      </c>
      <c r="P82" s="2" t="s">
        <v>2071</v>
      </c>
      <c r="Q82" s="2" t="s">
        <v>480</v>
      </c>
      <c r="R82" s="2" t="s">
        <v>242</v>
      </c>
      <c r="S82" s="2" t="s">
        <v>35</v>
      </c>
      <c r="T82" s="152">
        <v>1.1870000000000001</v>
      </c>
      <c r="U82" s="2" t="s">
        <v>2379</v>
      </c>
      <c r="V82" s="163">
        <v>0.114</v>
      </c>
      <c r="W82" s="165">
        <v>6.7919999999999994E-2</v>
      </c>
      <c r="X82" s="4" t="s">
        <v>477</v>
      </c>
      <c r="Y82" s="4" t="s">
        <v>190</v>
      </c>
      <c r="Z82" s="152">
        <v>46000</v>
      </c>
      <c r="AA82" s="152">
        <v>1</v>
      </c>
      <c r="AB82" s="152">
        <v>101.87</v>
      </c>
      <c r="AD82" s="152">
        <v>46.86</v>
      </c>
      <c r="AG82" s="2" t="s">
        <v>37</v>
      </c>
      <c r="AH82" s="165">
        <v>1.27E-4</v>
      </c>
      <c r="AI82" s="165">
        <v>6.5179729023834097E-3</v>
      </c>
      <c r="AJ82" s="165">
        <v>2.08151186404718E-3</v>
      </c>
    </row>
    <row r="83" spans="1:36" x14ac:dyDescent="0.2">
      <c r="A83" s="2" t="s">
        <v>52</v>
      </c>
      <c r="B83" s="2">
        <v>1434</v>
      </c>
      <c r="C83" s="2" t="s">
        <v>2380</v>
      </c>
      <c r="D83" s="2" t="s">
        <v>2381</v>
      </c>
      <c r="E83" s="4" t="s">
        <v>1377</v>
      </c>
      <c r="F83" s="2" t="s">
        <v>2382</v>
      </c>
      <c r="G83" s="2" t="s">
        <v>2383</v>
      </c>
      <c r="H83" s="2" t="s">
        <v>239</v>
      </c>
      <c r="I83" s="2" t="s">
        <v>821</v>
      </c>
      <c r="J83" s="2" t="s">
        <v>31</v>
      </c>
      <c r="K83" s="2" t="s">
        <v>31</v>
      </c>
      <c r="L83" s="2" t="s">
        <v>393</v>
      </c>
      <c r="M83" s="2" t="s">
        <v>32</v>
      </c>
      <c r="N83" s="2" t="s">
        <v>511</v>
      </c>
      <c r="O83" s="2" t="s">
        <v>190</v>
      </c>
      <c r="P83" s="2" t="s">
        <v>2384</v>
      </c>
      <c r="Q83" s="2" t="s">
        <v>480</v>
      </c>
      <c r="R83" s="2" t="s">
        <v>242</v>
      </c>
      <c r="S83" s="2" t="s">
        <v>35</v>
      </c>
      <c r="T83" s="152">
        <v>3.911</v>
      </c>
      <c r="U83" s="2" t="s">
        <v>2385</v>
      </c>
      <c r="V83" s="163">
        <v>2.07E-2</v>
      </c>
      <c r="W83" s="165">
        <v>5.0009999999999999E-2</v>
      </c>
      <c r="X83" s="4" t="s">
        <v>477</v>
      </c>
      <c r="Y83" s="4" t="s">
        <v>190</v>
      </c>
      <c r="Z83" s="152">
        <v>17445.2</v>
      </c>
      <c r="AA83" s="152">
        <v>1</v>
      </c>
      <c r="AB83" s="152">
        <v>98.87</v>
      </c>
      <c r="AD83" s="152">
        <v>17.248000000000001</v>
      </c>
      <c r="AG83" s="2" t="s">
        <v>37</v>
      </c>
      <c r="AH83" s="165">
        <v>3.6999999999999998E-5</v>
      </c>
      <c r="AI83" s="165">
        <v>2.3991030325255301E-3</v>
      </c>
      <c r="AJ83" s="165">
        <v>7.6615252933122803E-4</v>
      </c>
    </row>
    <row r="84" spans="1:36" x14ac:dyDescent="0.2">
      <c r="A84" s="2" t="s">
        <v>52</v>
      </c>
      <c r="B84" s="2">
        <v>1434</v>
      </c>
      <c r="C84" s="2" t="s">
        <v>2380</v>
      </c>
      <c r="D84" s="2" t="s">
        <v>2381</v>
      </c>
      <c r="E84" s="4" t="s">
        <v>1377</v>
      </c>
      <c r="F84" s="2" t="s">
        <v>2386</v>
      </c>
      <c r="G84" s="2" t="s">
        <v>2383</v>
      </c>
      <c r="H84" s="2" t="s">
        <v>239</v>
      </c>
      <c r="I84" s="2" t="s">
        <v>821</v>
      </c>
      <c r="J84" s="2" t="s">
        <v>31</v>
      </c>
      <c r="K84" s="2" t="s">
        <v>31</v>
      </c>
      <c r="L84" s="2" t="s">
        <v>395</v>
      </c>
      <c r="M84" s="2" t="s">
        <v>57</v>
      </c>
      <c r="N84" s="2" t="s">
        <v>511</v>
      </c>
      <c r="O84" s="2" t="s">
        <v>190</v>
      </c>
      <c r="P84" s="2" t="s">
        <v>2384</v>
      </c>
      <c r="Q84" s="2" t="s">
        <v>480</v>
      </c>
      <c r="R84" s="2" t="s">
        <v>242</v>
      </c>
      <c r="S84" s="2" t="s">
        <v>35</v>
      </c>
      <c r="T84" s="152">
        <v>3.67</v>
      </c>
      <c r="U84" s="2" t="s">
        <v>2385</v>
      </c>
      <c r="V84" s="163">
        <v>1.8200000000000001E-2</v>
      </c>
      <c r="W84" s="165">
        <v>4.2099999999999999E-2</v>
      </c>
      <c r="X84" s="4" t="s">
        <v>477</v>
      </c>
      <c r="Y84" s="4" t="s">
        <v>190</v>
      </c>
      <c r="Z84" s="152">
        <v>43000</v>
      </c>
      <c r="AA84" s="152">
        <v>1</v>
      </c>
      <c r="AB84" s="152">
        <v>98.314999999999998</v>
      </c>
      <c r="AD84" s="152">
        <v>42.274999999999999</v>
      </c>
      <c r="AG84" s="2" t="s">
        <v>37</v>
      </c>
      <c r="AH84" s="165">
        <v>0</v>
      </c>
      <c r="AI84" s="165">
        <v>5.88026166205148E-3</v>
      </c>
      <c r="AJ84" s="165">
        <v>1.8778590516671601E-3</v>
      </c>
    </row>
    <row r="85" spans="1:36" x14ac:dyDescent="0.2">
      <c r="A85" s="2" t="s">
        <v>52</v>
      </c>
      <c r="B85" s="2">
        <v>1434</v>
      </c>
      <c r="C85" s="2" t="s">
        <v>1771</v>
      </c>
      <c r="D85" s="2" t="s">
        <v>1772</v>
      </c>
      <c r="E85" s="4" t="s">
        <v>1377</v>
      </c>
      <c r="F85" s="2" t="s">
        <v>2387</v>
      </c>
      <c r="G85" s="2" t="s">
        <v>2388</v>
      </c>
      <c r="H85" s="2" t="s">
        <v>239</v>
      </c>
      <c r="I85" s="2" t="s">
        <v>1030</v>
      </c>
      <c r="J85" s="2" t="s">
        <v>31</v>
      </c>
      <c r="K85" s="2" t="s">
        <v>31</v>
      </c>
      <c r="L85" s="2" t="s">
        <v>393</v>
      </c>
      <c r="M85" s="2" t="s">
        <v>57</v>
      </c>
      <c r="N85" s="2" t="s">
        <v>518</v>
      </c>
      <c r="O85" s="2" t="s">
        <v>190</v>
      </c>
      <c r="P85" s="2" t="s">
        <v>2091</v>
      </c>
      <c r="Q85" s="2" t="s">
        <v>478</v>
      </c>
      <c r="R85" s="2" t="s">
        <v>242</v>
      </c>
      <c r="S85" s="2" t="s">
        <v>35</v>
      </c>
      <c r="T85" s="152">
        <v>3.8690000000000002</v>
      </c>
      <c r="U85" s="2" t="s">
        <v>2115</v>
      </c>
      <c r="V85" s="163">
        <v>6.7000000000000004E-2</v>
      </c>
      <c r="W85" s="165">
        <v>6.6000000000000003E-2</v>
      </c>
      <c r="X85" s="4" t="s">
        <v>477</v>
      </c>
      <c r="Y85" s="4" t="s">
        <v>190</v>
      </c>
      <c r="Z85" s="152">
        <v>38000</v>
      </c>
      <c r="AA85" s="152">
        <v>1</v>
      </c>
      <c r="AB85" s="152">
        <v>102.81</v>
      </c>
      <c r="AD85" s="152">
        <v>39.067999999999998</v>
      </c>
      <c r="AG85" s="2" t="s">
        <v>37</v>
      </c>
      <c r="AH85" s="165">
        <v>4.1999999999999998E-5</v>
      </c>
      <c r="AI85" s="165">
        <v>5.43409677627784E-3</v>
      </c>
      <c r="AJ85" s="165">
        <v>1.7353764858498799E-3</v>
      </c>
    </row>
    <row r="86" spans="1:36" x14ac:dyDescent="0.2">
      <c r="A86" s="2" t="s">
        <v>52</v>
      </c>
      <c r="B86" s="2">
        <v>1434</v>
      </c>
      <c r="C86" s="2" t="s">
        <v>1396</v>
      </c>
      <c r="D86" s="2" t="s">
        <v>1397</v>
      </c>
      <c r="E86" s="4" t="s">
        <v>1377</v>
      </c>
      <c r="F86" s="2" t="s">
        <v>2389</v>
      </c>
      <c r="G86" s="2" t="s">
        <v>2390</v>
      </c>
      <c r="H86" s="2" t="s">
        <v>239</v>
      </c>
      <c r="I86" s="2" t="s">
        <v>821</v>
      </c>
      <c r="J86" s="2" t="s">
        <v>31</v>
      </c>
      <c r="K86" s="2" t="s">
        <v>31</v>
      </c>
      <c r="L86" s="2" t="s">
        <v>393</v>
      </c>
      <c r="M86" s="2" t="s">
        <v>32</v>
      </c>
      <c r="N86" s="2" t="s">
        <v>505</v>
      </c>
      <c r="O86" s="2" t="s">
        <v>190</v>
      </c>
      <c r="P86" s="2" t="s">
        <v>241</v>
      </c>
      <c r="Q86" s="23" t="s">
        <v>241</v>
      </c>
      <c r="R86" s="23" t="s">
        <v>241</v>
      </c>
      <c r="S86" s="2" t="s">
        <v>35</v>
      </c>
      <c r="T86" s="152">
        <v>2.7309999999999999</v>
      </c>
      <c r="U86" s="2" t="s">
        <v>2177</v>
      </c>
      <c r="V86" s="163">
        <v>1.4800000000000001E-2</v>
      </c>
      <c r="W86" s="165">
        <v>4.2779999999999999E-2</v>
      </c>
      <c r="X86" s="4" t="s">
        <v>477</v>
      </c>
      <c r="Y86" s="4" t="s">
        <v>190</v>
      </c>
      <c r="Z86" s="152">
        <v>58500</v>
      </c>
      <c r="AA86" s="152">
        <v>1</v>
      </c>
      <c r="AB86" s="152">
        <v>103.41</v>
      </c>
      <c r="AD86" s="152">
        <v>60.494999999999997</v>
      </c>
      <c r="AG86" s="2" t="s">
        <v>37</v>
      </c>
      <c r="AH86" s="165">
        <v>7.2000000000000002E-5</v>
      </c>
      <c r="AI86" s="165">
        <v>8.4144709803575107E-3</v>
      </c>
      <c r="AJ86" s="165">
        <v>2.6871577156895301E-3</v>
      </c>
    </row>
    <row r="87" spans="1:36" x14ac:dyDescent="0.2">
      <c r="A87" s="2" t="s">
        <v>52</v>
      </c>
      <c r="B87" s="2">
        <v>1434</v>
      </c>
      <c r="C87" s="2" t="s">
        <v>1789</v>
      </c>
      <c r="D87" s="2" t="s">
        <v>1790</v>
      </c>
      <c r="E87" s="4" t="s">
        <v>1377</v>
      </c>
      <c r="F87" s="2" t="s">
        <v>2391</v>
      </c>
      <c r="G87" s="2" t="s">
        <v>2392</v>
      </c>
      <c r="H87" s="2" t="s">
        <v>239</v>
      </c>
      <c r="I87" s="2" t="s">
        <v>821</v>
      </c>
      <c r="J87" s="2" t="s">
        <v>31</v>
      </c>
      <c r="K87" s="2" t="s">
        <v>31</v>
      </c>
      <c r="L87" s="2" t="s">
        <v>393</v>
      </c>
      <c r="M87" s="2" t="s">
        <v>32</v>
      </c>
      <c r="N87" s="2" t="s">
        <v>528</v>
      </c>
      <c r="O87" s="2" t="s">
        <v>190</v>
      </c>
      <c r="P87" s="2" t="s">
        <v>2120</v>
      </c>
      <c r="Q87" s="2" t="s">
        <v>478</v>
      </c>
      <c r="R87" s="2" t="s">
        <v>242</v>
      </c>
      <c r="S87" s="2" t="s">
        <v>35</v>
      </c>
      <c r="T87" s="152">
        <v>4.2939999999999996</v>
      </c>
      <c r="U87" s="2" t="s">
        <v>2121</v>
      </c>
      <c r="V87" s="163">
        <v>3.6200000000000003E-2</v>
      </c>
      <c r="W87" s="165">
        <v>4.122E-2</v>
      </c>
      <c r="X87" s="4" t="s">
        <v>477</v>
      </c>
      <c r="Y87" s="4" t="s">
        <v>190</v>
      </c>
      <c r="Z87" s="152">
        <v>21965</v>
      </c>
      <c r="AA87" s="152">
        <v>1</v>
      </c>
      <c r="AB87" s="152">
        <v>102.52</v>
      </c>
      <c r="AD87" s="152">
        <v>22.518999999999998</v>
      </c>
      <c r="AG87" s="2" t="s">
        <v>37</v>
      </c>
      <c r="AH87" s="165">
        <v>1.2999999999999999E-5</v>
      </c>
      <c r="AI87" s="165">
        <v>3.1321908597452199E-3</v>
      </c>
      <c r="AJ87" s="165">
        <v>1.00026381402043E-3</v>
      </c>
    </row>
    <row r="88" spans="1:36" x14ac:dyDescent="0.2">
      <c r="A88" s="2" t="s">
        <v>52</v>
      </c>
      <c r="B88" s="2">
        <v>1434</v>
      </c>
      <c r="C88" s="2" t="s">
        <v>2393</v>
      </c>
      <c r="D88" s="2" t="s">
        <v>2394</v>
      </c>
      <c r="E88" s="4" t="s">
        <v>381</v>
      </c>
      <c r="F88" s="2" t="s">
        <v>2395</v>
      </c>
      <c r="G88" s="2" t="s">
        <v>2396</v>
      </c>
      <c r="H88" s="2" t="s">
        <v>239</v>
      </c>
      <c r="I88" s="2" t="s">
        <v>1030</v>
      </c>
      <c r="J88" s="2" t="s">
        <v>31</v>
      </c>
      <c r="K88" s="2" t="s">
        <v>31</v>
      </c>
      <c r="L88" s="2" t="s">
        <v>393</v>
      </c>
      <c r="M88" s="2" t="s">
        <v>32</v>
      </c>
      <c r="N88" s="2" t="s">
        <v>529</v>
      </c>
      <c r="O88" s="2" t="s">
        <v>190</v>
      </c>
      <c r="P88" s="2" t="s">
        <v>2097</v>
      </c>
      <c r="Q88" s="2" t="s">
        <v>478</v>
      </c>
      <c r="R88" s="2" t="s">
        <v>242</v>
      </c>
      <c r="S88" s="2" t="s">
        <v>35</v>
      </c>
      <c r="T88" s="152">
        <v>2.694</v>
      </c>
      <c r="U88" s="2" t="s">
        <v>2153</v>
      </c>
      <c r="V88" s="163">
        <v>6.3500000000000001E-2</v>
      </c>
      <c r="W88" s="165">
        <v>6.3530000000000003E-2</v>
      </c>
      <c r="X88" s="4" t="s">
        <v>477</v>
      </c>
      <c r="Y88" s="4" t="s">
        <v>190</v>
      </c>
      <c r="Z88" s="152">
        <v>21000</v>
      </c>
      <c r="AA88" s="152">
        <v>1</v>
      </c>
      <c r="AB88" s="152">
        <v>100.28</v>
      </c>
      <c r="AD88" s="152">
        <v>21.059000000000001</v>
      </c>
      <c r="AG88" s="2" t="s">
        <v>37</v>
      </c>
      <c r="AH88" s="165">
        <v>5.1E-5</v>
      </c>
      <c r="AI88" s="165">
        <v>2.9291528366654799E-3</v>
      </c>
      <c r="AJ88" s="165">
        <v>9.3542370802080898E-4</v>
      </c>
    </row>
    <row r="89" spans="1:36" x14ac:dyDescent="0.2">
      <c r="A89" s="2" t="s">
        <v>52</v>
      </c>
      <c r="B89" s="2">
        <v>1434</v>
      </c>
      <c r="C89" s="2" t="s">
        <v>2393</v>
      </c>
      <c r="D89" s="2" t="s">
        <v>2394</v>
      </c>
      <c r="E89" s="4" t="s">
        <v>381</v>
      </c>
      <c r="F89" s="2" t="s">
        <v>2397</v>
      </c>
      <c r="G89" s="2" t="s">
        <v>2398</v>
      </c>
      <c r="H89" s="2" t="s">
        <v>239</v>
      </c>
      <c r="I89" s="2" t="s">
        <v>1030</v>
      </c>
      <c r="J89" s="2" t="s">
        <v>31</v>
      </c>
      <c r="K89" s="2" t="s">
        <v>31</v>
      </c>
      <c r="L89" s="2" t="s">
        <v>393</v>
      </c>
      <c r="M89" s="2" t="s">
        <v>57</v>
      </c>
      <c r="N89" s="2" t="s">
        <v>529</v>
      </c>
      <c r="O89" s="2" t="s">
        <v>190</v>
      </c>
      <c r="P89" s="2" t="s">
        <v>2097</v>
      </c>
      <c r="Q89" s="2" t="s">
        <v>478</v>
      </c>
      <c r="R89" s="2" t="s">
        <v>242</v>
      </c>
      <c r="S89" s="2" t="s">
        <v>35</v>
      </c>
      <c r="T89" s="152">
        <v>4.1710000000000003</v>
      </c>
      <c r="U89" s="2" t="s">
        <v>2399</v>
      </c>
      <c r="V89" s="163">
        <v>6.25E-2</v>
      </c>
      <c r="W89" s="165">
        <v>6.5070000000000003E-2</v>
      </c>
      <c r="X89" s="4" t="s">
        <v>477</v>
      </c>
      <c r="Y89" s="4" t="s">
        <v>190</v>
      </c>
      <c r="Z89" s="152">
        <v>22000</v>
      </c>
      <c r="AA89" s="152">
        <v>1</v>
      </c>
      <c r="AB89" s="152">
        <v>100.1</v>
      </c>
      <c r="AD89" s="152">
        <v>22.021999999999998</v>
      </c>
      <c r="AG89" s="2" t="s">
        <v>37</v>
      </c>
      <c r="AH89" s="165">
        <v>4.0000000000000003E-5</v>
      </c>
      <c r="AI89" s="165">
        <v>3.0631281824722799E-3</v>
      </c>
      <c r="AJ89" s="165">
        <v>9.7820867751411593E-4</v>
      </c>
    </row>
    <row r="90" spans="1:36" x14ac:dyDescent="0.2">
      <c r="A90" s="2" t="s">
        <v>52</v>
      </c>
      <c r="B90" s="2">
        <v>1434</v>
      </c>
      <c r="C90" s="2" t="s">
        <v>1796</v>
      </c>
      <c r="D90" s="2" t="s">
        <v>1797</v>
      </c>
      <c r="E90" s="4" t="s">
        <v>1377</v>
      </c>
      <c r="F90" s="2" t="s">
        <v>2400</v>
      </c>
      <c r="G90" s="2" t="s">
        <v>2401</v>
      </c>
      <c r="H90" s="2" t="s">
        <v>239</v>
      </c>
      <c r="I90" s="2" t="s">
        <v>821</v>
      </c>
      <c r="J90" s="2" t="s">
        <v>31</v>
      </c>
      <c r="K90" s="2" t="s">
        <v>31</v>
      </c>
      <c r="L90" s="2" t="s">
        <v>393</v>
      </c>
      <c r="M90" s="2" t="s">
        <v>32</v>
      </c>
      <c r="N90" s="2" t="s">
        <v>505</v>
      </c>
      <c r="O90" s="2" t="s">
        <v>190</v>
      </c>
      <c r="P90" s="2" t="s">
        <v>241</v>
      </c>
      <c r="Q90" s="23" t="s">
        <v>241</v>
      </c>
      <c r="R90" s="23" t="s">
        <v>241</v>
      </c>
      <c r="S90" s="2" t="s">
        <v>35</v>
      </c>
      <c r="T90" s="152">
        <v>2.33</v>
      </c>
      <c r="U90" s="2" t="s">
        <v>2177</v>
      </c>
      <c r="V90" s="163">
        <v>2.3E-2</v>
      </c>
      <c r="W90" s="165">
        <v>5.7480000000000003E-2</v>
      </c>
      <c r="X90" s="4" t="s">
        <v>477</v>
      </c>
      <c r="Y90" s="4" t="s">
        <v>190</v>
      </c>
      <c r="Z90" s="152">
        <v>45549</v>
      </c>
      <c r="AA90" s="152">
        <v>1</v>
      </c>
      <c r="AB90" s="152">
        <v>102.42</v>
      </c>
      <c r="AD90" s="152">
        <v>46.651000000000003</v>
      </c>
      <c r="AG90" s="2" t="s">
        <v>37</v>
      </c>
      <c r="AH90" s="165">
        <v>1.2E-4</v>
      </c>
      <c r="AI90" s="165">
        <v>6.48891418956266E-3</v>
      </c>
      <c r="AJ90" s="165">
        <v>2.0722319765121701E-3</v>
      </c>
    </row>
    <row r="91" spans="1:36" x14ac:dyDescent="0.2">
      <c r="A91" s="2" t="s">
        <v>52</v>
      </c>
      <c r="B91" s="2">
        <v>1434</v>
      </c>
      <c r="C91" s="2" t="s">
        <v>2402</v>
      </c>
      <c r="D91" s="2" t="s">
        <v>2403</v>
      </c>
      <c r="E91" s="4" t="s">
        <v>1377</v>
      </c>
      <c r="F91" s="2" t="s">
        <v>2404</v>
      </c>
      <c r="G91" s="2" t="s">
        <v>2405</v>
      </c>
      <c r="H91" s="2" t="s">
        <v>239</v>
      </c>
      <c r="I91" s="2" t="s">
        <v>821</v>
      </c>
      <c r="J91" s="2" t="s">
        <v>31</v>
      </c>
      <c r="K91" s="2" t="s">
        <v>31</v>
      </c>
      <c r="L91" s="2" t="s">
        <v>393</v>
      </c>
      <c r="M91" s="2" t="s">
        <v>32</v>
      </c>
      <c r="N91" s="2" t="s">
        <v>505</v>
      </c>
      <c r="O91" s="2" t="s">
        <v>190</v>
      </c>
      <c r="P91" s="2" t="s">
        <v>241</v>
      </c>
      <c r="Q91" s="23" t="s">
        <v>241</v>
      </c>
      <c r="R91" s="23" t="s">
        <v>241</v>
      </c>
      <c r="S91" s="2" t="s">
        <v>35</v>
      </c>
      <c r="T91" s="152">
        <v>2.3460000000000001</v>
      </c>
      <c r="U91" s="2" t="s">
        <v>2177</v>
      </c>
      <c r="V91" s="163">
        <v>2.9499999999999998E-2</v>
      </c>
      <c r="W91" s="165">
        <v>4.1820000000000003E-2</v>
      </c>
      <c r="X91" s="4" t="s">
        <v>477</v>
      </c>
      <c r="Y91" s="4" t="s">
        <v>190</v>
      </c>
      <c r="Z91" s="152">
        <v>22800</v>
      </c>
      <c r="AA91" s="152">
        <v>1</v>
      </c>
      <c r="AB91" s="152">
        <v>106</v>
      </c>
      <c r="AD91" s="152">
        <v>24.167999999999999</v>
      </c>
      <c r="AG91" s="2" t="s">
        <v>37</v>
      </c>
      <c r="AH91" s="165">
        <v>1.01E-4</v>
      </c>
      <c r="AI91" s="165">
        <v>3.3616239176273701E-3</v>
      </c>
      <c r="AJ91" s="165">
        <v>1.0735331631169401E-3</v>
      </c>
    </row>
    <row r="92" spans="1:36" x14ac:dyDescent="0.2">
      <c r="A92" s="2" t="s">
        <v>52</v>
      </c>
      <c r="B92" s="2">
        <v>1434</v>
      </c>
      <c r="C92" s="2" t="s">
        <v>2406</v>
      </c>
      <c r="D92" s="2" t="s">
        <v>2407</v>
      </c>
      <c r="E92" s="4" t="s">
        <v>34</v>
      </c>
      <c r="F92" s="2" t="s">
        <v>2408</v>
      </c>
      <c r="G92" s="2" t="s">
        <v>2409</v>
      </c>
      <c r="H92" s="2" t="s">
        <v>239</v>
      </c>
      <c r="I92" s="2" t="s">
        <v>1030</v>
      </c>
      <c r="J92" s="2" t="s">
        <v>31</v>
      </c>
      <c r="K92" s="2" t="s">
        <v>366</v>
      </c>
      <c r="L92" s="2" t="s">
        <v>393</v>
      </c>
      <c r="M92" s="2" t="s">
        <v>32</v>
      </c>
      <c r="N92" s="2" t="s">
        <v>529</v>
      </c>
      <c r="O92" s="2" t="s">
        <v>190</v>
      </c>
      <c r="P92" s="2" t="s">
        <v>2087</v>
      </c>
      <c r="Q92" s="2" t="s">
        <v>478</v>
      </c>
      <c r="R92" s="2" t="s">
        <v>242</v>
      </c>
      <c r="S92" s="2" t="s">
        <v>35</v>
      </c>
      <c r="T92" s="152">
        <v>1.754</v>
      </c>
      <c r="U92" s="2" t="s">
        <v>45</v>
      </c>
      <c r="V92" s="163">
        <v>5.7000000000000002E-2</v>
      </c>
      <c r="W92" s="165">
        <v>6.3630000000000006E-2</v>
      </c>
      <c r="X92" s="4" t="s">
        <v>477</v>
      </c>
      <c r="Y92" s="4" t="s">
        <v>190</v>
      </c>
      <c r="Z92" s="152">
        <v>43414.89</v>
      </c>
      <c r="AA92" s="152">
        <v>1</v>
      </c>
      <c r="AB92" s="152">
        <v>101.08</v>
      </c>
      <c r="AD92" s="152">
        <v>43.884</v>
      </c>
      <c r="AG92" s="2" t="s">
        <v>37</v>
      </c>
      <c r="AH92" s="165">
        <v>1.9699999999999999E-4</v>
      </c>
      <c r="AI92" s="165">
        <v>6.1039694454359996E-3</v>
      </c>
      <c r="AJ92" s="165">
        <v>1.9493000367967999E-3</v>
      </c>
    </row>
    <row r="93" spans="1:36" x14ac:dyDescent="0.2">
      <c r="A93" s="2" t="s">
        <v>52</v>
      </c>
      <c r="B93" s="2">
        <v>1434</v>
      </c>
      <c r="C93" s="2" t="s">
        <v>2406</v>
      </c>
      <c r="D93" s="2" t="s">
        <v>2407</v>
      </c>
      <c r="E93" s="4" t="s">
        <v>34</v>
      </c>
      <c r="F93" s="2" t="s">
        <v>2410</v>
      </c>
      <c r="G93" s="2" t="s">
        <v>2411</v>
      </c>
      <c r="H93" s="2" t="s">
        <v>239</v>
      </c>
      <c r="I93" s="2" t="s">
        <v>1030</v>
      </c>
      <c r="J93" s="2" t="s">
        <v>31</v>
      </c>
      <c r="K93" s="2" t="s">
        <v>93</v>
      </c>
      <c r="L93" s="2" t="s">
        <v>393</v>
      </c>
      <c r="M93" s="2" t="s">
        <v>32</v>
      </c>
      <c r="N93" s="2" t="s">
        <v>529</v>
      </c>
      <c r="O93" s="2" t="s">
        <v>190</v>
      </c>
      <c r="P93" s="2" t="s">
        <v>2103</v>
      </c>
      <c r="Q93" s="2" t="s">
        <v>478</v>
      </c>
      <c r="R93" s="2" t="s">
        <v>242</v>
      </c>
      <c r="S93" s="2" t="s">
        <v>35</v>
      </c>
      <c r="T93" s="152">
        <v>1.889</v>
      </c>
      <c r="U93" s="2" t="s">
        <v>2379</v>
      </c>
      <c r="V93" s="163">
        <v>9.0999999999999998E-2</v>
      </c>
      <c r="W93" s="165">
        <v>7.0830000000000004E-2</v>
      </c>
      <c r="X93" s="4" t="s">
        <v>477</v>
      </c>
      <c r="Y93" s="4" t="s">
        <v>190</v>
      </c>
      <c r="Z93" s="152">
        <v>39000</v>
      </c>
      <c r="AA93" s="152">
        <v>1</v>
      </c>
      <c r="AB93" s="152">
        <v>106.32</v>
      </c>
      <c r="AD93" s="152">
        <v>41.465000000000003</v>
      </c>
      <c r="AG93" s="2" t="s">
        <v>37</v>
      </c>
      <c r="AH93" s="165">
        <v>1.5799999999999999E-4</v>
      </c>
      <c r="AI93" s="165">
        <v>5.76750510673765E-3</v>
      </c>
      <c r="AJ93" s="165">
        <v>1.84185029386011E-3</v>
      </c>
    </row>
    <row r="94" spans="1:36" x14ac:dyDescent="0.2">
      <c r="A94" s="2" t="s">
        <v>52</v>
      </c>
      <c r="B94" s="2">
        <v>1434</v>
      </c>
      <c r="C94" s="2" t="s">
        <v>2412</v>
      </c>
      <c r="D94" s="2" t="s">
        <v>2413</v>
      </c>
      <c r="E94" s="4" t="s">
        <v>34</v>
      </c>
      <c r="F94" s="2" t="s">
        <v>2414</v>
      </c>
      <c r="G94" s="2" t="s">
        <v>2415</v>
      </c>
      <c r="H94" s="2" t="s">
        <v>239</v>
      </c>
      <c r="I94" s="2" t="s">
        <v>822</v>
      </c>
      <c r="J94" s="2" t="s">
        <v>31</v>
      </c>
      <c r="K94" s="2" t="s">
        <v>93</v>
      </c>
      <c r="L94" s="2" t="s">
        <v>393</v>
      </c>
      <c r="M94" s="2" t="s">
        <v>32</v>
      </c>
      <c r="N94" s="2" t="s">
        <v>507</v>
      </c>
      <c r="O94" s="2" t="s">
        <v>190</v>
      </c>
      <c r="P94" s="2" t="s">
        <v>2325</v>
      </c>
      <c r="Q94" s="2" t="s">
        <v>480</v>
      </c>
      <c r="R94" s="2" t="s">
        <v>242</v>
      </c>
      <c r="S94" s="2" t="s">
        <v>35</v>
      </c>
      <c r="T94" s="152">
        <v>2</v>
      </c>
      <c r="U94" s="2" t="s">
        <v>2416</v>
      </c>
      <c r="V94" s="163">
        <v>8.9242000000000002E-2</v>
      </c>
      <c r="W94" s="165">
        <v>8.5949999999999999E-2</v>
      </c>
      <c r="X94" s="4" t="s">
        <v>477</v>
      </c>
      <c r="Y94" s="4" t="s">
        <v>190</v>
      </c>
      <c r="Z94" s="152">
        <v>35000</v>
      </c>
      <c r="AA94" s="152">
        <v>1</v>
      </c>
      <c r="AB94" s="152">
        <v>105</v>
      </c>
      <c r="AD94" s="152">
        <v>36.75</v>
      </c>
      <c r="AG94" s="2" t="s">
        <v>37</v>
      </c>
      <c r="AH94" s="165">
        <v>8.2999999999999998E-5</v>
      </c>
      <c r="AI94" s="165">
        <v>5.1117046910297099E-3</v>
      </c>
      <c r="AJ94" s="165">
        <v>1.6324207110454899E-3</v>
      </c>
    </row>
    <row r="95" spans="1:36" x14ac:dyDescent="0.2">
      <c r="A95" s="2" t="s">
        <v>52</v>
      </c>
      <c r="B95" s="2">
        <v>1434</v>
      </c>
      <c r="C95" s="2" t="s">
        <v>2417</v>
      </c>
      <c r="D95" s="2" t="s">
        <v>2418</v>
      </c>
      <c r="E95" s="4" t="s">
        <v>1377</v>
      </c>
      <c r="F95" s="2" t="s">
        <v>2419</v>
      </c>
      <c r="G95" s="2" t="s">
        <v>2420</v>
      </c>
      <c r="H95" s="2" t="s">
        <v>239</v>
      </c>
      <c r="I95" s="2" t="s">
        <v>1030</v>
      </c>
      <c r="J95" s="2" t="s">
        <v>31</v>
      </c>
      <c r="K95" s="2" t="s">
        <v>31</v>
      </c>
      <c r="L95" s="2" t="s">
        <v>393</v>
      </c>
      <c r="M95" s="2" t="s">
        <v>32</v>
      </c>
      <c r="N95" s="2" t="s">
        <v>529</v>
      </c>
      <c r="O95" s="2" t="s">
        <v>190</v>
      </c>
      <c r="P95" s="2" t="s">
        <v>241</v>
      </c>
      <c r="Q95" s="23" t="s">
        <v>241</v>
      </c>
      <c r="R95" s="23" t="s">
        <v>241</v>
      </c>
      <c r="S95" s="2" t="s">
        <v>35</v>
      </c>
      <c r="T95" s="152">
        <v>1.8979999999999999</v>
      </c>
      <c r="U95" s="2" t="s">
        <v>2196</v>
      </c>
      <c r="V95" s="163">
        <v>6.7500000000000004E-2</v>
      </c>
      <c r="W95" s="165">
        <v>7.6410000000000006E-2</v>
      </c>
      <c r="X95" s="4" t="s">
        <v>477</v>
      </c>
      <c r="Y95" s="4" t="s">
        <v>190</v>
      </c>
      <c r="Z95" s="152">
        <v>106000</v>
      </c>
      <c r="AA95" s="152">
        <v>1</v>
      </c>
      <c r="AB95" s="152">
        <v>98.67</v>
      </c>
      <c r="AD95" s="152">
        <v>104.59</v>
      </c>
      <c r="AG95" s="2" t="s">
        <v>37</v>
      </c>
      <c r="AH95" s="165">
        <v>3.3199999999999999E-4</v>
      </c>
      <c r="AI95" s="165">
        <v>1.4547869822469001E-2</v>
      </c>
      <c r="AJ95" s="165">
        <v>4.6458560177521004E-3</v>
      </c>
    </row>
    <row r="96" spans="1:36" x14ac:dyDescent="0.2">
      <c r="A96" s="2" t="s">
        <v>52</v>
      </c>
      <c r="B96" s="2">
        <v>1434</v>
      </c>
      <c r="C96" s="2" t="s">
        <v>2417</v>
      </c>
      <c r="D96" s="2" t="s">
        <v>2418</v>
      </c>
      <c r="E96" s="4" t="s">
        <v>1377</v>
      </c>
      <c r="F96" s="2" t="s">
        <v>2421</v>
      </c>
      <c r="G96" s="2" t="s">
        <v>2422</v>
      </c>
      <c r="H96" s="2" t="s">
        <v>239</v>
      </c>
      <c r="I96" s="2" t="s">
        <v>1030</v>
      </c>
      <c r="J96" s="2" t="s">
        <v>31</v>
      </c>
      <c r="K96" s="2" t="s">
        <v>31</v>
      </c>
      <c r="L96" s="2" t="s">
        <v>393</v>
      </c>
      <c r="M96" s="2" t="s">
        <v>32</v>
      </c>
      <c r="N96" s="2" t="s">
        <v>529</v>
      </c>
      <c r="O96" s="2" t="s">
        <v>190</v>
      </c>
      <c r="P96" s="2" t="s">
        <v>241</v>
      </c>
      <c r="Q96" s="23" t="s">
        <v>241</v>
      </c>
      <c r="R96" s="23" t="s">
        <v>241</v>
      </c>
      <c r="S96" s="2" t="s">
        <v>35</v>
      </c>
      <c r="T96" s="152">
        <v>0.47099999999999997</v>
      </c>
      <c r="U96" s="2" t="s">
        <v>2423</v>
      </c>
      <c r="V96" s="163">
        <v>0.06</v>
      </c>
      <c r="W96" s="165">
        <v>0.26533000000000001</v>
      </c>
      <c r="X96" s="4" t="s">
        <v>477</v>
      </c>
      <c r="Y96" s="4" t="s">
        <v>190</v>
      </c>
      <c r="Z96" s="152">
        <v>37082.89</v>
      </c>
      <c r="AA96" s="152">
        <v>1</v>
      </c>
      <c r="AB96" s="152">
        <v>93.83</v>
      </c>
      <c r="AD96" s="152">
        <v>34.795000000000002</v>
      </c>
      <c r="AG96" s="2" t="s">
        <v>37</v>
      </c>
      <c r="AH96" s="165">
        <v>2.5300000000000002E-4</v>
      </c>
      <c r="AI96" s="165">
        <v>4.8397586196743799E-3</v>
      </c>
      <c r="AJ96" s="165">
        <v>1.54557484924386E-3</v>
      </c>
    </row>
    <row r="97" spans="1:36" x14ac:dyDescent="0.2">
      <c r="A97" s="2" t="s">
        <v>52</v>
      </c>
      <c r="B97" s="2">
        <v>1434</v>
      </c>
      <c r="C97" s="2" t="s">
        <v>2424</v>
      </c>
      <c r="D97" s="2" t="s">
        <v>2425</v>
      </c>
      <c r="E97" s="4" t="s">
        <v>381</v>
      </c>
      <c r="F97" s="2" t="s">
        <v>2426</v>
      </c>
      <c r="G97" s="2" t="s">
        <v>2427</v>
      </c>
      <c r="H97" s="2" t="s">
        <v>239</v>
      </c>
      <c r="I97" s="2" t="s">
        <v>1030</v>
      </c>
      <c r="J97" s="2" t="s">
        <v>31</v>
      </c>
      <c r="K97" s="2" t="s">
        <v>31</v>
      </c>
      <c r="L97" s="2" t="s">
        <v>393</v>
      </c>
      <c r="M97" s="2" t="s">
        <v>32</v>
      </c>
      <c r="N97" s="2" t="s">
        <v>529</v>
      </c>
      <c r="O97" s="2" t="s">
        <v>190</v>
      </c>
      <c r="P97" s="2" t="s">
        <v>2120</v>
      </c>
      <c r="Q97" s="2" t="s">
        <v>478</v>
      </c>
      <c r="R97" s="2" t="s">
        <v>242</v>
      </c>
      <c r="S97" s="2" t="s">
        <v>35</v>
      </c>
      <c r="T97" s="152">
        <v>2.359</v>
      </c>
      <c r="U97" s="2" t="s">
        <v>2296</v>
      </c>
      <c r="V97" s="163">
        <v>7.2400000000000006E-2</v>
      </c>
      <c r="W97" s="165">
        <v>7.1540000000000006E-2</v>
      </c>
      <c r="X97" s="4" t="s">
        <v>477</v>
      </c>
      <c r="Y97" s="4" t="s">
        <v>190</v>
      </c>
      <c r="Z97" s="152">
        <v>45590</v>
      </c>
      <c r="AA97" s="152">
        <v>1</v>
      </c>
      <c r="AB97" s="152">
        <v>102.9</v>
      </c>
      <c r="AD97" s="152">
        <v>46.911999999999999</v>
      </c>
      <c r="AG97" s="2" t="s">
        <v>37</v>
      </c>
      <c r="AH97" s="165">
        <v>1.3100000000000001E-4</v>
      </c>
      <c r="AI97" s="165">
        <v>6.5251932721932396E-3</v>
      </c>
      <c r="AJ97" s="165">
        <v>2.0838176860637899E-3</v>
      </c>
    </row>
    <row r="98" spans="1:36" x14ac:dyDescent="0.2">
      <c r="A98" s="2" t="s">
        <v>52</v>
      </c>
      <c r="B98" s="2">
        <v>1434</v>
      </c>
      <c r="C98" s="2" t="s">
        <v>1808</v>
      </c>
      <c r="D98" s="2" t="s">
        <v>1809</v>
      </c>
      <c r="E98" s="4" t="s">
        <v>1377</v>
      </c>
      <c r="F98" s="2" t="s">
        <v>2428</v>
      </c>
      <c r="G98" s="2" t="s">
        <v>2429</v>
      </c>
      <c r="H98" s="2" t="s">
        <v>239</v>
      </c>
      <c r="I98" s="2" t="s">
        <v>821</v>
      </c>
      <c r="J98" s="2" t="s">
        <v>31</v>
      </c>
      <c r="K98" s="2" t="s">
        <v>31</v>
      </c>
      <c r="L98" s="2" t="s">
        <v>393</v>
      </c>
      <c r="M98" s="2" t="s">
        <v>32</v>
      </c>
      <c r="N98" s="2" t="s">
        <v>528</v>
      </c>
      <c r="O98" s="2" t="s">
        <v>190</v>
      </c>
      <c r="P98" s="2" t="s">
        <v>2253</v>
      </c>
      <c r="Q98" s="2" t="s">
        <v>480</v>
      </c>
      <c r="R98" s="2" t="s">
        <v>242</v>
      </c>
      <c r="S98" s="2" t="s">
        <v>35</v>
      </c>
      <c r="T98" s="152">
        <v>3.1429999999999998</v>
      </c>
      <c r="U98" s="2" t="s">
        <v>2430</v>
      </c>
      <c r="V98" s="163">
        <v>1.34E-2</v>
      </c>
      <c r="W98" s="165">
        <v>2.777E-2</v>
      </c>
      <c r="X98" s="4" t="s">
        <v>477</v>
      </c>
      <c r="Y98" s="4" t="s">
        <v>190</v>
      </c>
      <c r="Z98" s="152">
        <v>56250</v>
      </c>
      <c r="AA98" s="152">
        <v>1</v>
      </c>
      <c r="AB98" s="152">
        <v>110</v>
      </c>
      <c r="AC98" s="152">
        <v>5.8609999999999998</v>
      </c>
      <c r="AD98" s="152">
        <v>67.736000000000004</v>
      </c>
      <c r="AG98" s="2" t="s">
        <v>37</v>
      </c>
      <c r="AH98" s="165">
        <v>2.0000000000000002E-5</v>
      </c>
      <c r="AI98" s="165">
        <v>9.4216464991767092E-3</v>
      </c>
      <c r="AJ98" s="165">
        <v>3.0087987876911402E-3</v>
      </c>
    </row>
    <row r="99" spans="1:36" x14ac:dyDescent="0.2">
      <c r="A99" s="2" t="s">
        <v>52</v>
      </c>
      <c r="B99" s="2">
        <v>1434</v>
      </c>
      <c r="C99" s="2" t="s">
        <v>1808</v>
      </c>
      <c r="D99" s="2" t="s">
        <v>1809</v>
      </c>
      <c r="E99" s="4" t="s">
        <v>1377</v>
      </c>
      <c r="F99" s="2" t="s">
        <v>2431</v>
      </c>
      <c r="G99" s="2" t="s">
        <v>2432</v>
      </c>
      <c r="H99" s="2" t="s">
        <v>239</v>
      </c>
      <c r="I99" s="2" t="s">
        <v>821</v>
      </c>
      <c r="J99" s="2" t="s">
        <v>31</v>
      </c>
      <c r="K99" s="2" t="s">
        <v>31</v>
      </c>
      <c r="L99" s="2" t="s">
        <v>393</v>
      </c>
      <c r="M99" s="2" t="s">
        <v>32</v>
      </c>
      <c r="N99" s="2" t="s">
        <v>528</v>
      </c>
      <c r="O99" s="2" t="s">
        <v>190</v>
      </c>
      <c r="P99" s="2" t="s">
        <v>2253</v>
      </c>
      <c r="Q99" s="2" t="s">
        <v>480</v>
      </c>
      <c r="R99" s="2" t="s">
        <v>242</v>
      </c>
      <c r="S99" s="2" t="s">
        <v>35</v>
      </c>
      <c r="T99" s="152">
        <v>2.7959999999999998</v>
      </c>
      <c r="U99" s="2" t="s">
        <v>2207</v>
      </c>
      <c r="V99" s="163">
        <v>1.77E-2</v>
      </c>
      <c r="W99" s="165">
        <v>2.615E-2</v>
      </c>
      <c r="X99" s="4" t="s">
        <v>477</v>
      </c>
      <c r="Y99" s="4" t="s">
        <v>190</v>
      </c>
      <c r="Z99" s="152">
        <v>206579.21</v>
      </c>
      <c r="AA99" s="152">
        <v>1</v>
      </c>
      <c r="AB99" s="152">
        <v>110.8</v>
      </c>
      <c r="AD99" s="152">
        <v>228.89</v>
      </c>
      <c r="AG99" s="2" t="s">
        <v>37</v>
      </c>
      <c r="AH99" s="165">
        <v>7.4999999999999993E-5</v>
      </c>
      <c r="AI99" s="165">
        <v>3.1837194118188902E-2</v>
      </c>
      <c r="AJ99" s="165">
        <v>1.01671943512914E-2</v>
      </c>
    </row>
    <row r="100" spans="1:36" x14ac:dyDescent="0.2">
      <c r="A100" s="2" t="s">
        <v>52</v>
      </c>
      <c r="B100" s="2">
        <v>1434</v>
      </c>
      <c r="C100" s="2" t="s">
        <v>1808</v>
      </c>
      <c r="D100" s="2" t="s">
        <v>1809</v>
      </c>
      <c r="E100" s="4" t="s">
        <v>1377</v>
      </c>
      <c r="F100" s="2" t="s">
        <v>2433</v>
      </c>
      <c r="G100" s="2" t="s">
        <v>2434</v>
      </c>
      <c r="H100" s="2" t="s">
        <v>239</v>
      </c>
      <c r="I100" s="2" t="s">
        <v>821</v>
      </c>
      <c r="J100" s="2" t="s">
        <v>31</v>
      </c>
      <c r="K100" s="2" t="s">
        <v>31</v>
      </c>
      <c r="L100" s="2" t="s">
        <v>393</v>
      </c>
      <c r="M100" s="2" t="s">
        <v>32</v>
      </c>
      <c r="N100" s="2" t="s">
        <v>528</v>
      </c>
      <c r="O100" s="2" t="s">
        <v>190</v>
      </c>
      <c r="P100" s="2" t="s">
        <v>1382</v>
      </c>
      <c r="Q100" s="2" t="s">
        <v>478</v>
      </c>
      <c r="R100" s="2" t="s">
        <v>242</v>
      </c>
      <c r="S100" s="2" t="s">
        <v>35</v>
      </c>
      <c r="T100" s="152">
        <v>7.1529999999999996</v>
      </c>
      <c r="U100" s="2" t="s">
        <v>2435</v>
      </c>
      <c r="V100" s="163">
        <v>8.9999999999999993E-3</v>
      </c>
      <c r="W100" s="165">
        <v>3.5319999999999997E-2</v>
      </c>
      <c r="X100" s="4" t="s">
        <v>477</v>
      </c>
      <c r="Y100" s="4" t="s">
        <v>190</v>
      </c>
      <c r="Z100" s="152">
        <v>22540</v>
      </c>
      <c r="AA100" s="152">
        <v>1</v>
      </c>
      <c r="AB100" s="152">
        <v>92.82</v>
      </c>
      <c r="AC100" s="152">
        <v>0.63</v>
      </c>
      <c r="AD100" s="152">
        <v>21.552</v>
      </c>
      <c r="AG100" s="2" t="s">
        <v>37</v>
      </c>
      <c r="AH100" s="165">
        <v>9.0000000000000002E-6</v>
      </c>
      <c r="AI100" s="165">
        <v>2.99774259432075E-3</v>
      </c>
      <c r="AJ100" s="165">
        <v>9.5732781784909E-4</v>
      </c>
    </row>
    <row r="101" spans="1:36" x14ac:dyDescent="0.2">
      <c r="A101" s="2" t="s">
        <v>52</v>
      </c>
      <c r="B101" s="2">
        <v>1434</v>
      </c>
      <c r="C101" s="2" t="s">
        <v>1808</v>
      </c>
      <c r="D101" s="2" t="s">
        <v>1809</v>
      </c>
      <c r="E101" s="4" t="s">
        <v>1377</v>
      </c>
      <c r="F101" s="2" t="s">
        <v>2436</v>
      </c>
      <c r="G101" s="2" t="s">
        <v>2437</v>
      </c>
      <c r="H101" s="2" t="s">
        <v>239</v>
      </c>
      <c r="I101" s="2" t="s">
        <v>821</v>
      </c>
      <c r="J101" s="2" t="s">
        <v>31</v>
      </c>
      <c r="K101" s="2" t="s">
        <v>31</v>
      </c>
      <c r="L101" s="2" t="s">
        <v>393</v>
      </c>
      <c r="M101" s="2" t="s">
        <v>32</v>
      </c>
      <c r="N101" s="2" t="s">
        <v>528</v>
      </c>
      <c r="O101" s="2" t="s">
        <v>190</v>
      </c>
      <c r="P101" s="2" t="s">
        <v>1382</v>
      </c>
      <c r="Q101" s="2" t="s">
        <v>478</v>
      </c>
      <c r="R101" s="2" t="s">
        <v>242</v>
      </c>
      <c r="S101" s="2" t="s">
        <v>35</v>
      </c>
      <c r="T101" s="152">
        <v>0.746</v>
      </c>
      <c r="U101" s="2" t="s">
        <v>2245</v>
      </c>
      <c r="V101" s="163">
        <v>6.4999999999999997E-3</v>
      </c>
      <c r="W101" s="165">
        <v>2.7980000000000001E-2</v>
      </c>
      <c r="X101" s="4" t="s">
        <v>477</v>
      </c>
      <c r="Y101" s="4" t="s">
        <v>190</v>
      </c>
      <c r="Z101" s="152">
        <v>20500</v>
      </c>
      <c r="AA101" s="152">
        <v>1</v>
      </c>
      <c r="AB101" s="152">
        <v>111.86</v>
      </c>
      <c r="AD101" s="152">
        <v>22.931000000000001</v>
      </c>
      <c r="AG101" s="2" t="s">
        <v>37</v>
      </c>
      <c r="AH101" s="165">
        <v>3.8000000000000002E-5</v>
      </c>
      <c r="AI101" s="165">
        <v>3.1896063613989002E-3</v>
      </c>
      <c r="AJ101" s="165">
        <v>1.0185994299645601E-3</v>
      </c>
    </row>
    <row r="102" spans="1:36" x14ac:dyDescent="0.2">
      <c r="A102" s="2" t="s">
        <v>52</v>
      </c>
      <c r="B102" s="2">
        <v>1434</v>
      </c>
      <c r="C102" s="2" t="s">
        <v>2438</v>
      </c>
      <c r="D102" s="2" t="s">
        <v>2439</v>
      </c>
      <c r="E102" s="4" t="s">
        <v>1377</v>
      </c>
      <c r="F102" s="2" t="s">
        <v>2440</v>
      </c>
      <c r="G102" s="2" t="s">
        <v>2441</v>
      </c>
      <c r="H102" s="2" t="s">
        <v>239</v>
      </c>
      <c r="I102" s="2" t="s">
        <v>1030</v>
      </c>
      <c r="J102" s="2" t="s">
        <v>31</v>
      </c>
      <c r="K102" s="2" t="s">
        <v>31</v>
      </c>
      <c r="L102" s="2" t="s">
        <v>393</v>
      </c>
      <c r="M102" s="2" t="s">
        <v>32</v>
      </c>
      <c r="N102" s="2" t="s">
        <v>511</v>
      </c>
      <c r="O102" s="2" t="s">
        <v>190</v>
      </c>
      <c r="P102" s="2" t="s">
        <v>241</v>
      </c>
      <c r="Q102" s="23" t="s">
        <v>241</v>
      </c>
      <c r="R102" s="23" t="s">
        <v>241</v>
      </c>
      <c r="S102" s="2" t="s">
        <v>35</v>
      </c>
      <c r="T102" s="152">
        <v>1.8340000000000001</v>
      </c>
      <c r="U102" s="2" t="s">
        <v>104</v>
      </c>
      <c r="V102" s="163">
        <v>0.06</v>
      </c>
      <c r="W102" s="165">
        <v>6.4329999999999998E-2</v>
      </c>
      <c r="X102" s="4" t="s">
        <v>477</v>
      </c>
      <c r="Y102" s="4" t="s">
        <v>190</v>
      </c>
      <c r="Z102" s="152">
        <v>27200</v>
      </c>
      <c r="AA102" s="152">
        <v>1</v>
      </c>
      <c r="AB102" s="152">
        <v>99.92</v>
      </c>
      <c r="AD102" s="152">
        <v>27.178000000000001</v>
      </c>
      <c r="AG102" s="2" t="s">
        <v>37</v>
      </c>
      <c r="AH102" s="165">
        <v>1.44E-4</v>
      </c>
      <c r="AI102" s="165">
        <v>3.78033025583486E-3</v>
      </c>
      <c r="AJ102" s="165">
        <v>1.2072468534902001E-3</v>
      </c>
    </row>
    <row r="103" spans="1:36" x14ac:dyDescent="0.2">
      <c r="A103" s="2" t="s">
        <v>52</v>
      </c>
      <c r="B103" s="2">
        <v>1434</v>
      </c>
      <c r="C103" s="2" t="s">
        <v>1812</v>
      </c>
      <c r="D103" s="2" t="s">
        <v>1813</v>
      </c>
      <c r="E103" s="4" t="s">
        <v>1377</v>
      </c>
      <c r="F103" s="2" t="s">
        <v>2442</v>
      </c>
      <c r="G103" s="2" t="s">
        <v>2443</v>
      </c>
      <c r="H103" s="2" t="s">
        <v>239</v>
      </c>
      <c r="I103" s="2" t="s">
        <v>821</v>
      </c>
      <c r="J103" s="2" t="s">
        <v>31</v>
      </c>
      <c r="K103" s="2" t="s">
        <v>31</v>
      </c>
      <c r="L103" s="2" t="s">
        <v>393</v>
      </c>
      <c r="M103" s="2" t="s">
        <v>32</v>
      </c>
      <c r="N103" s="2" t="s">
        <v>512</v>
      </c>
      <c r="O103" s="2" t="s">
        <v>190</v>
      </c>
      <c r="P103" s="2" t="s">
        <v>95</v>
      </c>
      <c r="Q103" s="2" t="s">
        <v>480</v>
      </c>
      <c r="R103" s="2" t="s">
        <v>242</v>
      </c>
      <c r="S103" s="2" t="s">
        <v>35</v>
      </c>
      <c r="T103" s="152">
        <v>3.806</v>
      </c>
      <c r="U103" s="2" t="s">
        <v>2444</v>
      </c>
      <c r="V103" s="163">
        <v>1E-3</v>
      </c>
      <c r="W103" s="165">
        <v>2.4920000000000001E-2</v>
      </c>
      <c r="X103" s="4" t="s">
        <v>477</v>
      </c>
      <c r="Y103" s="4" t="s">
        <v>190</v>
      </c>
      <c r="Z103" s="152">
        <v>27836</v>
      </c>
      <c r="AA103" s="152">
        <v>1</v>
      </c>
      <c r="AB103" s="152">
        <v>100.97</v>
      </c>
      <c r="AD103" s="152">
        <v>28.106000000000002</v>
      </c>
      <c r="AG103" s="2" t="s">
        <v>37</v>
      </c>
      <c r="AH103" s="165">
        <v>2.5000000000000001E-5</v>
      </c>
      <c r="AI103" s="165">
        <v>3.9093773897622896E-3</v>
      </c>
      <c r="AJ103" s="165">
        <v>1.2484580006235401E-3</v>
      </c>
    </row>
    <row r="104" spans="1:36" x14ac:dyDescent="0.2">
      <c r="A104" s="2" t="s">
        <v>52</v>
      </c>
      <c r="B104" s="2">
        <v>1434</v>
      </c>
      <c r="C104" s="2" t="s">
        <v>1812</v>
      </c>
      <c r="D104" s="2" t="s">
        <v>1813</v>
      </c>
      <c r="E104" s="4" t="s">
        <v>1377</v>
      </c>
      <c r="F104" s="2" t="s">
        <v>2445</v>
      </c>
      <c r="G104" s="2" t="s">
        <v>2446</v>
      </c>
      <c r="H104" s="2" t="s">
        <v>239</v>
      </c>
      <c r="I104" s="2" t="s">
        <v>821</v>
      </c>
      <c r="J104" s="2" t="s">
        <v>31</v>
      </c>
      <c r="K104" s="2" t="s">
        <v>31</v>
      </c>
      <c r="L104" s="2" t="s">
        <v>393</v>
      </c>
      <c r="M104" s="2" t="s">
        <v>32</v>
      </c>
      <c r="N104" s="2" t="s">
        <v>512</v>
      </c>
      <c r="O104" s="2" t="s">
        <v>190</v>
      </c>
      <c r="P104" s="2" t="s">
        <v>95</v>
      </c>
      <c r="Q104" s="2" t="s">
        <v>480</v>
      </c>
      <c r="R104" s="2" t="s">
        <v>242</v>
      </c>
      <c r="S104" s="2" t="s">
        <v>35</v>
      </c>
      <c r="T104" s="152">
        <v>4.1619999999999999</v>
      </c>
      <c r="U104" s="2" t="s">
        <v>2447</v>
      </c>
      <c r="V104" s="163">
        <v>1.3899999999999999E-2</v>
      </c>
      <c r="W104" s="165">
        <v>2.504E-2</v>
      </c>
      <c r="X104" s="4" t="s">
        <v>477</v>
      </c>
      <c r="Y104" s="4" t="s">
        <v>190</v>
      </c>
      <c r="Z104" s="152">
        <v>43200</v>
      </c>
      <c r="AA104" s="152">
        <v>1</v>
      </c>
      <c r="AB104" s="152">
        <v>101.46</v>
      </c>
      <c r="AD104" s="152">
        <v>43.831000000000003</v>
      </c>
      <c r="AG104" s="2" t="s">
        <v>37</v>
      </c>
      <c r="AH104" s="165">
        <v>2.4000000000000001E-5</v>
      </c>
      <c r="AI104" s="165">
        <v>6.0965903955159098E-3</v>
      </c>
      <c r="AJ104" s="165">
        <v>1.94694354035471E-3</v>
      </c>
    </row>
    <row r="105" spans="1:36" x14ac:dyDescent="0.2">
      <c r="A105" s="2" t="s">
        <v>52</v>
      </c>
      <c r="B105" s="2">
        <v>1434</v>
      </c>
      <c r="C105" s="2" t="s">
        <v>1812</v>
      </c>
      <c r="D105" s="2" t="s">
        <v>1813</v>
      </c>
      <c r="E105" s="4" t="s">
        <v>1377</v>
      </c>
      <c r="F105" s="2" t="s">
        <v>2448</v>
      </c>
      <c r="G105" s="2" t="s">
        <v>2449</v>
      </c>
      <c r="H105" s="2" t="s">
        <v>239</v>
      </c>
      <c r="I105" s="2" t="s">
        <v>821</v>
      </c>
      <c r="J105" s="2" t="s">
        <v>31</v>
      </c>
      <c r="K105" s="2" t="s">
        <v>31</v>
      </c>
      <c r="L105" s="2" t="s">
        <v>393</v>
      </c>
      <c r="M105" s="2" t="s">
        <v>32</v>
      </c>
      <c r="N105" s="2" t="s">
        <v>512</v>
      </c>
      <c r="O105" s="2" t="s">
        <v>190</v>
      </c>
      <c r="P105" s="2" t="s">
        <v>95</v>
      </c>
      <c r="Q105" s="2" t="s">
        <v>480</v>
      </c>
      <c r="R105" s="2" t="s">
        <v>242</v>
      </c>
      <c r="S105" s="2" t="s">
        <v>35</v>
      </c>
      <c r="T105" s="152">
        <v>2.2930000000000001</v>
      </c>
      <c r="U105" s="2" t="s">
        <v>2450</v>
      </c>
      <c r="V105" s="163">
        <v>6.0000000000000001E-3</v>
      </c>
      <c r="W105" s="165">
        <v>2.052E-2</v>
      </c>
      <c r="X105" s="4" t="s">
        <v>477</v>
      </c>
      <c r="Y105" s="4" t="s">
        <v>190</v>
      </c>
      <c r="Z105" s="152">
        <v>72219.5</v>
      </c>
      <c r="AA105" s="152">
        <v>1</v>
      </c>
      <c r="AB105" s="152">
        <v>110.68</v>
      </c>
      <c r="AD105" s="152">
        <v>79.933000000000007</v>
      </c>
      <c r="AG105" s="2" t="s">
        <v>37</v>
      </c>
      <c r="AH105" s="165">
        <v>8.1000000000000004E-5</v>
      </c>
      <c r="AI105" s="165">
        <v>1.1118137495900699E-2</v>
      </c>
      <c r="AJ105" s="165">
        <v>3.55057246331336E-3</v>
      </c>
    </row>
    <row r="106" spans="1:36" x14ac:dyDescent="0.2">
      <c r="A106" s="2" t="s">
        <v>52</v>
      </c>
      <c r="B106" s="2">
        <v>1434</v>
      </c>
      <c r="C106" s="2" t="s">
        <v>1812</v>
      </c>
      <c r="D106" s="2" t="s">
        <v>1813</v>
      </c>
      <c r="E106" s="4" t="s">
        <v>1377</v>
      </c>
      <c r="F106" s="2" t="s">
        <v>2451</v>
      </c>
      <c r="G106" s="2" t="s">
        <v>2452</v>
      </c>
      <c r="H106" s="2" t="s">
        <v>239</v>
      </c>
      <c r="I106" s="2" t="s">
        <v>821</v>
      </c>
      <c r="J106" s="2" t="s">
        <v>31</v>
      </c>
      <c r="K106" s="2" t="s">
        <v>31</v>
      </c>
      <c r="L106" s="2" t="s">
        <v>393</v>
      </c>
      <c r="M106" s="2" t="s">
        <v>32</v>
      </c>
      <c r="N106" s="2" t="s">
        <v>512</v>
      </c>
      <c r="O106" s="2" t="s">
        <v>190</v>
      </c>
      <c r="P106" s="2" t="s">
        <v>95</v>
      </c>
      <c r="Q106" s="2" t="s">
        <v>480</v>
      </c>
      <c r="R106" s="2" t="s">
        <v>242</v>
      </c>
      <c r="S106" s="2" t="s">
        <v>35</v>
      </c>
      <c r="T106" s="152">
        <v>3.262</v>
      </c>
      <c r="U106" s="2" t="s">
        <v>2453</v>
      </c>
      <c r="V106" s="163">
        <v>1.7500000000000002E-2</v>
      </c>
      <c r="W106" s="165">
        <v>2.4060000000000002E-2</v>
      </c>
      <c r="X106" s="4" t="s">
        <v>477</v>
      </c>
      <c r="Y106" s="4" t="s">
        <v>190</v>
      </c>
      <c r="Z106" s="152">
        <v>106247.73</v>
      </c>
      <c r="AA106" s="152">
        <v>1</v>
      </c>
      <c r="AB106" s="152">
        <v>111.51</v>
      </c>
      <c r="AD106" s="152">
        <v>118.477</v>
      </c>
      <c r="AG106" s="2" t="s">
        <v>37</v>
      </c>
      <c r="AH106" s="165">
        <v>4.1E-5</v>
      </c>
      <c r="AI106" s="165">
        <v>1.6479418716659901E-2</v>
      </c>
      <c r="AJ106" s="165">
        <v>5.2626953325911503E-3</v>
      </c>
    </row>
    <row r="107" spans="1:36" x14ac:dyDescent="0.2">
      <c r="A107" s="2" t="s">
        <v>52</v>
      </c>
      <c r="B107" s="2">
        <v>1434</v>
      </c>
      <c r="C107" s="2" t="s">
        <v>1820</v>
      </c>
      <c r="D107" s="2" t="s">
        <v>1821</v>
      </c>
      <c r="E107" s="4" t="s">
        <v>1377</v>
      </c>
      <c r="F107" s="2" t="s">
        <v>2454</v>
      </c>
      <c r="G107" s="2" t="s">
        <v>2455</v>
      </c>
      <c r="H107" s="2" t="s">
        <v>239</v>
      </c>
      <c r="I107" s="2" t="s">
        <v>1030</v>
      </c>
      <c r="J107" s="2" t="s">
        <v>31</v>
      </c>
      <c r="K107" s="2" t="s">
        <v>31</v>
      </c>
      <c r="L107" s="2" t="s">
        <v>393</v>
      </c>
      <c r="M107" s="2" t="s">
        <v>32</v>
      </c>
      <c r="N107" s="2" t="s">
        <v>541</v>
      </c>
      <c r="O107" s="2" t="s">
        <v>190</v>
      </c>
      <c r="P107" s="2" t="s">
        <v>1391</v>
      </c>
      <c r="Q107" s="2" t="s">
        <v>480</v>
      </c>
      <c r="R107" s="2" t="s">
        <v>242</v>
      </c>
      <c r="S107" s="2" t="s">
        <v>35</v>
      </c>
      <c r="T107" s="152">
        <v>1.5780000000000001</v>
      </c>
      <c r="U107" s="2" t="s">
        <v>2202</v>
      </c>
      <c r="V107" s="163">
        <v>2.29E-2</v>
      </c>
      <c r="W107" s="165">
        <v>4.9180000000000001E-2</v>
      </c>
      <c r="X107" s="4" t="s">
        <v>477</v>
      </c>
      <c r="Y107" s="4" t="s">
        <v>190</v>
      </c>
      <c r="Z107" s="152">
        <v>27282.06</v>
      </c>
      <c r="AA107" s="152">
        <v>1</v>
      </c>
      <c r="AB107" s="152">
        <v>96.26</v>
      </c>
      <c r="AD107" s="152">
        <v>26.262</v>
      </c>
      <c r="AG107" s="2" t="s">
        <v>37</v>
      </c>
      <c r="AH107" s="165">
        <v>6.6000000000000005E-5</v>
      </c>
      <c r="AI107" s="165">
        <v>3.6528465602245299E-3</v>
      </c>
      <c r="AJ107" s="165">
        <v>1.1665349897160399E-3</v>
      </c>
    </row>
    <row r="108" spans="1:36" x14ac:dyDescent="0.2">
      <c r="A108" s="2" t="s">
        <v>52</v>
      </c>
      <c r="B108" s="2">
        <v>1434</v>
      </c>
      <c r="C108" s="2" t="s">
        <v>1820</v>
      </c>
      <c r="D108" s="2" t="s">
        <v>1821</v>
      </c>
      <c r="E108" s="4" t="s">
        <v>1377</v>
      </c>
      <c r="F108" s="2" t="s">
        <v>2456</v>
      </c>
      <c r="G108" s="2" t="s">
        <v>2457</v>
      </c>
      <c r="H108" s="2" t="s">
        <v>239</v>
      </c>
      <c r="I108" s="2" t="s">
        <v>1030</v>
      </c>
      <c r="J108" s="2" t="s">
        <v>31</v>
      </c>
      <c r="K108" s="2" t="s">
        <v>31</v>
      </c>
      <c r="L108" s="2" t="s">
        <v>393</v>
      </c>
      <c r="M108" s="2" t="s">
        <v>32</v>
      </c>
      <c r="N108" s="2" t="s">
        <v>541</v>
      </c>
      <c r="O108" s="2" t="s">
        <v>190</v>
      </c>
      <c r="P108" s="2" t="s">
        <v>1391</v>
      </c>
      <c r="Q108" s="2" t="s">
        <v>480</v>
      </c>
      <c r="R108" s="2" t="s">
        <v>242</v>
      </c>
      <c r="S108" s="2" t="s">
        <v>35</v>
      </c>
      <c r="T108" s="152">
        <v>0.03</v>
      </c>
      <c r="U108" s="2" t="s">
        <v>2458</v>
      </c>
      <c r="V108" s="163">
        <v>2.8000000000000001E-2</v>
      </c>
      <c r="W108" s="165">
        <v>0.24138999999999999</v>
      </c>
      <c r="X108" s="4" t="s">
        <v>477</v>
      </c>
      <c r="Y108" s="4" t="s">
        <v>190</v>
      </c>
      <c r="Z108" s="152">
        <v>0</v>
      </c>
      <c r="AA108" s="152">
        <v>1</v>
      </c>
      <c r="AB108" s="152">
        <v>0</v>
      </c>
      <c r="AC108" s="152">
        <v>3.9E-2</v>
      </c>
      <c r="AD108" s="152">
        <v>3.9E-2</v>
      </c>
      <c r="AG108" s="2" t="s">
        <v>37</v>
      </c>
      <c r="AI108" s="165">
        <v>5.39545646163381E-6</v>
      </c>
      <c r="AJ108" s="165">
        <v>1.72303671786271E-6</v>
      </c>
    </row>
    <row r="109" spans="1:36" x14ac:dyDescent="0.2">
      <c r="A109" s="2" t="s">
        <v>52</v>
      </c>
      <c r="B109" s="2">
        <v>1434</v>
      </c>
      <c r="C109" s="2" t="s">
        <v>2459</v>
      </c>
      <c r="D109" s="2" t="s">
        <v>2460</v>
      </c>
      <c r="E109" s="4" t="s">
        <v>1377</v>
      </c>
      <c r="F109" s="2" t="s">
        <v>2461</v>
      </c>
      <c r="G109" s="2" t="s">
        <v>2462</v>
      </c>
      <c r="H109" s="2" t="s">
        <v>239</v>
      </c>
      <c r="I109" s="2" t="s">
        <v>821</v>
      </c>
      <c r="J109" s="2" t="s">
        <v>31</v>
      </c>
      <c r="K109" s="2" t="s">
        <v>31</v>
      </c>
      <c r="L109" s="2" t="s">
        <v>393</v>
      </c>
      <c r="M109" s="2" t="s">
        <v>32</v>
      </c>
      <c r="N109" s="2" t="s">
        <v>509</v>
      </c>
      <c r="O109" s="2" t="s">
        <v>190</v>
      </c>
      <c r="P109" s="2" t="s">
        <v>2087</v>
      </c>
      <c r="Q109" s="2" t="s">
        <v>478</v>
      </c>
      <c r="R109" s="2" t="s">
        <v>242</v>
      </c>
      <c r="S109" s="2" t="s">
        <v>35</v>
      </c>
      <c r="T109" s="152">
        <v>6.9589999999999996</v>
      </c>
      <c r="U109" s="2" t="s">
        <v>2463</v>
      </c>
      <c r="V109" s="163">
        <v>2.0899999999999998E-2</v>
      </c>
      <c r="W109" s="165">
        <v>3.8609999999999998E-2</v>
      </c>
      <c r="X109" s="4" t="s">
        <v>477</v>
      </c>
      <c r="Y109" s="4" t="s">
        <v>190</v>
      </c>
      <c r="Z109" s="152">
        <v>100000</v>
      </c>
      <c r="AA109" s="152">
        <v>1</v>
      </c>
      <c r="AB109" s="152">
        <v>99.93</v>
      </c>
      <c r="AD109" s="152">
        <v>99.93</v>
      </c>
      <c r="AG109" s="2" t="s">
        <v>37</v>
      </c>
      <c r="AH109" s="152">
        <v>6.4999999999999994E-5</v>
      </c>
      <c r="AI109" s="165">
        <v>1.38996639394449E-2</v>
      </c>
      <c r="AJ109" s="165">
        <v>4.4388517457081798E-3</v>
      </c>
    </row>
    <row r="110" spans="1:36" x14ac:dyDescent="0.2">
      <c r="A110" s="2" t="s">
        <v>52</v>
      </c>
      <c r="B110" s="2">
        <v>1434</v>
      </c>
      <c r="C110" s="2" t="s">
        <v>2464</v>
      </c>
      <c r="D110" s="2" t="s">
        <v>2465</v>
      </c>
      <c r="E110" s="4" t="s">
        <v>381</v>
      </c>
      <c r="F110" s="2" t="s">
        <v>2466</v>
      </c>
      <c r="G110" s="2" t="s">
        <v>2467</v>
      </c>
      <c r="H110" s="2" t="s">
        <v>239</v>
      </c>
      <c r="I110" s="2" t="s">
        <v>1030</v>
      </c>
      <c r="J110" s="2" t="s">
        <v>31</v>
      </c>
      <c r="K110" s="2" t="s">
        <v>31</v>
      </c>
      <c r="L110" s="2" t="s">
        <v>393</v>
      </c>
      <c r="M110" s="2" t="s">
        <v>57</v>
      </c>
      <c r="N110" s="2" t="s">
        <v>529</v>
      </c>
      <c r="O110" s="2" t="s">
        <v>190</v>
      </c>
      <c r="P110" s="2" t="s">
        <v>2087</v>
      </c>
      <c r="Q110" s="2" t="s">
        <v>478</v>
      </c>
      <c r="R110" s="2" t="s">
        <v>242</v>
      </c>
      <c r="S110" s="2" t="s">
        <v>35</v>
      </c>
      <c r="T110" s="152">
        <v>3.1139999999999999</v>
      </c>
      <c r="U110" s="2" t="s">
        <v>2098</v>
      </c>
      <c r="V110" s="163">
        <v>9.5000000000000001E-2</v>
      </c>
      <c r="W110" s="165">
        <v>9.1069999999999998E-2</v>
      </c>
      <c r="X110" s="4" t="s">
        <v>477</v>
      </c>
      <c r="Y110" s="4" t="s">
        <v>190</v>
      </c>
      <c r="Z110" s="152">
        <v>23000</v>
      </c>
      <c r="AA110" s="152">
        <v>1</v>
      </c>
      <c r="AB110" s="152">
        <v>103.33</v>
      </c>
      <c r="AD110" s="152">
        <v>23.765999999999998</v>
      </c>
      <c r="AG110" s="2" t="s">
        <v>37</v>
      </c>
      <c r="AH110" s="152">
        <v>8.0000000000000007E-5</v>
      </c>
      <c r="AI110" s="165">
        <v>3.3056942181372202E-3</v>
      </c>
      <c r="AJ110" s="165">
        <v>1.0556720374594801E-3</v>
      </c>
    </row>
    <row r="111" spans="1:36" x14ac:dyDescent="0.2">
      <c r="A111" s="2" t="s">
        <v>52</v>
      </c>
      <c r="B111" s="2">
        <v>1434</v>
      </c>
      <c r="C111" s="2" t="s">
        <v>1828</v>
      </c>
      <c r="D111" s="2" t="s">
        <v>1829</v>
      </c>
      <c r="E111" s="4" t="s">
        <v>1377</v>
      </c>
      <c r="F111" s="2" t="s">
        <v>2468</v>
      </c>
      <c r="G111" s="2" t="s">
        <v>2469</v>
      </c>
      <c r="H111" s="2" t="s">
        <v>239</v>
      </c>
      <c r="I111" s="2" t="s">
        <v>821</v>
      </c>
      <c r="J111" s="2" t="s">
        <v>31</v>
      </c>
      <c r="K111" s="2" t="s">
        <v>31</v>
      </c>
      <c r="L111" s="2" t="s">
        <v>393</v>
      </c>
      <c r="M111" s="2" t="s">
        <v>32</v>
      </c>
      <c r="N111" s="2" t="s">
        <v>525</v>
      </c>
      <c r="O111" s="2" t="s">
        <v>190</v>
      </c>
      <c r="P111" s="2" t="s">
        <v>160</v>
      </c>
      <c r="Q111" s="2" t="s">
        <v>480</v>
      </c>
      <c r="R111" s="2" t="s">
        <v>242</v>
      </c>
      <c r="S111" s="2" t="s">
        <v>35</v>
      </c>
      <c r="T111" s="152">
        <v>3.7280000000000002</v>
      </c>
      <c r="U111" s="2" t="s">
        <v>2470</v>
      </c>
      <c r="V111" s="163">
        <v>3.2500000000000001E-2</v>
      </c>
      <c r="W111" s="165">
        <v>3.6760000000000001E-2</v>
      </c>
      <c r="X111" s="4" t="s">
        <v>477</v>
      </c>
      <c r="Y111" s="4" t="s">
        <v>190</v>
      </c>
      <c r="Z111" s="152">
        <v>36270</v>
      </c>
      <c r="AA111" s="152">
        <v>1</v>
      </c>
      <c r="AB111" s="152">
        <v>105.56</v>
      </c>
      <c r="AD111" s="152">
        <v>38.286999999999999</v>
      </c>
      <c r="AG111" s="2" t="s">
        <v>37</v>
      </c>
      <c r="AH111" s="152">
        <v>7.8999999999999996E-5</v>
      </c>
      <c r="AI111" s="165">
        <v>5.3254382085451499E-3</v>
      </c>
      <c r="AJ111" s="165">
        <v>1.7006764186275601E-3</v>
      </c>
    </row>
    <row r="112" spans="1:36" x14ac:dyDescent="0.2">
      <c r="A112" s="2" t="s">
        <v>52</v>
      </c>
      <c r="B112" s="2">
        <v>1434</v>
      </c>
      <c r="C112" s="2" t="s">
        <v>2471</v>
      </c>
      <c r="D112" s="2" t="s">
        <v>2472</v>
      </c>
      <c r="E112" s="4" t="s">
        <v>1377</v>
      </c>
      <c r="F112" s="2" t="s">
        <v>2473</v>
      </c>
      <c r="G112" s="2" t="s">
        <v>2474</v>
      </c>
      <c r="H112" s="2" t="s">
        <v>239</v>
      </c>
      <c r="I112" s="2" t="s">
        <v>1030</v>
      </c>
      <c r="J112" s="2" t="s">
        <v>31</v>
      </c>
      <c r="K112" s="2" t="s">
        <v>31</v>
      </c>
      <c r="L112" s="2" t="s">
        <v>393</v>
      </c>
      <c r="M112" s="2" t="s">
        <v>32</v>
      </c>
      <c r="N112" s="2" t="s">
        <v>511</v>
      </c>
      <c r="O112" s="2" t="s">
        <v>190</v>
      </c>
      <c r="P112" s="2" t="s">
        <v>2384</v>
      </c>
      <c r="Q112" s="2" t="s">
        <v>480</v>
      </c>
      <c r="R112" s="2" t="s">
        <v>242</v>
      </c>
      <c r="S112" s="2" t="s">
        <v>35</v>
      </c>
      <c r="T112" s="152">
        <v>2.133</v>
      </c>
      <c r="U112" s="2" t="s">
        <v>2177</v>
      </c>
      <c r="V112" s="163">
        <v>5.5500000000000001E-2</v>
      </c>
      <c r="W112" s="165">
        <v>6.7949999999999997E-2</v>
      </c>
      <c r="X112" s="4" t="s">
        <v>477</v>
      </c>
      <c r="Y112" s="4" t="s">
        <v>190</v>
      </c>
      <c r="Z112" s="152">
        <v>44000</v>
      </c>
      <c r="AA112" s="152">
        <v>1</v>
      </c>
      <c r="AB112" s="152">
        <v>100.2</v>
      </c>
      <c r="AD112" s="152">
        <v>44.088000000000001</v>
      </c>
      <c r="AG112" s="2" t="s">
        <v>37</v>
      </c>
      <c r="AH112" s="152">
        <v>2.7500000000000002E-4</v>
      </c>
      <c r="AI112" s="165">
        <v>6.1323765011732697E-3</v>
      </c>
      <c r="AJ112" s="165">
        <v>1.9583718179203699E-3</v>
      </c>
    </row>
    <row r="113" spans="1:36" x14ac:dyDescent="0.2">
      <c r="A113" s="2" t="s">
        <v>52</v>
      </c>
      <c r="B113" s="2">
        <v>1434</v>
      </c>
      <c r="C113" s="2" t="s">
        <v>2475</v>
      </c>
      <c r="D113" s="2" t="s">
        <v>2476</v>
      </c>
      <c r="E113" s="4" t="s">
        <v>1377</v>
      </c>
      <c r="F113" s="2" t="s">
        <v>2477</v>
      </c>
      <c r="G113" s="2" t="s">
        <v>2478</v>
      </c>
      <c r="H113" s="2" t="s">
        <v>239</v>
      </c>
      <c r="I113" s="2" t="s">
        <v>1030</v>
      </c>
      <c r="J113" s="2" t="s">
        <v>31</v>
      </c>
      <c r="K113" s="2" t="s">
        <v>31</v>
      </c>
      <c r="L113" s="2" t="s">
        <v>393</v>
      </c>
      <c r="M113" s="2" t="s">
        <v>32</v>
      </c>
      <c r="N113" s="2" t="s">
        <v>511</v>
      </c>
      <c r="O113" s="2" t="s">
        <v>190</v>
      </c>
      <c r="P113" s="2" t="s">
        <v>2120</v>
      </c>
      <c r="Q113" s="2" t="s">
        <v>478</v>
      </c>
      <c r="R113" s="2" t="s">
        <v>242</v>
      </c>
      <c r="S113" s="2" t="s">
        <v>35</v>
      </c>
      <c r="T113" s="152">
        <v>3.09</v>
      </c>
      <c r="U113" s="2" t="s">
        <v>2479</v>
      </c>
      <c r="V113" s="163">
        <v>5.3400000000000003E-2</v>
      </c>
      <c r="W113" s="165">
        <v>6.2969999999999998E-2</v>
      </c>
      <c r="X113" s="4" t="s">
        <v>477</v>
      </c>
      <c r="Y113" s="4" t="s">
        <v>190</v>
      </c>
      <c r="Z113" s="152">
        <v>45000</v>
      </c>
      <c r="AA113" s="152">
        <v>1</v>
      </c>
      <c r="AB113" s="152">
        <v>97.71</v>
      </c>
      <c r="AD113" s="152">
        <v>43.969000000000001</v>
      </c>
      <c r="AG113" s="2" t="s">
        <v>37</v>
      </c>
      <c r="AH113" s="152">
        <v>6.4999999999999994E-5</v>
      </c>
      <c r="AI113" s="165">
        <v>6.1158938615573002E-3</v>
      </c>
      <c r="AJ113" s="165">
        <v>1.9531080939949601E-3</v>
      </c>
    </row>
    <row r="114" spans="1:36" x14ac:dyDescent="0.2">
      <c r="A114" s="2" t="s">
        <v>52</v>
      </c>
      <c r="B114" s="2">
        <v>1434</v>
      </c>
      <c r="C114" s="2" t="s">
        <v>2480</v>
      </c>
      <c r="D114" s="2" t="s">
        <v>2481</v>
      </c>
      <c r="E114" s="4" t="s">
        <v>1377</v>
      </c>
      <c r="F114" s="2" t="s">
        <v>2482</v>
      </c>
      <c r="G114" s="2" t="s">
        <v>2483</v>
      </c>
      <c r="H114" s="2" t="s">
        <v>239</v>
      </c>
      <c r="I114" s="2" t="s">
        <v>1030</v>
      </c>
      <c r="J114" s="2" t="s">
        <v>31</v>
      </c>
      <c r="K114" s="2" t="s">
        <v>31</v>
      </c>
      <c r="L114" s="2" t="s">
        <v>393</v>
      </c>
      <c r="M114" s="2" t="s">
        <v>32</v>
      </c>
      <c r="N114" s="2" t="s">
        <v>511</v>
      </c>
      <c r="O114" s="2" t="s">
        <v>190</v>
      </c>
      <c r="P114" s="2" t="s">
        <v>2071</v>
      </c>
      <c r="Q114" s="2" t="s">
        <v>480</v>
      </c>
      <c r="R114" s="2" t="s">
        <v>242</v>
      </c>
      <c r="S114" s="2" t="s">
        <v>35</v>
      </c>
      <c r="T114" s="152">
        <v>0.51100000000000001</v>
      </c>
      <c r="U114" s="2" t="s">
        <v>2484</v>
      </c>
      <c r="V114" s="163">
        <v>4.3499999999999997E-2</v>
      </c>
      <c r="W114" s="165">
        <v>7.0150000000000004E-2</v>
      </c>
      <c r="X114" s="4" t="s">
        <v>477</v>
      </c>
      <c r="Y114" s="4" t="s">
        <v>190</v>
      </c>
      <c r="Z114" s="152">
        <v>20000</v>
      </c>
      <c r="AA114" s="152">
        <v>1</v>
      </c>
      <c r="AB114" s="152">
        <v>100.74</v>
      </c>
      <c r="AD114" s="152">
        <v>20.148</v>
      </c>
      <c r="AG114" s="2" t="s">
        <v>37</v>
      </c>
      <c r="AH114" s="152">
        <v>4.17E-4</v>
      </c>
      <c r="AI114" s="165">
        <v>2.8024660167310601E-3</v>
      </c>
      <c r="AJ114" s="165">
        <v>8.9496632615359195E-4</v>
      </c>
    </row>
    <row r="115" spans="1:36" x14ac:dyDescent="0.2">
      <c r="A115" s="2" t="s">
        <v>52</v>
      </c>
      <c r="B115" s="2">
        <v>1434</v>
      </c>
      <c r="C115" s="2" t="s">
        <v>2480</v>
      </c>
      <c r="D115" s="2" t="s">
        <v>2481</v>
      </c>
      <c r="E115" s="4" t="s">
        <v>1377</v>
      </c>
      <c r="F115" s="2" t="s">
        <v>2485</v>
      </c>
      <c r="G115" s="2" t="s">
        <v>2486</v>
      </c>
      <c r="H115" s="2" t="s">
        <v>239</v>
      </c>
      <c r="I115" s="2" t="s">
        <v>1030</v>
      </c>
      <c r="J115" s="2" t="s">
        <v>31</v>
      </c>
      <c r="K115" s="2" t="s">
        <v>31</v>
      </c>
      <c r="L115" s="2" t="s">
        <v>393</v>
      </c>
      <c r="M115" s="2" t="s">
        <v>32</v>
      </c>
      <c r="N115" s="2" t="s">
        <v>511</v>
      </c>
      <c r="O115" s="2" t="s">
        <v>190</v>
      </c>
      <c r="P115" s="2" t="s">
        <v>2071</v>
      </c>
      <c r="Q115" s="2" t="s">
        <v>480</v>
      </c>
      <c r="R115" s="2" t="s">
        <v>242</v>
      </c>
      <c r="S115" s="2" t="s">
        <v>35</v>
      </c>
      <c r="T115" s="152">
        <v>0.51400000000000001</v>
      </c>
      <c r="U115" s="2" t="s">
        <v>2484</v>
      </c>
      <c r="V115" s="163">
        <v>0.06</v>
      </c>
      <c r="W115" s="165">
        <v>6.6570000000000004E-2</v>
      </c>
      <c r="X115" s="4" t="s">
        <v>477</v>
      </c>
      <c r="Y115" s="4" t="s">
        <v>190</v>
      </c>
      <c r="Z115" s="152">
        <v>7000</v>
      </c>
      <c r="AA115" s="152">
        <v>1</v>
      </c>
      <c r="AB115" s="152">
        <v>102.51</v>
      </c>
      <c r="AD115" s="152">
        <v>7.1760000000000002</v>
      </c>
      <c r="AG115" s="2" t="s">
        <v>37</v>
      </c>
      <c r="AH115" s="152">
        <v>9.0000000000000006E-5</v>
      </c>
      <c r="AI115" s="165">
        <v>9.9809685309991489E-4</v>
      </c>
      <c r="AJ115" s="165">
        <v>3.1874180397956802E-4</v>
      </c>
    </row>
    <row r="116" spans="1:36" x14ac:dyDescent="0.2">
      <c r="A116" s="2" t="s">
        <v>52</v>
      </c>
      <c r="B116" s="2">
        <v>1434</v>
      </c>
      <c r="C116" s="2" t="s">
        <v>2487</v>
      </c>
      <c r="D116" s="2" t="s">
        <v>2488</v>
      </c>
      <c r="E116" s="4" t="s">
        <v>1377</v>
      </c>
      <c r="F116" s="2" t="s">
        <v>2489</v>
      </c>
      <c r="G116" s="2" t="s">
        <v>2490</v>
      </c>
      <c r="H116" s="2" t="s">
        <v>239</v>
      </c>
      <c r="I116" s="2" t="s">
        <v>1030</v>
      </c>
      <c r="J116" s="2" t="s">
        <v>31</v>
      </c>
      <c r="K116" s="2" t="s">
        <v>31</v>
      </c>
      <c r="L116" s="2" t="s">
        <v>393</v>
      </c>
      <c r="M116" s="2" t="s">
        <v>32</v>
      </c>
      <c r="N116" s="2" t="s">
        <v>511</v>
      </c>
      <c r="O116" s="2" t="s">
        <v>190</v>
      </c>
      <c r="P116" s="2" t="s">
        <v>241</v>
      </c>
      <c r="Q116" s="23" t="s">
        <v>241</v>
      </c>
      <c r="R116" s="23" t="s">
        <v>241</v>
      </c>
      <c r="S116" s="2" t="s">
        <v>35</v>
      </c>
      <c r="T116" s="152">
        <v>0.79400000000000004</v>
      </c>
      <c r="U116" s="2" t="s">
        <v>2491</v>
      </c>
      <c r="V116" s="163">
        <v>4.4900000000000002E-2</v>
      </c>
      <c r="W116" s="165">
        <v>6.694E-2</v>
      </c>
      <c r="X116" s="4" t="s">
        <v>477</v>
      </c>
      <c r="Y116" s="4" t="s">
        <v>190</v>
      </c>
      <c r="Z116" s="152">
        <v>38880</v>
      </c>
      <c r="AA116" s="152">
        <v>1</v>
      </c>
      <c r="AB116" s="152">
        <v>98.41</v>
      </c>
      <c r="AD116" s="152">
        <v>38.262</v>
      </c>
      <c r="AG116" s="2" t="s">
        <v>37</v>
      </c>
      <c r="AH116" s="152">
        <v>4.57E-4</v>
      </c>
      <c r="AI116" s="165">
        <v>5.3219881208402204E-3</v>
      </c>
      <c r="AJ116" s="165">
        <v>1.69957463459173E-3</v>
      </c>
    </row>
    <row r="117" spans="1:36" x14ac:dyDescent="0.2">
      <c r="A117" s="2" t="s">
        <v>52</v>
      </c>
      <c r="B117" s="2">
        <v>1434</v>
      </c>
      <c r="C117" s="2" t="s">
        <v>1840</v>
      </c>
      <c r="D117" s="2" t="s">
        <v>1841</v>
      </c>
      <c r="E117" s="4" t="s">
        <v>1377</v>
      </c>
      <c r="F117" s="2" t="s">
        <v>2492</v>
      </c>
      <c r="G117" s="2" t="s">
        <v>2493</v>
      </c>
      <c r="H117" s="2" t="s">
        <v>239</v>
      </c>
      <c r="I117" s="2" t="s">
        <v>821</v>
      </c>
      <c r="J117" s="2" t="s">
        <v>31</v>
      </c>
      <c r="K117" s="2" t="s">
        <v>31</v>
      </c>
      <c r="L117" s="2" t="s">
        <v>393</v>
      </c>
      <c r="M117" s="2" t="s">
        <v>32</v>
      </c>
      <c r="N117" s="2" t="s">
        <v>528</v>
      </c>
      <c r="O117" s="2" t="s">
        <v>190</v>
      </c>
      <c r="P117" s="2" t="s">
        <v>2097</v>
      </c>
      <c r="Q117" s="2" t="s">
        <v>478</v>
      </c>
      <c r="R117" s="2" t="s">
        <v>242</v>
      </c>
      <c r="S117" s="2" t="s">
        <v>35</v>
      </c>
      <c r="T117" s="152">
        <v>6.4530000000000003</v>
      </c>
      <c r="U117" s="2" t="s">
        <v>2494</v>
      </c>
      <c r="V117" s="163">
        <v>2.5000000000000001E-2</v>
      </c>
      <c r="W117" s="165">
        <v>3.5630000000000002E-2</v>
      </c>
      <c r="X117" s="4" t="s">
        <v>477</v>
      </c>
      <c r="Y117" s="4" t="s">
        <v>190</v>
      </c>
      <c r="Z117" s="152">
        <v>21000</v>
      </c>
      <c r="AA117" s="152">
        <v>1</v>
      </c>
      <c r="AB117" s="152">
        <v>106.83</v>
      </c>
      <c r="AD117" s="152">
        <v>22.434000000000001</v>
      </c>
      <c r="AG117" s="2" t="s">
        <v>37</v>
      </c>
      <c r="AH117" s="152">
        <v>2.4000000000000001E-5</v>
      </c>
      <c r="AI117" s="165">
        <v>3.1204766408154498E-3</v>
      </c>
      <c r="AJ117" s="165">
        <v>9.9652288320565391E-4</v>
      </c>
    </row>
    <row r="118" spans="1:36" x14ac:dyDescent="0.2">
      <c r="A118" s="2" t="s">
        <v>52</v>
      </c>
      <c r="B118" s="2">
        <v>1434</v>
      </c>
      <c r="C118" s="2" t="s">
        <v>2495</v>
      </c>
      <c r="D118" s="2" t="s">
        <v>2496</v>
      </c>
      <c r="E118" s="4" t="s">
        <v>1377</v>
      </c>
      <c r="F118" s="2" t="s">
        <v>2497</v>
      </c>
      <c r="G118" s="2" t="s">
        <v>2498</v>
      </c>
      <c r="H118" s="2" t="s">
        <v>239</v>
      </c>
      <c r="I118" s="2" t="s">
        <v>1030</v>
      </c>
      <c r="J118" s="2" t="s">
        <v>31</v>
      </c>
      <c r="K118" s="2" t="s">
        <v>31</v>
      </c>
      <c r="L118" s="2" t="s">
        <v>395</v>
      </c>
      <c r="M118" s="2" t="s">
        <v>32</v>
      </c>
      <c r="N118" s="2" t="s">
        <v>511</v>
      </c>
      <c r="O118" s="2" t="s">
        <v>190</v>
      </c>
      <c r="P118" s="2" t="s">
        <v>241</v>
      </c>
      <c r="Q118" s="23" t="s">
        <v>241</v>
      </c>
      <c r="R118" s="23" t="s">
        <v>241</v>
      </c>
      <c r="S118" s="2" t="s">
        <v>35</v>
      </c>
      <c r="T118" s="152">
        <v>1.86</v>
      </c>
      <c r="U118" s="2" t="s">
        <v>2196</v>
      </c>
      <c r="V118" s="163">
        <v>3.3500000000000002E-2</v>
      </c>
      <c r="W118" s="165">
        <v>7.6399999999999996E-2</v>
      </c>
      <c r="X118" s="4" t="s">
        <v>477</v>
      </c>
      <c r="Y118" s="4" t="s">
        <v>190</v>
      </c>
      <c r="Z118" s="152">
        <v>74000</v>
      </c>
      <c r="AA118" s="152">
        <v>1</v>
      </c>
      <c r="AB118" s="152">
        <v>93.85</v>
      </c>
      <c r="AD118" s="152">
        <v>69.448999999999998</v>
      </c>
      <c r="AG118" s="2" t="s">
        <v>37</v>
      </c>
      <c r="AH118" s="152">
        <v>0</v>
      </c>
      <c r="AI118" s="165">
        <v>9.6599704458711199E-3</v>
      </c>
      <c r="AJ118" s="165">
        <v>3.08490743833458E-3</v>
      </c>
    </row>
    <row r="119" spans="1:36" x14ac:dyDescent="0.2">
      <c r="A119" s="2" t="s">
        <v>52</v>
      </c>
      <c r="B119" s="2">
        <v>1434</v>
      </c>
      <c r="C119" s="2" t="s">
        <v>2499</v>
      </c>
      <c r="D119" s="2" t="s">
        <v>2500</v>
      </c>
      <c r="E119" s="4" t="s">
        <v>1377</v>
      </c>
      <c r="F119" s="2" t="s">
        <v>2501</v>
      </c>
      <c r="G119" s="2" t="s">
        <v>2502</v>
      </c>
      <c r="H119" s="2" t="s">
        <v>239</v>
      </c>
      <c r="I119" s="2" t="s">
        <v>821</v>
      </c>
      <c r="J119" s="2" t="s">
        <v>31</v>
      </c>
      <c r="K119" s="2" t="s">
        <v>31</v>
      </c>
      <c r="L119" s="2" t="s">
        <v>393</v>
      </c>
      <c r="M119" s="2" t="s">
        <v>32</v>
      </c>
      <c r="N119" s="2" t="s">
        <v>528</v>
      </c>
      <c r="O119" s="2" t="s">
        <v>190</v>
      </c>
      <c r="P119" s="2" t="s">
        <v>2091</v>
      </c>
      <c r="Q119" s="2" t="s">
        <v>478</v>
      </c>
      <c r="R119" s="2" t="s">
        <v>242</v>
      </c>
      <c r="S119" s="2" t="s">
        <v>35</v>
      </c>
      <c r="T119" s="152">
        <v>3.24</v>
      </c>
      <c r="U119" s="2" t="s">
        <v>2503</v>
      </c>
      <c r="V119" s="163">
        <v>1.0800000000000001E-2</v>
      </c>
      <c r="W119" s="165">
        <v>3.6830000000000002E-2</v>
      </c>
      <c r="X119" s="4" t="s">
        <v>477</v>
      </c>
      <c r="Y119" s="4" t="s">
        <v>190</v>
      </c>
      <c r="Z119" s="152">
        <v>68760</v>
      </c>
      <c r="AA119" s="152">
        <v>1</v>
      </c>
      <c r="AB119" s="152">
        <v>104.74</v>
      </c>
      <c r="AD119" s="152">
        <v>72.019000000000005</v>
      </c>
      <c r="AG119" s="2" t="s">
        <v>37</v>
      </c>
      <c r="AH119" s="152">
        <v>2.3000000000000001E-4</v>
      </c>
      <c r="AI119" s="165">
        <v>1.0017442317418201E-2</v>
      </c>
      <c r="AJ119" s="165">
        <v>3.1990659279190299E-3</v>
      </c>
    </row>
    <row r="120" spans="1:36" x14ac:dyDescent="0.2">
      <c r="A120" s="2" t="s">
        <v>52</v>
      </c>
      <c r="B120" s="2">
        <v>1434</v>
      </c>
      <c r="C120" s="2" t="s">
        <v>2499</v>
      </c>
      <c r="D120" s="2" t="s">
        <v>2500</v>
      </c>
      <c r="E120" s="4" t="s">
        <v>1377</v>
      </c>
      <c r="F120" s="2" t="s">
        <v>2504</v>
      </c>
      <c r="G120" s="2" t="s">
        <v>2505</v>
      </c>
      <c r="H120" s="2" t="s">
        <v>239</v>
      </c>
      <c r="I120" s="2" t="s">
        <v>821</v>
      </c>
      <c r="J120" s="2" t="s">
        <v>31</v>
      </c>
      <c r="K120" s="2" t="s">
        <v>31</v>
      </c>
      <c r="L120" s="2" t="s">
        <v>393</v>
      </c>
      <c r="M120" s="2" t="s">
        <v>32</v>
      </c>
      <c r="N120" s="2" t="s">
        <v>528</v>
      </c>
      <c r="O120" s="2" t="s">
        <v>190</v>
      </c>
      <c r="P120" s="2" t="s">
        <v>2201</v>
      </c>
      <c r="Q120" s="2" t="s">
        <v>478</v>
      </c>
      <c r="R120" s="2" t="s">
        <v>242</v>
      </c>
      <c r="S120" s="2" t="s">
        <v>35</v>
      </c>
      <c r="T120" s="152">
        <v>3.7829999999999999</v>
      </c>
      <c r="U120" s="2" t="s">
        <v>2121</v>
      </c>
      <c r="V120" s="163">
        <v>9.4000000000000004E-3</v>
      </c>
      <c r="W120" s="165">
        <v>5.4620000000000002E-2</v>
      </c>
      <c r="X120" s="4" t="s">
        <v>477</v>
      </c>
      <c r="Y120" s="4" t="s">
        <v>190</v>
      </c>
      <c r="Z120" s="152">
        <v>80080</v>
      </c>
      <c r="AA120" s="152">
        <v>1</v>
      </c>
      <c r="AB120" s="152">
        <v>93.74</v>
      </c>
      <c r="AC120" s="152">
        <v>3.3580000000000001</v>
      </c>
      <c r="AD120" s="152">
        <v>78.424999999999997</v>
      </c>
      <c r="AG120" s="2" t="s">
        <v>37</v>
      </c>
      <c r="AH120" s="152">
        <v>1.8599999999999999E-4</v>
      </c>
      <c r="AI120" s="165">
        <v>1.0908443463027899E-2</v>
      </c>
      <c r="AJ120" s="165">
        <v>3.4836067634275501E-3</v>
      </c>
    </row>
    <row r="121" spans="1:36" x14ac:dyDescent="0.2">
      <c r="A121" s="2" t="s">
        <v>52</v>
      </c>
      <c r="B121" s="2">
        <v>1434</v>
      </c>
      <c r="C121" s="2" t="s">
        <v>2506</v>
      </c>
      <c r="D121" s="2" t="s">
        <v>2507</v>
      </c>
      <c r="E121" s="4" t="s">
        <v>1377</v>
      </c>
      <c r="F121" s="2" t="s">
        <v>2508</v>
      </c>
      <c r="G121" s="2" t="s">
        <v>2509</v>
      </c>
      <c r="H121" s="2" t="s">
        <v>239</v>
      </c>
      <c r="I121" s="2" t="s">
        <v>1030</v>
      </c>
      <c r="J121" s="2" t="s">
        <v>31</v>
      </c>
      <c r="K121" s="2" t="s">
        <v>31</v>
      </c>
      <c r="L121" s="2" t="s">
        <v>393</v>
      </c>
      <c r="M121" s="2" t="s">
        <v>32</v>
      </c>
      <c r="N121" s="2" t="s">
        <v>507</v>
      </c>
      <c r="O121" s="2" t="s">
        <v>190</v>
      </c>
      <c r="P121" s="2" t="s">
        <v>2510</v>
      </c>
      <c r="Q121" s="2" t="s">
        <v>480</v>
      </c>
      <c r="R121" s="2" t="s">
        <v>242</v>
      </c>
      <c r="S121" s="2" t="s">
        <v>35</v>
      </c>
      <c r="T121" s="152">
        <v>0.98099999999999998</v>
      </c>
      <c r="U121" s="2" t="s">
        <v>2511</v>
      </c>
      <c r="V121" s="163">
        <v>3.15E-2</v>
      </c>
      <c r="W121" s="165">
        <v>7.1239999999999998E-2</v>
      </c>
      <c r="X121" s="4" t="s">
        <v>477</v>
      </c>
      <c r="Y121" s="4" t="s">
        <v>190</v>
      </c>
      <c r="Z121" s="152">
        <v>5468.95</v>
      </c>
      <c r="AA121" s="152">
        <v>1</v>
      </c>
      <c r="AB121" s="152">
        <v>96.38</v>
      </c>
      <c r="AD121" s="152">
        <v>5.2709999999999999</v>
      </c>
      <c r="AG121" s="2" t="s">
        <v>37</v>
      </c>
      <c r="AH121" s="152">
        <v>3.1999999999999999E-5</v>
      </c>
      <c r="AI121" s="165">
        <v>7.3316088634592304E-4</v>
      </c>
      <c r="AJ121" s="165">
        <v>2.34134616089972E-4</v>
      </c>
    </row>
    <row r="122" spans="1:36" x14ac:dyDescent="0.2">
      <c r="A122" s="2" t="s">
        <v>52</v>
      </c>
      <c r="B122" s="2">
        <v>1434</v>
      </c>
      <c r="C122" s="2" t="s">
        <v>2506</v>
      </c>
      <c r="D122" s="2" t="s">
        <v>2507</v>
      </c>
      <c r="E122" s="4" t="s">
        <v>1377</v>
      </c>
      <c r="F122" s="2" t="s">
        <v>2512</v>
      </c>
      <c r="G122" s="2" t="s">
        <v>2509</v>
      </c>
      <c r="H122" s="2" t="s">
        <v>239</v>
      </c>
      <c r="I122" s="2" t="s">
        <v>1030</v>
      </c>
      <c r="J122" s="2" t="s">
        <v>31</v>
      </c>
      <c r="K122" s="2" t="s">
        <v>31</v>
      </c>
      <c r="L122" s="2" t="s">
        <v>395</v>
      </c>
      <c r="M122" s="2" t="s">
        <v>32</v>
      </c>
      <c r="N122" s="2" t="s">
        <v>507</v>
      </c>
      <c r="O122" s="2" t="s">
        <v>190</v>
      </c>
      <c r="P122" s="2" t="s">
        <v>2384</v>
      </c>
      <c r="Q122" s="2" t="s">
        <v>480</v>
      </c>
      <c r="R122" s="2" t="s">
        <v>242</v>
      </c>
      <c r="S122" s="2" t="s">
        <v>35</v>
      </c>
      <c r="T122" s="152">
        <v>0</v>
      </c>
      <c r="U122" s="2" t="s">
        <v>2511</v>
      </c>
      <c r="V122" s="163">
        <v>2.9000000000000001E-2</v>
      </c>
      <c r="W122" s="165">
        <v>0</v>
      </c>
      <c r="X122" s="4" t="s">
        <v>477</v>
      </c>
      <c r="Y122" s="4" t="s">
        <v>190</v>
      </c>
      <c r="Z122" s="152">
        <v>30000</v>
      </c>
      <c r="AA122" s="152">
        <v>1</v>
      </c>
      <c r="AB122" s="152">
        <v>96.147999999999996</v>
      </c>
      <c r="AD122" s="152">
        <v>28.844999999999999</v>
      </c>
      <c r="AG122" s="2" t="s">
        <v>37</v>
      </c>
      <c r="AH122" s="152">
        <v>0</v>
      </c>
      <c r="AI122" s="165">
        <v>4.0120998148163297E-3</v>
      </c>
      <c r="AJ122" s="165">
        <v>1.2812623632154001E-3</v>
      </c>
    </row>
    <row r="123" spans="1:36" x14ac:dyDescent="0.2">
      <c r="A123" s="2" t="s">
        <v>52</v>
      </c>
      <c r="B123" s="2">
        <v>1434</v>
      </c>
      <c r="C123" s="2" t="s">
        <v>2513</v>
      </c>
      <c r="D123" s="2" t="s">
        <v>2514</v>
      </c>
      <c r="E123" s="4" t="s">
        <v>1377</v>
      </c>
      <c r="F123" s="2" t="s">
        <v>2515</v>
      </c>
      <c r="G123" s="2" t="s">
        <v>2516</v>
      </c>
      <c r="H123" s="2" t="s">
        <v>239</v>
      </c>
      <c r="I123" s="2" t="s">
        <v>1030</v>
      </c>
      <c r="J123" s="2" t="s">
        <v>31</v>
      </c>
      <c r="K123" s="2" t="s">
        <v>31</v>
      </c>
      <c r="L123" s="2" t="s">
        <v>393</v>
      </c>
      <c r="M123" s="2" t="s">
        <v>32</v>
      </c>
      <c r="N123" s="2" t="s">
        <v>528</v>
      </c>
      <c r="O123" s="2" t="s">
        <v>190</v>
      </c>
      <c r="P123" s="2" t="s">
        <v>2071</v>
      </c>
      <c r="Q123" s="2" t="s">
        <v>480</v>
      </c>
      <c r="R123" s="2" t="s">
        <v>242</v>
      </c>
      <c r="S123" s="2" t="s">
        <v>35</v>
      </c>
      <c r="T123" s="152">
        <v>2.9940000000000002</v>
      </c>
      <c r="U123" s="2" t="s">
        <v>2517</v>
      </c>
      <c r="V123" s="163">
        <v>4.1000000000000002E-2</v>
      </c>
      <c r="W123" s="165">
        <v>5.8590000000000003E-2</v>
      </c>
      <c r="X123" s="4" t="s">
        <v>477</v>
      </c>
      <c r="Y123" s="4" t="s">
        <v>190</v>
      </c>
      <c r="Z123" s="152">
        <v>21000</v>
      </c>
      <c r="AA123" s="152">
        <v>1</v>
      </c>
      <c r="AB123" s="152">
        <v>94.62</v>
      </c>
      <c r="AD123" s="152">
        <v>19.87</v>
      </c>
      <c r="AG123" s="2" t="s">
        <v>37</v>
      </c>
      <c r="AH123" s="152">
        <v>3.8999999999999999E-5</v>
      </c>
      <c r="AI123" s="165">
        <v>2.7638257020870401E-3</v>
      </c>
      <c r="AJ123" s="165">
        <v>8.8262655816642396E-4</v>
      </c>
    </row>
    <row r="124" spans="1:36" x14ac:dyDescent="0.2">
      <c r="A124" s="2" t="s">
        <v>52</v>
      </c>
      <c r="B124" s="2">
        <v>1434</v>
      </c>
      <c r="C124" s="2" t="s">
        <v>2513</v>
      </c>
      <c r="D124" s="2" t="s">
        <v>2514</v>
      </c>
      <c r="E124" s="4" t="s">
        <v>1377</v>
      </c>
      <c r="F124" s="2" t="s">
        <v>2518</v>
      </c>
      <c r="G124" s="2" t="s">
        <v>2516</v>
      </c>
      <c r="H124" s="2" t="s">
        <v>239</v>
      </c>
      <c r="I124" s="2" t="s">
        <v>1030</v>
      </c>
      <c r="J124" s="2" t="s">
        <v>31</v>
      </c>
      <c r="K124" s="2" t="s">
        <v>31</v>
      </c>
      <c r="L124" s="2" t="s">
        <v>395</v>
      </c>
      <c r="M124" s="2" t="s">
        <v>32</v>
      </c>
      <c r="N124" s="2" t="s">
        <v>528</v>
      </c>
      <c r="O124" s="2" t="s">
        <v>190</v>
      </c>
      <c r="P124" s="2" t="s">
        <v>2071</v>
      </c>
      <c r="Q124" s="2" t="s">
        <v>480</v>
      </c>
      <c r="R124" s="2" t="s">
        <v>242</v>
      </c>
      <c r="S124" s="2" t="s">
        <v>35</v>
      </c>
      <c r="T124" s="152">
        <v>0</v>
      </c>
      <c r="U124" s="2" t="s">
        <v>2517</v>
      </c>
      <c r="V124" s="163">
        <v>4.1000000000000002E-2</v>
      </c>
      <c r="W124" s="165">
        <v>0</v>
      </c>
      <c r="X124" s="4" t="s">
        <v>477</v>
      </c>
      <c r="Y124" s="4" t="s">
        <v>190</v>
      </c>
      <c r="Z124" s="152">
        <v>142000</v>
      </c>
      <c r="AA124" s="152">
        <v>1</v>
      </c>
      <c r="AB124" s="152">
        <v>94.197999999999993</v>
      </c>
      <c r="AD124" s="152">
        <v>133.761</v>
      </c>
      <c r="AG124" s="2" t="s">
        <v>37</v>
      </c>
      <c r="AH124" s="152">
        <v>0</v>
      </c>
      <c r="AI124" s="165">
        <v>1.86053557329935E-2</v>
      </c>
      <c r="AJ124" s="165">
        <v>5.9416124112579198E-3</v>
      </c>
    </row>
    <row r="125" spans="1:36" x14ac:dyDescent="0.2">
      <c r="A125" s="2" t="s">
        <v>52</v>
      </c>
      <c r="B125" s="2">
        <v>1434</v>
      </c>
      <c r="C125" s="2" t="s">
        <v>2519</v>
      </c>
      <c r="D125" s="2" t="s">
        <v>2520</v>
      </c>
      <c r="E125" s="4" t="s">
        <v>1377</v>
      </c>
      <c r="F125" s="2" t="s">
        <v>2521</v>
      </c>
      <c r="G125" s="2" t="s">
        <v>2522</v>
      </c>
      <c r="H125" s="2" t="s">
        <v>239</v>
      </c>
      <c r="I125" s="2" t="s">
        <v>821</v>
      </c>
      <c r="J125" s="2" t="s">
        <v>31</v>
      </c>
      <c r="K125" s="2" t="s">
        <v>31</v>
      </c>
      <c r="L125" s="2" t="s">
        <v>393</v>
      </c>
      <c r="M125" s="2" t="s">
        <v>32</v>
      </c>
      <c r="N125" s="2" t="s">
        <v>528</v>
      </c>
      <c r="O125" s="2" t="s">
        <v>190</v>
      </c>
      <c r="P125" s="2" t="s">
        <v>241</v>
      </c>
      <c r="Q125" s="23" t="s">
        <v>241</v>
      </c>
      <c r="R125" s="23" t="s">
        <v>241</v>
      </c>
      <c r="S125" s="2" t="s">
        <v>35</v>
      </c>
      <c r="T125" s="152">
        <v>2.39</v>
      </c>
      <c r="U125" s="2" t="s">
        <v>2210</v>
      </c>
      <c r="V125" s="163">
        <v>3.5180000000000003E-2</v>
      </c>
      <c r="W125" s="165">
        <v>3.8949999999999999E-2</v>
      </c>
      <c r="X125" s="4" t="s">
        <v>477</v>
      </c>
      <c r="Y125" s="4" t="s">
        <v>190</v>
      </c>
      <c r="Z125" s="152">
        <v>22000</v>
      </c>
      <c r="AA125" s="152">
        <v>1</v>
      </c>
      <c r="AB125" s="152">
        <v>105.36</v>
      </c>
      <c r="AD125" s="152">
        <v>23.178999999999998</v>
      </c>
      <c r="AG125" s="2" t="s">
        <v>37</v>
      </c>
      <c r="AH125" s="152">
        <v>3.3000000000000003E-5</v>
      </c>
      <c r="AI125" s="165">
        <v>3.2240877652875101E-3</v>
      </c>
      <c r="AJ125" s="165">
        <v>1.0296110515773001E-3</v>
      </c>
    </row>
    <row r="126" spans="1:36" x14ac:dyDescent="0.2">
      <c r="A126" s="2" t="s">
        <v>52</v>
      </c>
      <c r="B126" s="2">
        <v>1434</v>
      </c>
      <c r="C126" s="2" t="s">
        <v>2523</v>
      </c>
      <c r="D126" s="2" t="s">
        <v>2524</v>
      </c>
      <c r="E126" s="4" t="s">
        <v>236</v>
      </c>
      <c r="F126" s="2" t="s">
        <v>2525</v>
      </c>
      <c r="G126" s="2" t="s">
        <v>2526</v>
      </c>
      <c r="H126" s="2" t="s">
        <v>239</v>
      </c>
      <c r="I126" s="2" t="s">
        <v>822</v>
      </c>
      <c r="J126" s="2" t="s">
        <v>92</v>
      </c>
      <c r="K126" s="2" t="s">
        <v>363</v>
      </c>
      <c r="L126" s="2" t="s">
        <v>393</v>
      </c>
      <c r="M126" s="2" t="s">
        <v>159</v>
      </c>
      <c r="N126" s="2" t="s">
        <v>633</v>
      </c>
      <c r="O126" s="2" t="s">
        <v>190</v>
      </c>
      <c r="P126" s="2" t="s">
        <v>2527</v>
      </c>
      <c r="Q126" s="2" t="s">
        <v>96</v>
      </c>
      <c r="R126" s="2" t="s">
        <v>242</v>
      </c>
      <c r="S126" s="2" t="s">
        <v>1242</v>
      </c>
      <c r="T126" s="152">
        <v>1.1399999999999999</v>
      </c>
      <c r="U126" s="2" t="s">
        <v>2528</v>
      </c>
      <c r="V126" s="163">
        <v>4.2500000000000003E-2</v>
      </c>
      <c r="W126" s="165">
        <v>7.918E-2</v>
      </c>
      <c r="X126" s="4" t="s">
        <v>477</v>
      </c>
      <c r="Y126" s="4" t="s">
        <v>190</v>
      </c>
      <c r="Z126" s="152">
        <v>7000</v>
      </c>
      <c r="AA126" s="152">
        <v>4.0199999999999996</v>
      </c>
      <c r="AB126" s="152">
        <v>99.989000000000004</v>
      </c>
      <c r="AD126" s="152">
        <v>28.138000000000002</v>
      </c>
      <c r="AG126" s="2" t="s">
        <v>37</v>
      </c>
      <c r="AH126" s="152">
        <v>1.4E-5</v>
      </c>
      <c r="AI126" s="165">
        <v>3.9138830530902804E-3</v>
      </c>
      <c r="AJ126" s="165">
        <v>1.2498968822840001E-3</v>
      </c>
    </row>
    <row r="127" spans="1:36" x14ac:dyDescent="0.2">
      <c r="A127" s="2" t="s">
        <v>52</v>
      </c>
      <c r="B127" s="2">
        <v>1434</v>
      </c>
      <c r="C127" s="2" t="s">
        <v>2529</v>
      </c>
      <c r="D127" s="2" t="s">
        <v>2530</v>
      </c>
      <c r="E127" s="4" t="s">
        <v>236</v>
      </c>
      <c r="F127" s="2" t="s">
        <v>2531</v>
      </c>
      <c r="G127" s="2" t="s">
        <v>2532</v>
      </c>
      <c r="H127" s="2" t="s">
        <v>239</v>
      </c>
      <c r="I127" s="2" t="s">
        <v>822</v>
      </c>
      <c r="J127" s="2" t="s">
        <v>92</v>
      </c>
      <c r="K127" s="2" t="s">
        <v>366</v>
      </c>
      <c r="L127" s="2" t="s">
        <v>393</v>
      </c>
      <c r="M127" s="2" t="s">
        <v>159</v>
      </c>
      <c r="N127" s="2" t="s">
        <v>574</v>
      </c>
      <c r="O127" s="2" t="s">
        <v>190</v>
      </c>
      <c r="P127" s="2" t="s">
        <v>2201</v>
      </c>
      <c r="Q127" s="2" t="s">
        <v>96</v>
      </c>
      <c r="R127" s="2" t="s">
        <v>242</v>
      </c>
      <c r="S127" s="2" t="s">
        <v>97</v>
      </c>
      <c r="T127" s="152">
        <v>3.38</v>
      </c>
      <c r="U127" s="2" t="s">
        <v>2533</v>
      </c>
      <c r="V127" s="163">
        <v>5.6000000000000001E-2</v>
      </c>
      <c r="W127" s="165">
        <v>5.6120000000000003E-2</v>
      </c>
      <c r="X127" s="4" t="s">
        <v>477</v>
      </c>
      <c r="Y127" s="4" t="s">
        <v>190</v>
      </c>
      <c r="Z127" s="152">
        <v>12000</v>
      </c>
      <c r="AA127" s="152">
        <v>3.7589999999999999</v>
      </c>
      <c r="AB127" s="152">
        <v>102.196</v>
      </c>
      <c r="AD127" s="152">
        <v>46.098999999999997</v>
      </c>
      <c r="AG127" s="2" t="s">
        <v>37</v>
      </c>
      <c r="AH127" s="152">
        <v>0</v>
      </c>
      <c r="AI127" s="165">
        <v>6.4120286946299397E-3</v>
      </c>
      <c r="AJ127" s="165">
        <v>2.04767862652554E-3</v>
      </c>
    </row>
    <row r="128" spans="1:36" x14ac:dyDescent="0.2">
      <c r="A128" s="2" t="s">
        <v>52</v>
      </c>
      <c r="B128" s="2">
        <v>1434</v>
      </c>
      <c r="C128" s="2" t="s">
        <v>2534</v>
      </c>
      <c r="D128" s="2" t="s">
        <v>2535</v>
      </c>
      <c r="E128" s="4" t="s">
        <v>236</v>
      </c>
      <c r="F128" s="2" t="s">
        <v>2536</v>
      </c>
      <c r="G128" s="2" t="s">
        <v>2537</v>
      </c>
      <c r="H128" s="2" t="s">
        <v>239</v>
      </c>
      <c r="I128" s="2" t="s">
        <v>822</v>
      </c>
      <c r="J128" s="2" t="s">
        <v>92</v>
      </c>
      <c r="K128" s="2" t="s">
        <v>303</v>
      </c>
      <c r="L128" s="2" t="s">
        <v>393</v>
      </c>
      <c r="M128" s="2" t="s">
        <v>159</v>
      </c>
      <c r="N128" s="2" t="s">
        <v>551</v>
      </c>
      <c r="O128" s="2" t="s">
        <v>190</v>
      </c>
      <c r="P128" s="2" t="s">
        <v>2538</v>
      </c>
      <c r="Q128" s="2" t="s">
        <v>96</v>
      </c>
      <c r="R128" s="2" t="s">
        <v>242</v>
      </c>
      <c r="S128" s="2" t="s">
        <v>97</v>
      </c>
      <c r="T128" s="152">
        <v>1.02</v>
      </c>
      <c r="U128" s="2" t="s">
        <v>2539</v>
      </c>
      <c r="V128" s="163">
        <v>0.09</v>
      </c>
      <c r="W128" s="165">
        <v>8.2320000000000004E-2</v>
      </c>
      <c r="X128" s="4" t="s">
        <v>477</v>
      </c>
      <c r="Y128" s="4" t="s">
        <v>190</v>
      </c>
      <c r="Z128" s="152">
        <v>52000</v>
      </c>
      <c r="AA128" s="152">
        <v>3.7589999999999999</v>
      </c>
      <c r="AB128" s="152">
        <v>105.36199999999999</v>
      </c>
      <c r="AD128" s="152">
        <v>205.95</v>
      </c>
      <c r="AG128" s="2" t="s">
        <v>37</v>
      </c>
      <c r="AH128" s="152">
        <v>8.2999999999999998E-5</v>
      </c>
      <c r="AI128" s="165">
        <v>2.8646406406366901E-2</v>
      </c>
      <c r="AJ128" s="165">
        <v>9.1482176575735496E-3</v>
      </c>
    </row>
    <row r="129" spans="1:36" x14ac:dyDescent="0.2">
      <c r="A129" s="2" t="s">
        <v>52</v>
      </c>
      <c r="B129" s="2">
        <v>1434</v>
      </c>
      <c r="C129" s="2" t="s">
        <v>1889</v>
      </c>
      <c r="D129" s="2" t="s">
        <v>1890</v>
      </c>
      <c r="E129" s="4" t="s">
        <v>236</v>
      </c>
      <c r="F129" s="2" t="s">
        <v>2540</v>
      </c>
      <c r="G129" s="2" t="s">
        <v>2541</v>
      </c>
      <c r="H129" s="2" t="s">
        <v>239</v>
      </c>
      <c r="I129" s="2" t="s">
        <v>822</v>
      </c>
      <c r="J129" s="2" t="s">
        <v>92</v>
      </c>
      <c r="K129" s="2" t="s">
        <v>93</v>
      </c>
      <c r="L129" s="2" t="s">
        <v>393</v>
      </c>
      <c r="M129" s="2" t="s">
        <v>159</v>
      </c>
      <c r="N129" s="2" t="s">
        <v>601</v>
      </c>
      <c r="O129" s="2" t="s">
        <v>190</v>
      </c>
      <c r="P129" s="2" t="s">
        <v>2091</v>
      </c>
      <c r="Q129" s="2" t="s">
        <v>96</v>
      </c>
      <c r="R129" s="2" t="s">
        <v>242</v>
      </c>
      <c r="S129" s="2" t="s">
        <v>97</v>
      </c>
      <c r="T129" s="152">
        <v>6.49</v>
      </c>
      <c r="U129" s="2" t="s">
        <v>2542</v>
      </c>
      <c r="V129" s="163">
        <v>4.9119999999999997E-2</v>
      </c>
      <c r="W129" s="165">
        <v>5.6590000000000001E-2</v>
      </c>
      <c r="X129" s="4" t="s">
        <v>477</v>
      </c>
      <c r="Y129" s="4" t="s">
        <v>190</v>
      </c>
      <c r="Z129" s="152">
        <v>6000</v>
      </c>
      <c r="AA129" s="152">
        <v>3.7589999999999999</v>
      </c>
      <c r="AB129" s="152">
        <v>99.802999999999997</v>
      </c>
      <c r="AD129" s="152">
        <v>22.51</v>
      </c>
      <c r="AG129" s="2" t="s">
        <v>37</v>
      </c>
      <c r="AH129" s="152">
        <v>0</v>
      </c>
      <c r="AI129" s="165">
        <v>3.1309466297767801E-3</v>
      </c>
      <c r="AJ129" s="165">
        <v>9.998664697111301E-4</v>
      </c>
    </row>
    <row r="130" spans="1:36" x14ac:dyDescent="0.2">
      <c r="A130" s="2" t="s">
        <v>52</v>
      </c>
      <c r="B130" s="2">
        <v>1434</v>
      </c>
      <c r="C130" s="2" t="s">
        <v>1239</v>
      </c>
      <c r="D130" s="2" t="s">
        <v>1749</v>
      </c>
      <c r="E130" s="4" t="s">
        <v>1377</v>
      </c>
      <c r="F130" s="2" t="s">
        <v>2543</v>
      </c>
      <c r="G130" s="2" t="s">
        <v>2544</v>
      </c>
      <c r="H130" s="2" t="s">
        <v>239</v>
      </c>
      <c r="I130" s="2" t="s">
        <v>822</v>
      </c>
      <c r="J130" s="2" t="s">
        <v>31</v>
      </c>
      <c r="K130" s="2" t="s">
        <v>31</v>
      </c>
      <c r="L130" s="2" t="s">
        <v>393</v>
      </c>
      <c r="M130" s="2" t="s">
        <v>57</v>
      </c>
      <c r="N130" s="2" t="s">
        <v>601</v>
      </c>
      <c r="O130" s="2" t="s">
        <v>190</v>
      </c>
      <c r="P130" s="2" t="s">
        <v>2545</v>
      </c>
      <c r="Q130" s="2" t="s">
        <v>497</v>
      </c>
      <c r="R130" s="2" t="s">
        <v>242</v>
      </c>
      <c r="S130" s="2" t="s">
        <v>97</v>
      </c>
      <c r="T130" s="152">
        <v>1.54</v>
      </c>
      <c r="U130" s="2" t="s">
        <v>2546</v>
      </c>
      <c r="V130" s="163">
        <v>3.2750000000000001E-2</v>
      </c>
      <c r="W130" s="165">
        <v>6.701E-2</v>
      </c>
      <c r="X130" s="4" t="s">
        <v>477</v>
      </c>
      <c r="Y130" s="4" t="s">
        <v>190</v>
      </c>
      <c r="Z130" s="152">
        <v>5000</v>
      </c>
      <c r="AA130" s="152">
        <v>3.7589999999999999</v>
      </c>
      <c r="AB130" s="152">
        <v>94.162999999999997</v>
      </c>
      <c r="AD130" s="152">
        <v>17.698</v>
      </c>
      <c r="AG130" s="2" t="s">
        <v>37</v>
      </c>
      <c r="AH130" s="152">
        <v>0</v>
      </c>
      <c r="AI130" s="165">
        <v>2.4616710297173001E-3</v>
      </c>
      <c r="AJ130" s="165">
        <v>7.8613359252599903E-4</v>
      </c>
    </row>
    <row r="131" spans="1:36" x14ac:dyDescent="0.2">
      <c r="A131" s="2" t="s">
        <v>52</v>
      </c>
      <c r="B131" s="2">
        <v>1434</v>
      </c>
      <c r="C131" s="2" t="s">
        <v>2547</v>
      </c>
      <c r="D131" s="2" t="s">
        <v>2548</v>
      </c>
      <c r="E131" s="4" t="s">
        <v>1377</v>
      </c>
      <c r="F131" s="2" t="s">
        <v>2549</v>
      </c>
      <c r="G131" s="2" t="s">
        <v>2550</v>
      </c>
      <c r="H131" s="2" t="s">
        <v>239</v>
      </c>
      <c r="I131" s="2" t="s">
        <v>822</v>
      </c>
      <c r="J131" t="s">
        <v>31</v>
      </c>
      <c r="K131" s="2" t="s">
        <v>93</v>
      </c>
      <c r="L131" s="2" t="s">
        <v>393</v>
      </c>
      <c r="M131" s="2" t="s">
        <v>32</v>
      </c>
      <c r="N131" s="2" t="s">
        <v>551</v>
      </c>
      <c r="O131" s="2" t="s">
        <v>190</v>
      </c>
      <c r="P131" s="2" t="s">
        <v>2551</v>
      </c>
      <c r="Q131" s="2" t="s">
        <v>96</v>
      </c>
      <c r="R131" s="2" t="s">
        <v>242</v>
      </c>
      <c r="S131" s="2" t="s">
        <v>97</v>
      </c>
      <c r="T131" s="152">
        <v>0.96</v>
      </c>
      <c r="U131" s="2" t="s">
        <v>2491</v>
      </c>
      <c r="V131" s="163">
        <v>6.1249999999999999E-2</v>
      </c>
      <c r="W131" s="165">
        <v>0.31725999999999999</v>
      </c>
      <c r="X131" s="4" t="s">
        <v>477</v>
      </c>
      <c r="Y131" s="4" t="s">
        <v>190</v>
      </c>
      <c r="Z131" s="152">
        <v>16000</v>
      </c>
      <c r="AA131" s="152">
        <v>3.7589999999999999</v>
      </c>
      <c r="AB131" s="152">
        <v>99.778000000000006</v>
      </c>
      <c r="AD131" s="152">
        <v>60.01</v>
      </c>
      <c r="AG131" s="2" t="s">
        <v>37</v>
      </c>
      <c r="AH131" s="152">
        <v>2.6999999999999999E-5</v>
      </c>
      <c r="AI131" s="165">
        <v>8.3470562332205595E-3</v>
      </c>
      <c r="AJ131" s="165">
        <v>2.6656288449686898E-3</v>
      </c>
    </row>
    <row r="132" spans="1:36" x14ac:dyDescent="0.2">
      <c r="A132" s="2" t="s">
        <v>52</v>
      </c>
      <c r="B132" s="2">
        <v>1434</v>
      </c>
      <c r="C132" s="2" t="s">
        <v>2552</v>
      </c>
      <c r="D132" s="2" t="s">
        <v>2553</v>
      </c>
      <c r="E132" s="4" t="s">
        <v>236</v>
      </c>
      <c r="F132" s="2" t="s">
        <v>2554</v>
      </c>
      <c r="G132" s="2" t="s">
        <v>2555</v>
      </c>
      <c r="H132" s="2" t="s">
        <v>239</v>
      </c>
      <c r="I132" s="2" t="s">
        <v>822</v>
      </c>
      <c r="J132" s="2" t="s">
        <v>92</v>
      </c>
      <c r="K132" s="2" t="s">
        <v>93</v>
      </c>
      <c r="L132" s="2" t="s">
        <v>393</v>
      </c>
      <c r="M132" s="2" t="s">
        <v>159</v>
      </c>
      <c r="N132" s="2" t="s">
        <v>574</v>
      </c>
      <c r="O132" s="2" t="s">
        <v>190</v>
      </c>
      <c r="P132" s="2" t="s">
        <v>2384</v>
      </c>
      <c r="Q132" s="2" t="s">
        <v>96</v>
      </c>
      <c r="R132" s="2" t="s">
        <v>242</v>
      </c>
      <c r="S132" s="2" t="s">
        <v>97</v>
      </c>
      <c r="T132" s="152">
        <v>6.86</v>
      </c>
      <c r="U132" s="2" t="s">
        <v>2556</v>
      </c>
      <c r="V132" s="163">
        <v>5.8749999999999997E-2</v>
      </c>
      <c r="W132" s="165">
        <v>5.79E-2</v>
      </c>
      <c r="X132" s="4" t="s">
        <v>477</v>
      </c>
      <c r="Y132" s="4" t="s">
        <v>190</v>
      </c>
      <c r="Z132" s="152">
        <v>12000</v>
      </c>
      <c r="AA132" s="152">
        <v>3.7589999999999999</v>
      </c>
      <c r="AB132" s="152">
        <v>103.919</v>
      </c>
      <c r="AD132" s="152">
        <v>46.875999999999998</v>
      </c>
      <c r="AG132" s="2" t="s">
        <v>37</v>
      </c>
      <c r="AH132" s="152">
        <v>0</v>
      </c>
      <c r="AI132" s="165">
        <v>6.5201190573286102E-3</v>
      </c>
      <c r="AJ132" s="165">
        <v>2.0821972377128E-3</v>
      </c>
    </row>
    <row r="133" spans="1:36" x14ac:dyDescent="0.2">
      <c r="A133" s="2" t="s">
        <v>52</v>
      </c>
      <c r="B133" s="2">
        <v>1434</v>
      </c>
      <c r="C133" s="2" t="s">
        <v>2557</v>
      </c>
      <c r="D133" s="2" t="s">
        <v>2558</v>
      </c>
      <c r="E133" s="4" t="s">
        <v>236</v>
      </c>
      <c r="F133" s="2" t="s">
        <v>2559</v>
      </c>
      <c r="G133" s="2" t="s">
        <v>2560</v>
      </c>
      <c r="H133" s="2" t="s">
        <v>239</v>
      </c>
      <c r="I133" s="2" t="s">
        <v>822</v>
      </c>
      <c r="J133" s="2" t="s">
        <v>92</v>
      </c>
      <c r="K133" s="2" t="s">
        <v>366</v>
      </c>
      <c r="L133" s="2" t="s">
        <v>393</v>
      </c>
      <c r="M133" s="2" t="s">
        <v>159</v>
      </c>
      <c r="N133" s="2" t="s">
        <v>2040</v>
      </c>
      <c r="O133" s="2" t="s">
        <v>190</v>
      </c>
      <c r="P133" s="2" t="s">
        <v>2201</v>
      </c>
      <c r="Q133" s="2" t="s">
        <v>96</v>
      </c>
      <c r="R133" s="2" t="s">
        <v>242</v>
      </c>
      <c r="S133" s="2" t="s">
        <v>97</v>
      </c>
      <c r="T133" s="152">
        <v>6.75</v>
      </c>
      <c r="U133" s="2" t="s">
        <v>2561</v>
      </c>
      <c r="V133" s="163">
        <v>5.8869999999999999E-2</v>
      </c>
      <c r="W133" s="165">
        <v>6.0359999999999997E-2</v>
      </c>
      <c r="X133" s="4" t="s">
        <v>477</v>
      </c>
      <c r="Y133" s="4" t="s">
        <v>190</v>
      </c>
      <c r="Z133" s="152">
        <v>12000</v>
      </c>
      <c r="AA133" s="152">
        <v>3.7589999999999999</v>
      </c>
      <c r="AB133" s="152">
        <v>101.46</v>
      </c>
      <c r="AD133" s="152">
        <v>45.767000000000003</v>
      </c>
      <c r="AG133" s="2" t="s">
        <v>37</v>
      </c>
      <c r="AH133" s="152">
        <v>0</v>
      </c>
      <c r="AI133" s="165">
        <v>6.3658873197254299E-3</v>
      </c>
      <c r="AJ133" s="165">
        <v>2.0329433981461698E-3</v>
      </c>
    </row>
    <row r="134" spans="1:36" x14ac:dyDescent="0.2">
      <c r="A134" s="2" t="s">
        <v>52</v>
      </c>
      <c r="B134" s="2">
        <v>1434</v>
      </c>
      <c r="C134" s="2" t="s">
        <v>1755</v>
      </c>
      <c r="D134" s="2" t="s">
        <v>1756</v>
      </c>
      <c r="E134" s="4" t="s">
        <v>1377</v>
      </c>
      <c r="F134" s="2" t="s">
        <v>2562</v>
      </c>
      <c r="G134" s="2" t="s">
        <v>2563</v>
      </c>
      <c r="H134" s="2" t="s">
        <v>239</v>
      </c>
      <c r="I134" s="2" t="s">
        <v>822</v>
      </c>
      <c r="J134" s="2" t="s">
        <v>31</v>
      </c>
      <c r="K134" s="2" t="s">
        <v>31</v>
      </c>
      <c r="L134" s="2" t="s">
        <v>393</v>
      </c>
      <c r="M134" s="2" t="s">
        <v>159</v>
      </c>
      <c r="N134" s="2" t="s">
        <v>601</v>
      </c>
      <c r="O134" s="2" t="s">
        <v>190</v>
      </c>
      <c r="P134" s="2" t="s">
        <v>2545</v>
      </c>
      <c r="Q134" s="2" t="s">
        <v>497</v>
      </c>
      <c r="R134" s="2" t="s">
        <v>242</v>
      </c>
      <c r="S134" s="2" t="s">
        <v>97</v>
      </c>
      <c r="T134" s="152">
        <v>1.74</v>
      </c>
      <c r="U134" s="2" t="s">
        <v>2564</v>
      </c>
      <c r="V134" s="163">
        <v>3.0769999999999999E-2</v>
      </c>
      <c r="W134" s="165">
        <v>7.1110000000000007E-2</v>
      </c>
      <c r="X134" s="4" t="s">
        <v>477</v>
      </c>
      <c r="Y134" s="4" t="s">
        <v>190</v>
      </c>
      <c r="Z134" s="152">
        <v>5000</v>
      </c>
      <c r="AA134" s="152">
        <v>3.7589999999999999</v>
      </c>
      <c r="AB134" s="152">
        <v>92.843000000000004</v>
      </c>
      <c r="AD134" s="152">
        <v>17.45</v>
      </c>
      <c r="AG134" s="2" t="s">
        <v>37</v>
      </c>
      <c r="AH134" s="152">
        <v>7.9999999999999996E-6</v>
      </c>
      <c r="AI134" s="165">
        <v>2.42716630157224E-3</v>
      </c>
      <c r="AJ134" s="165">
        <v>7.7511452232191904E-4</v>
      </c>
    </row>
    <row r="135" spans="1:36" x14ac:dyDescent="0.2">
      <c r="A135" s="2" t="s">
        <v>52</v>
      </c>
      <c r="B135" s="2">
        <v>1434</v>
      </c>
      <c r="C135" s="2" t="s">
        <v>2565</v>
      </c>
      <c r="D135" s="2" t="s">
        <v>2566</v>
      </c>
      <c r="E135" s="4" t="s">
        <v>236</v>
      </c>
      <c r="F135" s="2" t="s">
        <v>2567</v>
      </c>
      <c r="G135" s="2" t="s">
        <v>2568</v>
      </c>
      <c r="H135" s="2" t="s">
        <v>239</v>
      </c>
      <c r="I135" s="2" t="s">
        <v>822</v>
      </c>
      <c r="J135" s="2" t="s">
        <v>92</v>
      </c>
      <c r="K135" s="2" t="s">
        <v>93</v>
      </c>
      <c r="L135" s="2" t="s">
        <v>393</v>
      </c>
      <c r="M135" s="2" t="s">
        <v>159</v>
      </c>
      <c r="N135" s="2" t="s">
        <v>633</v>
      </c>
      <c r="O135" s="2" t="s">
        <v>190</v>
      </c>
      <c r="P135" s="2" t="s">
        <v>2545</v>
      </c>
      <c r="Q135" s="2" t="s">
        <v>497</v>
      </c>
      <c r="R135" s="2" t="s">
        <v>242</v>
      </c>
      <c r="S135" s="2" t="s">
        <v>97</v>
      </c>
      <c r="T135" s="152">
        <v>5.7</v>
      </c>
      <c r="U135" s="2" t="s">
        <v>2569</v>
      </c>
      <c r="V135" s="163">
        <v>3.3750000000000002E-2</v>
      </c>
      <c r="W135" s="165">
        <v>6.2700000000000006E-2</v>
      </c>
      <c r="X135" s="4" t="s">
        <v>477</v>
      </c>
      <c r="Y135" s="4" t="s">
        <v>190</v>
      </c>
      <c r="Z135" s="152">
        <v>14000</v>
      </c>
      <c r="AA135" s="152">
        <v>3.7589999999999999</v>
      </c>
      <c r="AB135" s="152">
        <v>87.296000000000006</v>
      </c>
      <c r="AD135" s="152">
        <v>45.941000000000003</v>
      </c>
      <c r="AG135" s="2" t="s">
        <v>37</v>
      </c>
      <c r="AH135" s="152">
        <v>0</v>
      </c>
      <c r="AI135" s="165">
        <v>6.3900533870734902E-3</v>
      </c>
      <c r="AJ135" s="165">
        <v>2.0406608214379898E-3</v>
      </c>
    </row>
    <row r="136" spans="1:36" x14ac:dyDescent="0.2">
      <c r="A136" s="2" t="s">
        <v>52</v>
      </c>
      <c r="B136" s="2">
        <v>1434</v>
      </c>
      <c r="C136" s="2" t="s">
        <v>2570</v>
      </c>
      <c r="D136" s="2" t="s">
        <v>2571</v>
      </c>
      <c r="E136" s="4" t="s">
        <v>236</v>
      </c>
      <c r="F136" s="2" t="s">
        <v>2572</v>
      </c>
      <c r="G136" s="2" t="s">
        <v>2573</v>
      </c>
      <c r="H136" s="2" t="s">
        <v>239</v>
      </c>
      <c r="I136" s="2" t="s">
        <v>822</v>
      </c>
      <c r="J136" s="2" t="s">
        <v>92</v>
      </c>
      <c r="K136" s="2" t="s">
        <v>93</v>
      </c>
      <c r="L136" s="2" t="s">
        <v>393</v>
      </c>
      <c r="M136" s="2" t="s">
        <v>159</v>
      </c>
      <c r="N136" s="2" t="s">
        <v>2040</v>
      </c>
      <c r="O136" s="2" t="s">
        <v>190</v>
      </c>
      <c r="P136" s="2" t="s">
        <v>2574</v>
      </c>
      <c r="Q136" s="2" t="s">
        <v>96</v>
      </c>
      <c r="R136" s="2" t="s">
        <v>242</v>
      </c>
      <c r="S136" s="2" t="s">
        <v>97</v>
      </c>
      <c r="T136" s="152">
        <v>2.29</v>
      </c>
      <c r="U136" s="2" t="s">
        <v>2575</v>
      </c>
      <c r="V136" s="163">
        <v>3.3640000000000003E-2</v>
      </c>
      <c r="W136" s="165">
        <v>7.2069999999999995E-2</v>
      </c>
      <c r="X136" s="4" t="s">
        <v>477</v>
      </c>
      <c r="Y136" s="4" t="s">
        <v>190</v>
      </c>
      <c r="Z136" s="152">
        <v>9000</v>
      </c>
      <c r="AA136" s="152">
        <v>3.7589999999999999</v>
      </c>
      <c r="AB136" s="152">
        <v>92.332999999999998</v>
      </c>
      <c r="AD136" s="152">
        <v>31.236999999999998</v>
      </c>
      <c r="AG136" s="2" t="s">
        <v>37</v>
      </c>
      <c r="AH136" s="152">
        <v>3.0000000000000001E-5</v>
      </c>
      <c r="AI136" s="165">
        <v>4.3449087976924804E-3</v>
      </c>
      <c r="AJ136" s="165">
        <v>1.3875447698306299E-3</v>
      </c>
    </row>
    <row r="137" spans="1:36" x14ac:dyDescent="0.2">
      <c r="A137" s="2" t="s">
        <v>52</v>
      </c>
      <c r="B137" s="2">
        <v>1434</v>
      </c>
      <c r="C137" s="2" t="s">
        <v>2576</v>
      </c>
      <c r="D137" s="2" t="s">
        <v>2577</v>
      </c>
      <c r="E137" s="4" t="s">
        <v>236</v>
      </c>
      <c r="F137" s="2" t="s">
        <v>2578</v>
      </c>
      <c r="G137" s="2" t="s">
        <v>2579</v>
      </c>
      <c r="H137" s="2" t="s">
        <v>239</v>
      </c>
      <c r="I137" s="2" t="s">
        <v>822</v>
      </c>
      <c r="J137" s="2" t="s">
        <v>92</v>
      </c>
      <c r="K137" s="2" t="s">
        <v>93</v>
      </c>
      <c r="L137" s="2" t="s">
        <v>393</v>
      </c>
      <c r="M137" s="2" t="s">
        <v>159</v>
      </c>
      <c r="N137" s="2" t="s">
        <v>601</v>
      </c>
      <c r="O137" s="2" t="s">
        <v>190</v>
      </c>
      <c r="P137" s="2" t="s">
        <v>2510</v>
      </c>
      <c r="Q137" s="2" t="s">
        <v>96</v>
      </c>
      <c r="R137" s="2" t="s">
        <v>242</v>
      </c>
      <c r="S137" s="2" t="s">
        <v>97</v>
      </c>
      <c r="T137" s="152">
        <v>3.4</v>
      </c>
      <c r="U137" s="2" t="s">
        <v>2580</v>
      </c>
      <c r="V137" s="163">
        <v>6.565E-2</v>
      </c>
      <c r="W137" s="165">
        <v>6.343E-2</v>
      </c>
      <c r="X137" s="4" t="s">
        <v>477</v>
      </c>
      <c r="Y137" s="4" t="s">
        <v>190</v>
      </c>
      <c r="Z137" s="152">
        <v>6000</v>
      </c>
      <c r="AA137" s="152">
        <v>3.7589999999999999</v>
      </c>
      <c r="AB137" s="152">
        <v>102.81399999999999</v>
      </c>
      <c r="AD137" s="152">
        <v>23.189</v>
      </c>
      <c r="AG137" s="2" t="s">
        <v>37</v>
      </c>
      <c r="AH137" s="152">
        <v>0</v>
      </c>
      <c r="AI137" s="165">
        <v>3.2254002186260801E-3</v>
      </c>
      <c r="AJ137" s="165">
        <v>1.0300301829907199E-3</v>
      </c>
    </row>
    <row r="138" spans="1:36" x14ac:dyDescent="0.2">
      <c r="A138" s="2" t="s">
        <v>52</v>
      </c>
      <c r="B138" s="2">
        <v>1434</v>
      </c>
      <c r="C138" s="2" t="s">
        <v>2581</v>
      </c>
      <c r="D138" s="2" t="s">
        <v>2582</v>
      </c>
      <c r="E138" s="4" t="s">
        <v>236</v>
      </c>
      <c r="F138" s="2" t="s">
        <v>2583</v>
      </c>
      <c r="G138" s="2" t="s">
        <v>2584</v>
      </c>
      <c r="H138" s="2" t="s">
        <v>239</v>
      </c>
      <c r="I138" s="2" t="s">
        <v>822</v>
      </c>
      <c r="J138" s="2" t="s">
        <v>92</v>
      </c>
      <c r="K138" s="2" t="s">
        <v>363</v>
      </c>
      <c r="L138" s="2" t="s">
        <v>393</v>
      </c>
      <c r="M138" s="2" t="s">
        <v>159</v>
      </c>
      <c r="N138" s="2" t="s">
        <v>633</v>
      </c>
      <c r="O138" s="2" t="s">
        <v>190</v>
      </c>
      <c r="P138" s="2" t="s">
        <v>2585</v>
      </c>
      <c r="Q138" s="2" t="s">
        <v>96</v>
      </c>
      <c r="R138" s="2" t="s">
        <v>242</v>
      </c>
      <c r="S138" s="2" t="s">
        <v>1242</v>
      </c>
      <c r="T138" s="152">
        <v>0.63</v>
      </c>
      <c r="U138" s="2" t="s">
        <v>2586</v>
      </c>
      <c r="V138" s="163">
        <v>0.02</v>
      </c>
      <c r="W138" s="165">
        <v>7.8909999999999994E-2</v>
      </c>
      <c r="X138" s="4" t="s">
        <v>477</v>
      </c>
      <c r="Y138" s="4" t="s">
        <v>190</v>
      </c>
      <c r="Z138" s="152">
        <v>5000</v>
      </c>
      <c r="AA138" s="152">
        <v>4.0199999999999996</v>
      </c>
      <c r="AB138" s="152">
        <v>96.906999999999996</v>
      </c>
      <c r="AD138" s="152">
        <v>19.478999999999999</v>
      </c>
      <c r="AG138" s="2" t="s">
        <v>37</v>
      </c>
      <c r="AH138" s="152">
        <v>1.7E-5</v>
      </c>
      <c r="AI138" s="165">
        <v>2.7094598653370802E-3</v>
      </c>
      <c r="AJ138" s="165">
        <v>8.6526485140748502E-4</v>
      </c>
    </row>
    <row r="139" spans="1:36" x14ac:dyDescent="0.2">
      <c r="A139" s="2" t="s">
        <v>52</v>
      </c>
      <c r="B139" s="2">
        <v>1434</v>
      </c>
      <c r="C139" s="2" t="s">
        <v>1733</v>
      </c>
      <c r="D139" s="2" t="s">
        <v>1734</v>
      </c>
      <c r="E139" s="4" t="s">
        <v>1377</v>
      </c>
      <c r="F139" s="2" t="s">
        <v>2587</v>
      </c>
      <c r="G139" s="2" t="s">
        <v>2588</v>
      </c>
      <c r="H139" s="2" t="s">
        <v>239</v>
      </c>
      <c r="I139" s="2" t="s">
        <v>822</v>
      </c>
      <c r="J139" s="2" t="s">
        <v>31</v>
      </c>
      <c r="K139" s="2" t="s">
        <v>93</v>
      </c>
      <c r="L139" s="2" t="s">
        <v>393</v>
      </c>
      <c r="M139" s="2" t="s">
        <v>159</v>
      </c>
      <c r="N139" s="2" t="s">
        <v>599</v>
      </c>
      <c r="O139" s="2" t="s">
        <v>190</v>
      </c>
      <c r="P139" s="2" t="s">
        <v>2589</v>
      </c>
      <c r="Q139" s="2" t="s">
        <v>96</v>
      </c>
      <c r="R139" s="2" t="s">
        <v>242</v>
      </c>
      <c r="S139" s="2" t="s">
        <v>1242</v>
      </c>
      <c r="T139" s="152">
        <v>5.13</v>
      </c>
      <c r="U139" s="2" t="s">
        <v>2590</v>
      </c>
      <c r="V139" s="163">
        <v>4.3749999999999997E-2</v>
      </c>
      <c r="W139" s="165">
        <v>5.033E-2</v>
      </c>
      <c r="X139" s="4" t="s">
        <v>477</v>
      </c>
      <c r="Y139" s="4" t="s">
        <v>190</v>
      </c>
      <c r="Z139" s="152">
        <v>30000</v>
      </c>
      <c r="AA139" s="152">
        <v>4.0199999999999996</v>
      </c>
      <c r="AB139" s="152">
        <v>97.503</v>
      </c>
      <c r="AD139" s="152">
        <v>117.595</v>
      </c>
      <c r="AG139" s="2" t="s">
        <v>37</v>
      </c>
      <c r="AH139" s="152">
        <v>2.0000000000000002E-5</v>
      </c>
      <c r="AI139" s="165">
        <v>1.6356734497045701E-2</v>
      </c>
      <c r="AJ139" s="165">
        <v>5.2235161794275996E-3</v>
      </c>
    </row>
    <row r="140" spans="1:36" x14ac:dyDescent="0.2">
      <c r="A140" s="2" t="s">
        <v>52</v>
      </c>
      <c r="B140" s="2">
        <v>1434</v>
      </c>
      <c r="C140" s="2" t="s">
        <v>2591</v>
      </c>
      <c r="D140" s="2" t="s">
        <v>2592</v>
      </c>
      <c r="E140" s="4" t="s">
        <v>236</v>
      </c>
      <c r="F140" s="2" t="s">
        <v>2593</v>
      </c>
      <c r="G140" s="2" t="s">
        <v>2594</v>
      </c>
      <c r="H140" s="2" t="s">
        <v>239</v>
      </c>
      <c r="I140" s="2" t="s">
        <v>822</v>
      </c>
      <c r="J140" s="2" t="s">
        <v>92</v>
      </c>
      <c r="K140" s="2" t="s">
        <v>366</v>
      </c>
      <c r="L140" s="2" t="s">
        <v>393</v>
      </c>
      <c r="M140" s="2" t="s">
        <v>159</v>
      </c>
      <c r="N140" s="2" t="s">
        <v>599</v>
      </c>
      <c r="O140" s="2" t="s">
        <v>190</v>
      </c>
      <c r="P140" s="2" t="s">
        <v>2589</v>
      </c>
      <c r="Q140" s="2" t="s">
        <v>96</v>
      </c>
      <c r="R140" s="2" t="s">
        <v>242</v>
      </c>
      <c r="S140" s="2" t="s">
        <v>97</v>
      </c>
      <c r="T140" s="152">
        <v>4.2699999999999996</v>
      </c>
      <c r="U140" s="2" t="s">
        <v>2595</v>
      </c>
      <c r="V140" s="163">
        <v>5.1249999999999997E-2</v>
      </c>
      <c r="W140" s="165">
        <v>6.2359999999999999E-2</v>
      </c>
      <c r="X140" s="4" t="s">
        <v>477</v>
      </c>
      <c r="Y140" s="4" t="s">
        <v>190</v>
      </c>
      <c r="Z140" s="152">
        <v>26000</v>
      </c>
      <c r="AA140" s="152">
        <v>3.7589999999999999</v>
      </c>
      <c r="AB140" s="152">
        <v>97.350999999999999</v>
      </c>
      <c r="AD140" s="152">
        <v>95.144999999999996</v>
      </c>
      <c r="AG140" s="2" t="s">
        <v>37</v>
      </c>
      <c r="AH140" s="152">
        <v>0</v>
      </c>
      <c r="AI140" s="165">
        <v>1.3234108435135301E-2</v>
      </c>
      <c r="AJ140" s="165">
        <v>4.2263068795127803E-3</v>
      </c>
    </row>
    <row r="141" spans="1:36" x14ac:dyDescent="0.2">
      <c r="A141" s="2" t="s">
        <v>52</v>
      </c>
      <c r="B141" s="2">
        <v>1434</v>
      </c>
      <c r="C141" s="2" t="s">
        <v>2596</v>
      </c>
      <c r="D141" s="2" t="s">
        <v>2597</v>
      </c>
      <c r="E141" s="4" t="s">
        <v>236</v>
      </c>
      <c r="F141" s="2" t="s">
        <v>2598</v>
      </c>
      <c r="G141" s="2" t="s">
        <v>2599</v>
      </c>
      <c r="H141" s="2" t="s">
        <v>239</v>
      </c>
      <c r="I141" s="2" t="s">
        <v>822</v>
      </c>
      <c r="J141" s="2" t="s">
        <v>92</v>
      </c>
      <c r="K141" s="2" t="s">
        <v>93</v>
      </c>
      <c r="L141" s="2" t="s">
        <v>393</v>
      </c>
      <c r="M141" s="2" t="s">
        <v>159</v>
      </c>
      <c r="N141" s="2" t="s">
        <v>595</v>
      </c>
      <c r="O141" s="2" t="s">
        <v>190</v>
      </c>
      <c r="P141" s="2" t="s">
        <v>160</v>
      </c>
      <c r="Q141" s="2" t="s">
        <v>96</v>
      </c>
      <c r="R141" s="2" t="s">
        <v>242</v>
      </c>
      <c r="S141" s="2" t="s">
        <v>97</v>
      </c>
      <c r="T141" s="152">
        <v>4.68</v>
      </c>
      <c r="U141" s="2" t="s">
        <v>2600</v>
      </c>
      <c r="V141" s="163">
        <v>5.2999999999999999E-2</v>
      </c>
      <c r="W141" s="165">
        <v>5.1700000000000003E-2</v>
      </c>
      <c r="X141" s="4" t="s">
        <v>477</v>
      </c>
      <c r="Y141" s="4" t="s">
        <v>190</v>
      </c>
      <c r="Z141" s="152">
        <v>6000</v>
      </c>
      <c r="AA141" s="152">
        <v>3.7589999999999999</v>
      </c>
      <c r="AB141" s="152">
        <v>103.86199999999999</v>
      </c>
      <c r="AD141" s="152">
        <v>23.425000000000001</v>
      </c>
      <c r="AG141" s="2" t="s">
        <v>37</v>
      </c>
      <c r="AH141" s="152">
        <v>0</v>
      </c>
      <c r="AI141" s="165">
        <v>3.2582851439466902E-3</v>
      </c>
      <c r="AJ141" s="165">
        <v>1.04053196985426E-3</v>
      </c>
    </row>
    <row r="142" spans="1:36" x14ac:dyDescent="0.2">
      <c r="A142" s="2" t="s">
        <v>52</v>
      </c>
      <c r="B142" s="2">
        <v>1434</v>
      </c>
      <c r="C142" s="2" t="s">
        <v>1771</v>
      </c>
      <c r="D142" s="2" t="s">
        <v>1772</v>
      </c>
      <c r="E142" s="4" t="s">
        <v>1377</v>
      </c>
      <c r="F142" s="2" t="s">
        <v>2601</v>
      </c>
      <c r="G142" s="2" t="s">
        <v>2602</v>
      </c>
      <c r="H142" s="2" t="s">
        <v>239</v>
      </c>
      <c r="I142" s="2" t="s">
        <v>1030</v>
      </c>
      <c r="J142" t="s">
        <v>31</v>
      </c>
      <c r="K142" s="2" t="s">
        <v>31</v>
      </c>
      <c r="L142" s="2" t="s">
        <v>393</v>
      </c>
      <c r="M142" s="2" t="s">
        <v>32</v>
      </c>
      <c r="N142" s="2" t="s">
        <v>518</v>
      </c>
      <c r="O142" s="2" t="s">
        <v>190</v>
      </c>
      <c r="P142" s="2" t="s">
        <v>2091</v>
      </c>
      <c r="Q142" s="2" t="s">
        <v>478</v>
      </c>
      <c r="R142" s="2" t="s">
        <v>242</v>
      </c>
      <c r="S142" s="2" t="s">
        <v>35</v>
      </c>
      <c r="T142" s="152">
        <v>2.5720000000000001</v>
      </c>
      <c r="U142" s="2" t="s">
        <v>2603</v>
      </c>
      <c r="V142" s="163">
        <v>5.2499999999999998E-2</v>
      </c>
      <c r="W142" s="165">
        <v>6.5329999999999999E-2</v>
      </c>
      <c r="X142" s="4" t="s">
        <v>477</v>
      </c>
      <c r="Y142" s="4" t="s">
        <v>190</v>
      </c>
      <c r="Z142" s="152">
        <v>68000</v>
      </c>
      <c r="AA142" s="152">
        <v>1</v>
      </c>
      <c r="AB142" s="152">
        <v>99.44</v>
      </c>
      <c r="AD142" s="152">
        <v>67.619</v>
      </c>
      <c r="AG142" s="2" t="s">
        <v>37</v>
      </c>
      <c r="AH142" s="152">
        <v>2.0599999999999999E-4</v>
      </c>
      <c r="AI142" s="165">
        <v>9.4054253562905095E-3</v>
      </c>
      <c r="AJ142" s="165">
        <v>3.0036185726347499E-3</v>
      </c>
    </row>
    <row r="143" spans="1:36" x14ac:dyDescent="0.2">
      <c r="A143" s="2" t="s">
        <v>52</v>
      </c>
      <c r="B143" s="2">
        <v>1434</v>
      </c>
      <c r="C143" s="2" t="s">
        <v>1771</v>
      </c>
      <c r="D143" s="2" t="s">
        <v>1772</v>
      </c>
      <c r="E143" s="4" t="s">
        <v>1377</v>
      </c>
      <c r="F143" s="2" t="s">
        <v>2604</v>
      </c>
      <c r="G143" s="2" t="s">
        <v>2605</v>
      </c>
      <c r="H143" s="2" t="s">
        <v>239</v>
      </c>
      <c r="I143" s="2" t="s">
        <v>1030</v>
      </c>
      <c r="J143" t="s">
        <v>31</v>
      </c>
      <c r="K143" s="2" t="s">
        <v>93</v>
      </c>
      <c r="L143" s="2" t="s">
        <v>395</v>
      </c>
      <c r="M143" s="2" t="s">
        <v>32</v>
      </c>
      <c r="N143" s="2" t="s">
        <v>518</v>
      </c>
      <c r="O143" s="2" t="s">
        <v>190</v>
      </c>
      <c r="P143" s="2" t="s">
        <v>2091</v>
      </c>
      <c r="Q143" s="2" t="s">
        <v>478</v>
      </c>
      <c r="R143" s="2" t="s">
        <v>242</v>
      </c>
      <c r="S143" s="2" t="s">
        <v>35</v>
      </c>
      <c r="T143" s="152">
        <v>0</v>
      </c>
      <c r="U143" s="2" t="s">
        <v>2606</v>
      </c>
      <c r="V143" s="163">
        <v>6.5000000000000002E-2</v>
      </c>
      <c r="W143" s="165">
        <v>0</v>
      </c>
      <c r="X143" s="4" t="s">
        <v>477</v>
      </c>
      <c r="Y143" s="4" t="s">
        <v>190</v>
      </c>
      <c r="Z143" s="152">
        <v>45000</v>
      </c>
      <c r="AA143" s="152">
        <v>1</v>
      </c>
      <c r="AB143" s="152">
        <v>99.22</v>
      </c>
      <c r="AD143" s="152">
        <v>44.649000000000001</v>
      </c>
      <c r="AG143" s="2" t="s">
        <v>37</v>
      </c>
      <c r="AH143" s="152">
        <v>0</v>
      </c>
      <c r="AI143" s="165">
        <v>6.2104144973196404E-3</v>
      </c>
      <c r="AJ143" s="165">
        <v>1.98329321867761E-3</v>
      </c>
    </row>
    <row r="144" spans="1:36" x14ac:dyDescent="0.2">
      <c r="A144" s="2" t="s">
        <v>52</v>
      </c>
      <c r="B144" s="2">
        <v>1434</v>
      </c>
      <c r="C144" s="2" t="s">
        <v>2393</v>
      </c>
      <c r="D144" s="2" t="s">
        <v>2394</v>
      </c>
      <c r="E144" s="4" t="s">
        <v>381</v>
      </c>
      <c r="F144" s="2" t="s">
        <v>2607</v>
      </c>
      <c r="G144" s="2" t="s">
        <v>2608</v>
      </c>
      <c r="H144" s="2" t="s">
        <v>239</v>
      </c>
      <c r="I144" s="2" t="s">
        <v>1030</v>
      </c>
      <c r="J144" s="2" t="s">
        <v>92</v>
      </c>
      <c r="K144" s="2" t="s">
        <v>93</v>
      </c>
      <c r="L144" s="2" t="s">
        <v>393</v>
      </c>
      <c r="M144" s="2" t="s">
        <v>32</v>
      </c>
      <c r="N144" s="2" t="s">
        <v>529</v>
      </c>
      <c r="O144" s="2" t="s">
        <v>190</v>
      </c>
      <c r="P144" s="2" t="s">
        <v>2087</v>
      </c>
      <c r="Q144" s="2" t="s">
        <v>478</v>
      </c>
      <c r="R144" s="2" t="s">
        <v>242</v>
      </c>
      <c r="S144" s="2" t="s">
        <v>35</v>
      </c>
      <c r="T144" s="152">
        <v>3.6640000000000001</v>
      </c>
      <c r="U144" s="2" t="s">
        <v>2609</v>
      </c>
      <c r="V144" s="163">
        <v>4.4999999999999998E-2</v>
      </c>
      <c r="W144" s="165">
        <v>6.9750000000000006E-2</v>
      </c>
      <c r="X144" s="4" t="s">
        <v>477</v>
      </c>
      <c r="Y144" s="4" t="s">
        <v>190</v>
      </c>
      <c r="Z144" s="152">
        <v>47649.9</v>
      </c>
      <c r="AA144" s="152">
        <v>1</v>
      </c>
      <c r="AB144" s="152">
        <v>92.67</v>
      </c>
      <c r="AD144" s="152">
        <v>44.156999999999996</v>
      </c>
      <c r="AG144" s="2" t="s">
        <v>37</v>
      </c>
      <c r="AH144" s="152">
        <v>5.1999999999999997E-5</v>
      </c>
      <c r="AI144" s="165">
        <v>6.1419965666618002E-3</v>
      </c>
      <c r="AJ144" s="165">
        <v>1.96144398172761E-3</v>
      </c>
    </row>
    <row r="145" spans="1:36" x14ac:dyDescent="0.2">
      <c r="A145" s="2" t="s">
        <v>52</v>
      </c>
      <c r="B145" s="2">
        <v>1434</v>
      </c>
      <c r="C145" s="2" t="s">
        <v>2464</v>
      </c>
      <c r="D145" s="2" t="s">
        <v>2465</v>
      </c>
      <c r="E145" s="4" t="s">
        <v>381</v>
      </c>
      <c r="F145" s="2" t="s">
        <v>2610</v>
      </c>
      <c r="G145" s="2" t="s">
        <v>2611</v>
      </c>
      <c r="H145" s="2" t="s">
        <v>239</v>
      </c>
      <c r="I145" s="2" t="s">
        <v>1030</v>
      </c>
      <c r="J145" s="2" t="s">
        <v>92</v>
      </c>
      <c r="K145" s="2" t="s">
        <v>93</v>
      </c>
      <c r="L145" s="2" t="s">
        <v>393</v>
      </c>
      <c r="M145" s="2" t="s">
        <v>32</v>
      </c>
      <c r="N145" s="2" t="s">
        <v>529</v>
      </c>
      <c r="O145" s="2" t="s">
        <v>190</v>
      </c>
      <c r="P145" s="2" t="s">
        <v>2087</v>
      </c>
      <c r="Q145" s="2" t="s">
        <v>478</v>
      </c>
      <c r="R145" s="2" t="s">
        <v>242</v>
      </c>
      <c r="S145" s="2" t="s">
        <v>35</v>
      </c>
      <c r="T145" s="152">
        <v>1.0409999999999999</v>
      </c>
      <c r="U145" s="2" t="s">
        <v>2364</v>
      </c>
      <c r="V145" s="163">
        <v>3.9300000000000002E-2</v>
      </c>
      <c r="W145" s="165">
        <v>8.2799999999999999E-2</v>
      </c>
      <c r="X145" s="4" t="s">
        <v>477</v>
      </c>
      <c r="Y145" s="4" t="s">
        <v>190</v>
      </c>
      <c r="Z145" s="152">
        <v>50926.55</v>
      </c>
      <c r="AA145" s="152">
        <v>1</v>
      </c>
      <c r="AB145" s="152">
        <v>97.3</v>
      </c>
      <c r="AD145" s="152">
        <v>49.552</v>
      </c>
      <c r="AG145" s="2" t="s">
        <v>37</v>
      </c>
      <c r="AH145" s="152">
        <v>6.6000000000000005E-5</v>
      </c>
      <c r="AI145" s="165">
        <v>6.8923212095392998E-3</v>
      </c>
      <c r="AJ145" s="165">
        <v>2.2010598361392399E-3</v>
      </c>
    </row>
    <row r="146" spans="1:36" x14ac:dyDescent="0.2">
      <c r="A146" s="2" t="s">
        <v>52</v>
      </c>
      <c r="B146" s="2">
        <v>9938</v>
      </c>
      <c r="C146" s="2" t="s">
        <v>1966</v>
      </c>
      <c r="D146" s="2" t="s">
        <v>1967</v>
      </c>
      <c r="E146" s="4" t="s">
        <v>1377</v>
      </c>
      <c r="F146" s="2" t="s">
        <v>2069</v>
      </c>
      <c r="G146" s="2" t="s">
        <v>2070</v>
      </c>
      <c r="H146" s="2" t="s">
        <v>239</v>
      </c>
      <c r="I146" s="2" t="s">
        <v>1030</v>
      </c>
      <c r="J146" s="2" t="s">
        <v>31</v>
      </c>
      <c r="K146" s="2" t="s">
        <v>31</v>
      </c>
      <c r="L146" s="2" t="s">
        <v>393</v>
      </c>
      <c r="M146" s="2" t="s">
        <v>32</v>
      </c>
      <c r="N146" s="2" t="s">
        <v>511</v>
      </c>
      <c r="O146" s="2" t="s">
        <v>190</v>
      </c>
      <c r="P146" s="2" t="s">
        <v>2071</v>
      </c>
      <c r="Q146" s="2" t="s">
        <v>480</v>
      </c>
      <c r="R146" s="2" t="s">
        <v>242</v>
      </c>
      <c r="S146" s="2" t="s">
        <v>35</v>
      </c>
      <c r="T146" s="152">
        <v>1.659</v>
      </c>
      <c r="U146" s="2" t="s">
        <v>2072</v>
      </c>
      <c r="V146" s="163">
        <v>3.5000000000000003E-2</v>
      </c>
      <c r="W146" s="165">
        <v>5.7860000000000002E-2</v>
      </c>
      <c r="X146" s="4" t="s">
        <v>477</v>
      </c>
      <c r="Y146" s="4" t="s">
        <v>190</v>
      </c>
      <c r="Z146" s="152">
        <v>82468</v>
      </c>
      <c r="AA146" s="152">
        <v>1</v>
      </c>
      <c r="AB146" s="152">
        <v>97.32</v>
      </c>
      <c r="AD146" s="152">
        <v>80.257999999999996</v>
      </c>
      <c r="AG146" s="2" t="s">
        <v>37</v>
      </c>
      <c r="AH146" s="152">
        <v>4.2400000000000001E-4</v>
      </c>
      <c r="AI146" s="165">
        <v>6.16903713883055E-3</v>
      </c>
      <c r="AJ146" s="165">
        <v>1.3308604005993401E-3</v>
      </c>
    </row>
    <row r="147" spans="1:36" x14ac:dyDescent="0.2">
      <c r="A147" s="2" t="s">
        <v>52</v>
      </c>
      <c r="B147" s="2">
        <v>9938</v>
      </c>
      <c r="C147" s="2" t="s">
        <v>1966</v>
      </c>
      <c r="D147" s="2" t="s">
        <v>1967</v>
      </c>
      <c r="E147" s="4" t="s">
        <v>1377</v>
      </c>
      <c r="F147" s="2" t="s">
        <v>2073</v>
      </c>
      <c r="G147" s="2" t="s">
        <v>2074</v>
      </c>
      <c r="H147" s="2" t="s">
        <v>239</v>
      </c>
      <c r="I147" s="2" t="s">
        <v>821</v>
      </c>
      <c r="J147" s="2" t="s">
        <v>31</v>
      </c>
      <c r="K147" s="2" t="s">
        <v>31</v>
      </c>
      <c r="L147" s="2" t="s">
        <v>393</v>
      </c>
      <c r="M147" s="2" t="s">
        <v>32</v>
      </c>
      <c r="N147" s="2" t="s">
        <v>511</v>
      </c>
      <c r="O147" s="2" t="s">
        <v>190</v>
      </c>
      <c r="P147" s="2" t="s">
        <v>2071</v>
      </c>
      <c r="Q147" s="2" t="s">
        <v>480</v>
      </c>
      <c r="R147" s="2" t="s">
        <v>242</v>
      </c>
      <c r="S147" s="2" t="s">
        <v>35</v>
      </c>
      <c r="T147" s="152">
        <v>3.008</v>
      </c>
      <c r="U147" s="2" t="s">
        <v>2075</v>
      </c>
      <c r="V147" s="163">
        <v>3.85E-2</v>
      </c>
      <c r="W147" s="165">
        <v>3.601E-2</v>
      </c>
      <c r="X147" s="4" t="s">
        <v>477</v>
      </c>
      <c r="Y147" s="4" t="s">
        <v>190</v>
      </c>
      <c r="Z147" s="152">
        <v>94000</v>
      </c>
      <c r="AA147" s="152">
        <v>1</v>
      </c>
      <c r="AB147" s="152">
        <v>107.02</v>
      </c>
      <c r="AD147" s="152">
        <v>100.599</v>
      </c>
      <c r="AG147" s="2" t="s">
        <v>37</v>
      </c>
      <c r="AH147" s="152">
        <v>3.1300000000000002E-4</v>
      </c>
      <c r="AI147" s="165">
        <v>7.73254796327615E-3</v>
      </c>
      <c r="AJ147" s="165">
        <v>1.6681601437092499E-3</v>
      </c>
    </row>
    <row r="148" spans="1:36" x14ac:dyDescent="0.2">
      <c r="A148" s="2" t="s">
        <v>52</v>
      </c>
      <c r="B148" s="2">
        <v>9938</v>
      </c>
      <c r="C148" s="2" t="s">
        <v>2076</v>
      </c>
      <c r="D148" s="2" t="s">
        <v>2077</v>
      </c>
      <c r="E148" s="4" t="s">
        <v>1377</v>
      </c>
      <c r="F148" s="2" t="s">
        <v>2078</v>
      </c>
      <c r="G148" s="2" t="s">
        <v>2079</v>
      </c>
      <c r="H148" s="2" t="s">
        <v>239</v>
      </c>
      <c r="I148" s="2" t="s">
        <v>821</v>
      </c>
      <c r="J148" s="2" t="s">
        <v>31</v>
      </c>
      <c r="K148" s="2" t="s">
        <v>366</v>
      </c>
      <c r="L148" s="2" t="s">
        <v>393</v>
      </c>
      <c r="M148" s="2" t="s">
        <v>32</v>
      </c>
      <c r="N148" s="2" t="s">
        <v>529</v>
      </c>
      <c r="O148" s="2" t="s">
        <v>190</v>
      </c>
      <c r="P148" s="2" t="s">
        <v>160</v>
      </c>
      <c r="Q148" s="2" t="s">
        <v>480</v>
      </c>
      <c r="R148" s="2" t="s">
        <v>242</v>
      </c>
      <c r="S148" s="2" t="s">
        <v>35</v>
      </c>
      <c r="T148" s="152">
        <v>1.6040000000000001</v>
      </c>
      <c r="U148" s="2" t="s">
        <v>2080</v>
      </c>
      <c r="V148" s="163">
        <v>2.8500000000000001E-2</v>
      </c>
      <c r="W148" s="165">
        <v>3.2329999999999998E-2</v>
      </c>
      <c r="X148" s="4" t="s">
        <v>477</v>
      </c>
      <c r="Y148" s="4" t="s">
        <v>190</v>
      </c>
      <c r="Z148" s="152">
        <v>56000</v>
      </c>
      <c r="AA148" s="152">
        <v>1</v>
      </c>
      <c r="AB148" s="152">
        <v>115.25</v>
      </c>
      <c r="AD148" s="152">
        <v>64.540000000000006</v>
      </c>
      <c r="AG148" s="2" t="s">
        <v>37</v>
      </c>
      <c r="AH148" s="152">
        <v>1.03E-4</v>
      </c>
      <c r="AI148" s="165">
        <v>4.9608807018557098E-3</v>
      </c>
      <c r="AJ148" s="165">
        <v>1.0702220670126799E-3</v>
      </c>
    </row>
    <row r="149" spans="1:36" x14ac:dyDescent="0.2">
      <c r="A149" s="2" t="s">
        <v>52</v>
      </c>
      <c r="B149" s="2">
        <v>9938</v>
      </c>
      <c r="C149" s="2" t="s">
        <v>2076</v>
      </c>
      <c r="D149" s="2" t="s">
        <v>2077</v>
      </c>
      <c r="E149" s="4" t="s">
        <v>1377</v>
      </c>
      <c r="F149" s="2" t="s">
        <v>2081</v>
      </c>
      <c r="G149" s="2" t="s">
        <v>2082</v>
      </c>
      <c r="H149" s="2" t="s">
        <v>239</v>
      </c>
      <c r="I149" s="2" t="s">
        <v>821</v>
      </c>
      <c r="J149" s="2" t="s">
        <v>31</v>
      </c>
      <c r="K149" s="2" t="s">
        <v>366</v>
      </c>
      <c r="L149" s="2" t="s">
        <v>393</v>
      </c>
      <c r="M149" s="2" t="s">
        <v>32</v>
      </c>
      <c r="N149" s="2" t="s">
        <v>529</v>
      </c>
      <c r="O149" s="2" t="s">
        <v>190</v>
      </c>
      <c r="P149" s="2" t="s">
        <v>160</v>
      </c>
      <c r="Q149" s="2" t="s">
        <v>480</v>
      </c>
      <c r="R149" s="2" t="s">
        <v>242</v>
      </c>
      <c r="S149" s="2" t="s">
        <v>35</v>
      </c>
      <c r="T149" s="152">
        <v>3.395</v>
      </c>
      <c r="U149" s="2" t="s">
        <v>87</v>
      </c>
      <c r="V149" s="163">
        <v>2.4500000000000001E-2</v>
      </c>
      <c r="W149" s="165">
        <v>3.9949999999999999E-2</v>
      </c>
      <c r="X149" s="4" t="s">
        <v>477</v>
      </c>
      <c r="Y149" s="4" t="s">
        <v>190</v>
      </c>
      <c r="Z149" s="152">
        <v>25826.09</v>
      </c>
      <c r="AA149" s="152">
        <v>1</v>
      </c>
      <c r="AB149" s="152">
        <v>108.2</v>
      </c>
      <c r="AD149" s="152">
        <v>27.943999999999999</v>
      </c>
      <c r="AG149" s="2" t="s">
        <v>37</v>
      </c>
      <c r="AH149" s="152">
        <v>5.3000000000000001E-5</v>
      </c>
      <c r="AI149" s="165">
        <v>2.1479083344776999E-3</v>
      </c>
      <c r="AJ149" s="165">
        <v>4.6337314594535497E-4</v>
      </c>
    </row>
    <row r="150" spans="1:36" x14ac:dyDescent="0.2">
      <c r="A150" s="2" t="s">
        <v>52</v>
      </c>
      <c r="B150" s="2">
        <v>9938</v>
      </c>
      <c r="C150" s="2" t="s">
        <v>2083</v>
      </c>
      <c r="D150" s="2" t="s">
        <v>2084</v>
      </c>
      <c r="E150" s="4" t="s">
        <v>1377</v>
      </c>
      <c r="F150" s="2" t="s">
        <v>2085</v>
      </c>
      <c r="G150" s="2" t="s">
        <v>2086</v>
      </c>
      <c r="H150" s="2" t="s">
        <v>239</v>
      </c>
      <c r="I150" s="2" t="s">
        <v>821</v>
      </c>
      <c r="J150" s="2" t="s">
        <v>31</v>
      </c>
      <c r="K150" s="2" t="s">
        <v>31</v>
      </c>
      <c r="L150" s="2" t="s">
        <v>393</v>
      </c>
      <c r="M150" s="2" t="s">
        <v>32</v>
      </c>
      <c r="N150" s="2" t="s">
        <v>520</v>
      </c>
      <c r="O150" s="2" t="s">
        <v>190</v>
      </c>
      <c r="P150" s="2" t="s">
        <v>2087</v>
      </c>
      <c r="Q150" s="2" t="s">
        <v>478</v>
      </c>
      <c r="R150" s="2" t="s">
        <v>242</v>
      </c>
      <c r="S150" s="2" t="s">
        <v>35</v>
      </c>
      <c r="T150" s="152">
        <v>5.4290000000000003</v>
      </c>
      <c r="U150" s="2" t="s">
        <v>2088</v>
      </c>
      <c r="V150" s="163">
        <v>5.1499999999999997E-2</v>
      </c>
      <c r="W150" s="165">
        <v>3.8629999999999998E-2</v>
      </c>
      <c r="X150" s="4" t="s">
        <v>477</v>
      </c>
      <c r="Y150" s="4" t="s">
        <v>190</v>
      </c>
      <c r="Z150" s="152">
        <v>65104.01</v>
      </c>
      <c r="AA150" s="152">
        <v>1</v>
      </c>
      <c r="AB150" s="152">
        <v>147.13</v>
      </c>
      <c r="AD150" s="152">
        <v>95.787999999999997</v>
      </c>
      <c r="AG150" s="2" t="s">
        <v>37</v>
      </c>
      <c r="AH150" s="152">
        <v>2.1999999999999999E-5</v>
      </c>
      <c r="AI150" s="165">
        <v>7.3627286740599396E-3</v>
      </c>
      <c r="AJ150" s="165">
        <v>1.58837818806213E-3</v>
      </c>
    </row>
    <row r="151" spans="1:36" x14ac:dyDescent="0.2">
      <c r="A151" s="2" t="s">
        <v>52</v>
      </c>
      <c r="B151" s="2">
        <v>9938</v>
      </c>
      <c r="C151" s="2" t="s">
        <v>1618</v>
      </c>
      <c r="D151" s="2" t="s">
        <v>1619</v>
      </c>
      <c r="E151" s="4" t="s">
        <v>1377</v>
      </c>
      <c r="F151" s="2" t="s">
        <v>2089</v>
      </c>
      <c r="G151" s="2" t="s">
        <v>2090</v>
      </c>
      <c r="H151" s="2" t="s">
        <v>239</v>
      </c>
      <c r="I151" s="2" t="s">
        <v>821</v>
      </c>
      <c r="J151" s="2" t="s">
        <v>31</v>
      </c>
      <c r="K151" s="2" t="s">
        <v>31</v>
      </c>
      <c r="L151" s="2" t="s">
        <v>393</v>
      </c>
      <c r="M151" s="2" t="s">
        <v>32</v>
      </c>
      <c r="N151" s="2" t="s">
        <v>504</v>
      </c>
      <c r="O151" s="2" t="s">
        <v>190</v>
      </c>
      <c r="P151" s="2" t="s">
        <v>2091</v>
      </c>
      <c r="Q151" s="2" t="s">
        <v>478</v>
      </c>
      <c r="R151" s="2" t="s">
        <v>242</v>
      </c>
      <c r="S151" s="2" t="s">
        <v>35</v>
      </c>
      <c r="T151" s="152">
        <v>3.056</v>
      </c>
      <c r="U151" s="2" t="s">
        <v>2092</v>
      </c>
      <c r="V151" s="163">
        <v>2.75E-2</v>
      </c>
      <c r="W151" s="165">
        <v>3.2559999999999999E-2</v>
      </c>
      <c r="X151" s="4" t="s">
        <v>477</v>
      </c>
      <c r="Y151" s="4" t="s">
        <v>190</v>
      </c>
      <c r="Z151" s="152">
        <v>73885.53</v>
      </c>
      <c r="AA151" s="152">
        <v>1</v>
      </c>
      <c r="AB151" s="152">
        <v>112.11</v>
      </c>
      <c r="AD151" s="152">
        <v>82.832999999999998</v>
      </c>
      <c r="AG151" s="2" t="s">
        <v>37</v>
      </c>
      <c r="AH151" s="152">
        <v>8.7999999999999998E-5</v>
      </c>
      <c r="AI151" s="165">
        <v>6.3669812045879003E-3</v>
      </c>
      <c r="AJ151" s="165">
        <v>1.3735633237171E-3</v>
      </c>
    </row>
    <row r="152" spans="1:36" x14ac:dyDescent="0.2">
      <c r="A152" s="2" t="s">
        <v>52</v>
      </c>
      <c r="B152" s="2">
        <v>9938</v>
      </c>
      <c r="C152" s="2" t="s">
        <v>2093</v>
      </c>
      <c r="D152" s="2" t="s">
        <v>2094</v>
      </c>
      <c r="E152" s="4" t="s">
        <v>1377</v>
      </c>
      <c r="F152" s="2" t="s">
        <v>2095</v>
      </c>
      <c r="G152" s="2" t="s">
        <v>2096</v>
      </c>
      <c r="H152" s="2" t="s">
        <v>239</v>
      </c>
      <c r="I152" s="2" t="s">
        <v>821</v>
      </c>
      <c r="J152" s="2" t="s">
        <v>31</v>
      </c>
      <c r="K152" s="2" t="s">
        <v>31</v>
      </c>
      <c r="L152" s="2" t="s">
        <v>393</v>
      </c>
      <c r="M152" s="2" t="s">
        <v>32</v>
      </c>
      <c r="N152" s="2" t="s">
        <v>528</v>
      </c>
      <c r="O152" s="2" t="s">
        <v>190</v>
      </c>
      <c r="P152" s="2" t="s">
        <v>2097</v>
      </c>
      <c r="Q152" s="2" t="s">
        <v>478</v>
      </c>
      <c r="R152" s="2" t="s">
        <v>242</v>
      </c>
      <c r="S152" s="2" t="s">
        <v>35</v>
      </c>
      <c r="T152" s="152">
        <v>2.4359999999999999</v>
      </c>
      <c r="U152" s="2" t="s">
        <v>2098</v>
      </c>
      <c r="V152" s="163">
        <v>2.3400000000000001E-2</v>
      </c>
      <c r="W152" s="165">
        <v>2.6800000000000001E-2</v>
      </c>
      <c r="X152" s="4" t="s">
        <v>477</v>
      </c>
      <c r="Y152" s="4" t="s">
        <v>190</v>
      </c>
      <c r="Z152" s="152">
        <v>149923.85999999999</v>
      </c>
      <c r="AA152" s="152">
        <v>1</v>
      </c>
      <c r="AB152" s="152">
        <v>113.08</v>
      </c>
      <c r="AD152" s="152">
        <v>169.53399999999999</v>
      </c>
      <c r="AG152" s="2" t="s">
        <v>37</v>
      </c>
      <c r="AH152" s="152">
        <v>7.1000000000000005E-5</v>
      </c>
      <c r="AI152" s="165">
        <v>1.3031259021158899E-2</v>
      </c>
      <c r="AJ152" s="165">
        <v>2.8112631211198902E-3</v>
      </c>
    </row>
    <row r="153" spans="1:36" x14ac:dyDescent="0.2">
      <c r="A153" s="2" t="s">
        <v>52</v>
      </c>
      <c r="B153" s="2">
        <v>9938</v>
      </c>
      <c r="C153" s="2" t="s">
        <v>1638</v>
      </c>
      <c r="D153" s="2" t="s">
        <v>1639</v>
      </c>
      <c r="E153" s="4" t="s">
        <v>1377</v>
      </c>
      <c r="F153" s="2" t="s">
        <v>2612</v>
      </c>
      <c r="G153" s="2" t="s">
        <v>2613</v>
      </c>
      <c r="H153" s="2" t="s">
        <v>239</v>
      </c>
      <c r="I153" s="2" t="s">
        <v>1031</v>
      </c>
      <c r="J153" s="2" t="s">
        <v>31</v>
      </c>
      <c r="K153" s="2" t="s">
        <v>31</v>
      </c>
      <c r="L153" s="2" t="s">
        <v>393</v>
      </c>
      <c r="M153" s="2" t="s">
        <v>32</v>
      </c>
      <c r="N153" s="2" t="s">
        <v>525</v>
      </c>
      <c r="O153" s="2" t="s">
        <v>190</v>
      </c>
      <c r="P153" s="2" t="s">
        <v>241</v>
      </c>
      <c r="Q153" s="23" t="s">
        <v>241</v>
      </c>
      <c r="R153" s="23" t="s">
        <v>241</v>
      </c>
      <c r="S153" s="2" t="s">
        <v>35</v>
      </c>
      <c r="T153" s="152">
        <v>3.6739999999999999</v>
      </c>
      <c r="U153" s="2" t="s">
        <v>2207</v>
      </c>
      <c r="V153" s="163">
        <v>4.8500000000000001E-2</v>
      </c>
      <c r="W153" s="165">
        <v>5.994E-2</v>
      </c>
      <c r="X153" s="4" t="s">
        <v>477</v>
      </c>
      <c r="Y153" s="4" t="s">
        <v>190</v>
      </c>
      <c r="Z153" s="152">
        <v>67000</v>
      </c>
      <c r="AA153" s="152">
        <v>1</v>
      </c>
      <c r="AB153" s="152">
        <v>96.5</v>
      </c>
      <c r="AD153" s="152">
        <v>64.655000000000001</v>
      </c>
      <c r="AG153" s="2" t="s">
        <v>37</v>
      </c>
      <c r="AH153" s="152">
        <v>2.23E-4</v>
      </c>
      <c r="AI153" s="165">
        <v>4.9697202010920496E-3</v>
      </c>
      <c r="AJ153" s="165">
        <v>1.0721290322699801E-3</v>
      </c>
    </row>
    <row r="154" spans="1:36" x14ac:dyDescent="0.2">
      <c r="A154" s="2" t="s">
        <v>52</v>
      </c>
      <c r="B154" s="2">
        <v>9938</v>
      </c>
      <c r="C154" s="2" t="s">
        <v>2099</v>
      </c>
      <c r="D154" s="2" t="s">
        <v>2100</v>
      </c>
      <c r="E154" s="4" t="s">
        <v>1377</v>
      </c>
      <c r="F154" s="2" t="s">
        <v>2105</v>
      </c>
      <c r="G154" s="2" t="s">
        <v>2106</v>
      </c>
      <c r="H154" s="2" t="s">
        <v>239</v>
      </c>
      <c r="I154" s="2" t="s">
        <v>821</v>
      </c>
      <c r="J154" s="2" t="s">
        <v>31</v>
      </c>
      <c r="K154" s="2" t="s">
        <v>31</v>
      </c>
      <c r="L154" s="2" t="s">
        <v>393</v>
      </c>
      <c r="M154" s="2" t="s">
        <v>32</v>
      </c>
      <c r="N154" s="2" t="s">
        <v>542</v>
      </c>
      <c r="O154" s="2" t="s">
        <v>190</v>
      </c>
      <c r="P154" s="2" t="s">
        <v>2103</v>
      </c>
      <c r="Q154" s="2" t="s">
        <v>478</v>
      </c>
      <c r="R154" s="2" t="s">
        <v>242</v>
      </c>
      <c r="S154" s="2" t="s">
        <v>35</v>
      </c>
      <c r="T154" s="152">
        <v>1.915</v>
      </c>
      <c r="U154" s="2" t="s">
        <v>2107</v>
      </c>
      <c r="V154" s="163">
        <v>3.2000000000000001E-2</v>
      </c>
      <c r="W154" s="165">
        <v>3.2629999999999999E-2</v>
      </c>
      <c r="X154" s="4" t="s">
        <v>477</v>
      </c>
      <c r="Y154" s="4" t="s">
        <v>190</v>
      </c>
      <c r="Z154" s="152">
        <v>44000</v>
      </c>
      <c r="AA154" s="152">
        <v>1</v>
      </c>
      <c r="AB154" s="152">
        <v>105.65</v>
      </c>
      <c r="AD154" s="152">
        <v>46.485999999999997</v>
      </c>
      <c r="AG154" s="2" t="s">
        <v>37</v>
      </c>
      <c r="AH154" s="152">
        <v>5.5999999999999999E-5</v>
      </c>
      <c r="AI154" s="165">
        <v>3.5731561869610301E-3</v>
      </c>
      <c r="AJ154" s="165">
        <v>7.7084510392239503E-4</v>
      </c>
    </row>
    <row r="155" spans="1:36" x14ac:dyDescent="0.2">
      <c r="A155" s="2" t="s">
        <v>52</v>
      </c>
      <c r="B155" s="2">
        <v>9938</v>
      </c>
      <c r="C155" s="2" t="s">
        <v>2099</v>
      </c>
      <c r="D155" s="2" t="s">
        <v>2100</v>
      </c>
      <c r="E155" s="4" t="s">
        <v>1377</v>
      </c>
      <c r="F155" s="2" t="s">
        <v>2108</v>
      </c>
      <c r="G155" s="2" t="s">
        <v>2109</v>
      </c>
      <c r="H155" s="2" t="s">
        <v>239</v>
      </c>
      <c r="I155" s="2" t="s">
        <v>1030</v>
      </c>
      <c r="J155" s="2" t="s">
        <v>31</v>
      </c>
      <c r="K155" s="2" t="s">
        <v>31</v>
      </c>
      <c r="L155" s="2" t="s">
        <v>393</v>
      </c>
      <c r="M155" s="2" t="s">
        <v>32</v>
      </c>
      <c r="N155" s="2" t="s">
        <v>542</v>
      </c>
      <c r="O155" s="2" t="s">
        <v>190</v>
      </c>
      <c r="P155" s="2" t="s">
        <v>2103</v>
      </c>
      <c r="Q155" s="2" t="s">
        <v>478</v>
      </c>
      <c r="R155" s="2" t="s">
        <v>242</v>
      </c>
      <c r="S155" s="2" t="s">
        <v>35</v>
      </c>
      <c r="T155" s="152">
        <v>1.9510000000000001</v>
      </c>
      <c r="U155" s="2" t="s">
        <v>2110</v>
      </c>
      <c r="V155" s="163">
        <v>5.7000000000000002E-2</v>
      </c>
      <c r="W155" s="165">
        <v>5.8650000000000001E-2</v>
      </c>
      <c r="X155" s="4" t="s">
        <v>477</v>
      </c>
      <c r="Y155" s="4" t="s">
        <v>190</v>
      </c>
      <c r="Z155" s="152">
        <v>43200</v>
      </c>
      <c r="AA155" s="152">
        <v>1</v>
      </c>
      <c r="AB155" s="152">
        <v>100.12</v>
      </c>
      <c r="AD155" s="152">
        <v>43.252000000000002</v>
      </c>
      <c r="AG155" s="2" t="s">
        <v>37</v>
      </c>
      <c r="AH155" s="152">
        <v>6.3E-5</v>
      </c>
      <c r="AI155" s="165">
        <v>3.32456179695927E-3</v>
      </c>
      <c r="AJ155" s="165">
        <v>7.1721527125661103E-4</v>
      </c>
    </row>
    <row r="156" spans="1:36" x14ac:dyDescent="0.2">
      <c r="A156" s="2" t="s">
        <v>52</v>
      </c>
      <c r="B156" s="2">
        <v>9938</v>
      </c>
      <c r="C156" s="2" t="s">
        <v>2111</v>
      </c>
      <c r="D156" s="2" t="s">
        <v>2112</v>
      </c>
      <c r="E156" s="4" t="s">
        <v>1377</v>
      </c>
      <c r="F156" s="2" t="s">
        <v>2113</v>
      </c>
      <c r="G156" s="2" t="s">
        <v>2114</v>
      </c>
      <c r="H156" s="2" t="s">
        <v>239</v>
      </c>
      <c r="I156" s="2" t="s">
        <v>821</v>
      </c>
      <c r="J156" s="2" t="s">
        <v>31</v>
      </c>
      <c r="K156" s="2" t="s">
        <v>31</v>
      </c>
      <c r="L156" s="2" t="s">
        <v>393</v>
      </c>
      <c r="M156" s="2" t="s">
        <v>32</v>
      </c>
      <c r="N156" s="2" t="s">
        <v>542</v>
      </c>
      <c r="O156" s="2" t="s">
        <v>190</v>
      </c>
      <c r="P156" s="2" t="s">
        <v>2103</v>
      </c>
      <c r="Q156" s="2" t="s">
        <v>478</v>
      </c>
      <c r="R156" s="2" t="s">
        <v>242</v>
      </c>
      <c r="S156" s="2" t="s">
        <v>35</v>
      </c>
      <c r="T156" s="152">
        <v>2.7240000000000002</v>
      </c>
      <c r="U156" s="2" t="s">
        <v>2115</v>
      </c>
      <c r="V156" s="163">
        <v>3.2300000000000002E-2</v>
      </c>
      <c r="W156" s="165">
        <v>3.2890000000000003E-2</v>
      </c>
      <c r="X156" s="4" t="s">
        <v>477</v>
      </c>
      <c r="Y156" s="4" t="s">
        <v>190</v>
      </c>
      <c r="Z156" s="152">
        <v>50880</v>
      </c>
      <c r="AA156" s="152">
        <v>1</v>
      </c>
      <c r="AB156" s="152">
        <v>105.98</v>
      </c>
      <c r="AD156" s="152">
        <v>53.923000000000002</v>
      </c>
      <c r="AG156" s="2" t="s">
        <v>37</v>
      </c>
      <c r="AH156" s="152">
        <v>8.6000000000000003E-5</v>
      </c>
      <c r="AI156" s="165">
        <v>4.1447738579953796E-3</v>
      </c>
      <c r="AJ156" s="165">
        <v>8.9416148304969799E-4</v>
      </c>
    </row>
    <row r="157" spans="1:36" x14ac:dyDescent="0.2">
      <c r="A157" s="2" t="s">
        <v>52</v>
      </c>
      <c r="B157" s="2">
        <v>9938</v>
      </c>
      <c r="C157" s="2" t="s">
        <v>2116</v>
      </c>
      <c r="D157" s="2" t="s">
        <v>2117</v>
      </c>
      <c r="E157" s="4" t="s">
        <v>1377</v>
      </c>
      <c r="F157" s="2" t="s">
        <v>2118</v>
      </c>
      <c r="G157" s="2" t="s">
        <v>2119</v>
      </c>
      <c r="H157" s="2" t="s">
        <v>239</v>
      </c>
      <c r="I157" s="2" t="s">
        <v>821</v>
      </c>
      <c r="J157" s="2" t="s">
        <v>31</v>
      </c>
      <c r="K157" s="2" t="s">
        <v>31</v>
      </c>
      <c r="L157" s="2" t="s">
        <v>393</v>
      </c>
      <c r="M157" s="2" t="s">
        <v>32</v>
      </c>
      <c r="N157" s="2" t="s">
        <v>528</v>
      </c>
      <c r="O157" s="2" t="s">
        <v>190</v>
      </c>
      <c r="P157" s="2" t="s">
        <v>2120</v>
      </c>
      <c r="Q157" s="2" t="s">
        <v>478</v>
      </c>
      <c r="R157" s="2" t="s">
        <v>242</v>
      </c>
      <c r="S157" s="2" t="s">
        <v>35</v>
      </c>
      <c r="T157" s="152">
        <v>2.63</v>
      </c>
      <c r="U157" s="2" t="s">
        <v>2121</v>
      </c>
      <c r="V157" s="163">
        <v>2.4899999999999999E-2</v>
      </c>
      <c r="W157" s="165">
        <v>3.304E-2</v>
      </c>
      <c r="X157" s="4" t="s">
        <v>477</v>
      </c>
      <c r="Y157" s="4" t="s">
        <v>190</v>
      </c>
      <c r="Z157" s="152">
        <v>110000</v>
      </c>
      <c r="AA157" s="152">
        <v>1</v>
      </c>
      <c r="AB157" s="152">
        <v>104.05</v>
      </c>
      <c r="AD157" s="152">
        <v>114.455</v>
      </c>
      <c r="AG157" s="2" t="s">
        <v>37</v>
      </c>
      <c r="AH157" s="152">
        <v>5.8799999999999998E-4</v>
      </c>
      <c r="AI157" s="165">
        <v>8.7976076964811807E-3</v>
      </c>
      <c r="AJ157" s="165">
        <v>1.89792790021593E-3</v>
      </c>
    </row>
    <row r="158" spans="1:36" x14ac:dyDescent="0.2">
      <c r="A158" s="2" t="s">
        <v>52</v>
      </c>
      <c r="B158" s="2">
        <v>9938</v>
      </c>
      <c r="C158" s="2" t="s">
        <v>2614</v>
      </c>
      <c r="D158" s="2" t="s">
        <v>2615</v>
      </c>
      <c r="E158" s="4" t="s">
        <v>1377</v>
      </c>
      <c r="F158" s="2" t="s">
        <v>2616</v>
      </c>
      <c r="G158" s="2" t="s">
        <v>2617</v>
      </c>
      <c r="H158" s="2" t="s">
        <v>239</v>
      </c>
      <c r="I158" s="2" t="s">
        <v>1030</v>
      </c>
      <c r="J158" s="2" t="s">
        <v>31</v>
      </c>
      <c r="K158" s="2" t="s">
        <v>31</v>
      </c>
      <c r="L158" s="2" t="s">
        <v>393</v>
      </c>
      <c r="M158" s="2" t="s">
        <v>32</v>
      </c>
      <c r="N158" s="2" t="s">
        <v>505</v>
      </c>
      <c r="O158" s="2" t="s">
        <v>190</v>
      </c>
      <c r="P158" s="2" t="s">
        <v>241</v>
      </c>
      <c r="Q158" s="23" t="s">
        <v>241</v>
      </c>
      <c r="R158" s="23" t="s">
        <v>241</v>
      </c>
      <c r="S158" s="2" t="s">
        <v>35</v>
      </c>
      <c r="T158" s="152">
        <v>3.544</v>
      </c>
      <c r="U158" s="2" t="s">
        <v>87</v>
      </c>
      <c r="V158" s="163">
        <v>5.5E-2</v>
      </c>
      <c r="W158" s="165">
        <v>7.1720000000000006E-2</v>
      </c>
      <c r="X158" s="4" t="s">
        <v>477</v>
      </c>
      <c r="Y158" s="4" t="s">
        <v>190</v>
      </c>
      <c r="Z158" s="152">
        <v>53000</v>
      </c>
      <c r="AA158" s="152">
        <v>1</v>
      </c>
      <c r="AB158" s="152">
        <v>96.11</v>
      </c>
      <c r="AD158" s="152">
        <v>50.938000000000002</v>
      </c>
      <c r="AG158" s="2" t="s">
        <v>37</v>
      </c>
      <c r="AH158" s="152">
        <v>2.52E-4</v>
      </c>
      <c r="AI158" s="165">
        <v>3.9153831647867499E-3</v>
      </c>
      <c r="AJ158" s="165">
        <v>8.4467450753194801E-4</v>
      </c>
    </row>
    <row r="159" spans="1:36" x14ac:dyDescent="0.2">
      <c r="A159" s="2" t="s">
        <v>52</v>
      </c>
      <c r="B159" s="2">
        <v>9938</v>
      </c>
      <c r="C159" s="2" t="s">
        <v>1974</v>
      </c>
      <c r="D159" s="2" t="s">
        <v>1975</v>
      </c>
      <c r="E159" s="4" t="s">
        <v>1377</v>
      </c>
      <c r="F159" s="2" t="s">
        <v>2618</v>
      </c>
      <c r="G159" s="2" t="s">
        <v>2619</v>
      </c>
      <c r="H159" s="2" t="s">
        <v>239</v>
      </c>
      <c r="I159" s="2" t="s">
        <v>1030</v>
      </c>
      <c r="J159" s="2" t="s">
        <v>31</v>
      </c>
      <c r="K159" s="2" t="s">
        <v>31</v>
      </c>
      <c r="L159" s="2" t="s">
        <v>393</v>
      </c>
      <c r="M159" s="2" t="s">
        <v>32</v>
      </c>
      <c r="N159" s="2" t="s">
        <v>515</v>
      </c>
      <c r="O159" s="2" t="s">
        <v>190</v>
      </c>
      <c r="P159" s="2" t="s">
        <v>2103</v>
      </c>
      <c r="Q159" s="2" t="s">
        <v>478</v>
      </c>
      <c r="R159" s="2" t="s">
        <v>242</v>
      </c>
      <c r="S159" s="2" t="s">
        <v>35</v>
      </c>
      <c r="T159" s="152">
        <v>3.1309999999999998</v>
      </c>
      <c r="U159" s="2" t="s">
        <v>2620</v>
      </c>
      <c r="V159" s="163">
        <v>0.04</v>
      </c>
      <c r="W159" s="165">
        <v>5.6980000000000003E-2</v>
      </c>
      <c r="X159" s="4" t="s">
        <v>477</v>
      </c>
      <c r="Y159" s="4" t="s">
        <v>190</v>
      </c>
      <c r="Z159" s="152">
        <v>49000.01</v>
      </c>
      <c r="AA159" s="152">
        <v>1</v>
      </c>
      <c r="AB159" s="152">
        <v>96.92</v>
      </c>
      <c r="AD159" s="152">
        <v>47.491</v>
      </c>
      <c r="AG159" s="2" t="s">
        <v>37</v>
      </c>
      <c r="AH159" s="152">
        <v>7.2000000000000002E-5</v>
      </c>
      <c r="AI159" s="165">
        <v>3.6503910957010402E-3</v>
      </c>
      <c r="AJ159" s="165">
        <v>7.8750716629497996E-4</v>
      </c>
    </row>
    <row r="160" spans="1:36" x14ac:dyDescent="0.2">
      <c r="A160" s="2" t="s">
        <v>52</v>
      </c>
      <c r="B160" s="2">
        <v>9938</v>
      </c>
      <c r="C160" s="2" t="s">
        <v>2122</v>
      </c>
      <c r="D160" s="2" t="s">
        <v>2123</v>
      </c>
      <c r="E160" s="4" t="s">
        <v>1377</v>
      </c>
      <c r="F160" s="2" t="s">
        <v>2124</v>
      </c>
      <c r="G160" s="2" t="s">
        <v>2125</v>
      </c>
      <c r="H160" s="2" t="s">
        <v>239</v>
      </c>
      <c r="I160" s="2" t="s">
        <v>1030</v>
      </c>
      <c r="J160" s="2" t="s">
        <v>31</v>
      </c>
      <c r="K160" s="2" t="s">
        <v>93</v>
      </c>
      <c r="L160" s="2" t="s">
        <v>393</v>
      </c>
      <c r="M160" s="2" t="s">
        <v>32</v>
      </c>
      <c r="N160" s="2" t="s">
        <v>507</v>
      </c>
      <c r="O160" s="2" t="s">
        <v>190</v>
      </c>
      <c r="P160" s="2" t="s">
        <v>2103</v>
      </c>
      <c r="Q160" s="2" t="s">
        <v>478</v>
      </c>
      <c r="R160" s="2" t="s">
        <v>242</v>
      </c>
      <c r="S160" s="2" t="s">
        <v>35</v>
      </c>
      <c r="T160" s="152">
        <v>0.95399999999999996</v>
      </c>
      <c r="U160" s="2" t="s">
        <v>2126</v>
      </c>
      <c r="V160" s="163">
        <v>4.7500000000000001E-2</v>
      </c>
      <c r="W160" s="165">
        <v>6.0749999999999998E-2</v>
      </c>
      <c r="X160" s="4" t="s">
        <v>477</v>
      </c>
      <c r="Y160" s="4" t="s">
        <v>190</v>
      </c>
      <c r="Z160" s="152">
        <v>296827.71999999997</v>
      </c>
      <c r="AA160" s="152">
        <v>1</v>
      </c>
      <c r="AB160" s="152">
        <v>99.82</v>
      </c>
      <c r="AD160" s="152">
        <v>296.29300000000001</v>
      </c>
      <c r="AG160" s="2" t="s">
        <v>37</v>
      </c>
      <c r="AH160" s="152">
        <v>3.5799999999999997E-4</v>
      </c>
      <c r="AI160" s="165">
        <v>2.2774656949017199E-2</v>
      </c>
      <c r="AJ160" s="165">
        <v>4.91322849718283E-3</v>
      </c>
    </row>
    <row r="161" spans="1:36" x14ac:dyDescent="0.2">
      <c r="A161" s="2" t="s">
        <v>52</v>
      </c>
      <c r="B161" s="2">
        <v>9938</v>
      </c>
      <c r="C161" s="2" t="s">
        <v>2131</v>
      </c>
      <c r="D161" s="2" t="s">
        <v>2132</v>
      </c>
      <c r="E161" s="4" t="s">
        <v>1377</v>
      </c>
      <c r="F161" s="2" t="s">
        <v>2133</v>
      </c>
      <c r="G161" s="2" t="s">
        <v>2134</v>
      </c>
      <c r="H161" s="2" t="s">
        <v>239</v>
      </c>
      <c r="I161" s="2" t="s">
        <v>1030</v>
      </c>
      <c r="J161" s="2" t="s">
        <v>31</v>
      </c>
      <c r="K161" s="2" t="s">
        <v>31</v>
      </c>
      <c r="L161" s="2" t="s">
        <v>395</v>
      </c>
      <c r="M161" s="2" t="s">
        <v>57</v>
      </c>
      <c r="N161" s="2" t="s">
        <v>528</v>
      </c>
      <c r="O161" s="2" t="s">
        <v>190</v>
      </c>
      <c r="P161" s="2" t="s">
        <v>241</v>
      </c>
      <c r="Q161" s="23" t="s">
        <v>241</v>
      </c>
      <c r="R161" s="23" t="s">
        <v>241</v>
      </c>
      <c r="S161" s="2" t="s">
        <v>35</v>
      </c>
      <c r="T161" s="152">
        <v>1.62</v>
      </c>
      <c r="U161" s="2" t="s">
        <v>2135</v>
      </c>
      <c r="V161" s="163">
        <v>6.5000000000000002E-2</v>
      </c>
      <c r="W161" s="165">
        <v>7.7499999999999999E-2</v>
      </c>
      <c r="X161" s="4" t="s">
        <v>477</v>
      </c>
      <c r="Y161" s="4" t="s">
        <v>190</v>
      </c>
      <c r="Z161" s="152">
        <v>60209</v>
      </c>
      <c r="AA161" s="152">
        <v>1</v>
      </c>
      <c r="AB161" s="152">
        <v>97.96</v>
      </c>
      <c r="AD161" s="152">
        <v>58.981000000000002</v>
      </c>
      <c r="AG161" s="2" t="s">
        <v>37</v>
      </c>
      <c r="AH161" s="152">
        <v>5.4799999999999998E-4</v>
      </c>
      <c r="AI161" s="165">
        <v>4.5335667336225396E-3</v>
      </c>
      <c r="AJ161" s="165">
        <v>9.7803665360920305E-4</v>
      </c>
    </row>
    <row r="162" spans="1:36" x14ac:dyDescent="0.2">
      <c r="A162" s="2" t="s">
        <v>52</v>
      </c>
      <c r="B162" s="2">
        <v>9938</v>
      </c>
      <c r="C162" s="2" t="s">
        <v>2131</v>
      </c>
      <c r="D162" s="2" t="s">
        <v>2132</v>
      </c>
      <c r="E162" s="4" t="s">
        <v>1377</v>
      </c>
      <c r="F162" s="2" t="s">
        <v>2136</v>
      </c>
      <c r="G162" s="2" t="s">
        <v>2134</v>
      </c>
      <c r="H162" s="2" t="s">
        <v>239</v>
      </c>
      <c r="I162" s="2" t="s">
        <v>1030</v>
      </c>
      <c r="J162" s="2" t="s">
        <v>31</v>
      </c>
      <c r="K162" s="2" t="s">
        <v>31</v>
      </c>
      <c r="L162" s="2" t="s">
        <v>393</v>
      </c>
      <c r="M162" s="2" t="s">
        <v>32</v>
      </c>
      <c r="N162" s="2" t="s">
        <v>528</v>
      </c>
      <c r="O162" s="2" t="s">
        <v>190</v>
      </c>
      <c r="P162" s="2" t="s">
        <v>241</v>
      </c>
      <c r="Q162" s="23" t="s">
        <v>241</v>
      </c>
      <c r="R162" s="23" t="s">
        <v>241</v>
      </c>
      <c r="S162" s="2" t="s">
        <v>35</v>
      </c>
      <c r="T162" s="152">
        <v>1.1719999999999999</v>
      </c>
      <c r="U162" s="2" t="s">
        <v>2135</v>
      </c>
      <c r="V162" s="163">
        <v>6.5000000000000002E-2</v>
      </c>
      <c r="W162" s="165">
        <v>7.1739999999999998E-2</v>
      </c>
      <c r="X162" s="4" t="s">
        <v>477</v>
      </c>
      <c r="Y162" s="4" t="s">
        <v>190</v>
      </c>
      <c r="Z162" s="152">
        <v>54000</v>
      </c>
      <c r="AA162" s="152">
        <v>1</v>
      </c>
      <c r="AB162" s="152">
        <v>99.01</v>
      </c>
      <c r="AD162" s="152">
        <v>53.465000000000003</v>
      </c>
      <c r="AG162" s="2" t="s">
        <v>37</v>
      </c>
      <c r="AH162" s="152">
        <v>4.9100000000000001E-4</v>
      </c>
      <c r="AI162" s="165">
        <v>4.1096292388750604E-3</v>
      </c>
      <c r="AJ162" s="165">
        <v>8.8657965450355896E-4</v>
      </c>
    </row>
    <row r="163" spans="1:36" x14ac:dyDescent="0.2">
      <c r="A163" s="2" t="s">
        <v>52</v>
      </c>
      <c r="B163" s="2">
        <v>9938</v>
      </c>
      <c r="C163" s="2" t="s">
        <v>1654</v>
      </c>
      <c r="D163" s="2" t="s">
        <v>1655</v>
      </c>
      <c r="E163" s="4" t="s">
        <v>1377</v>
      </c>
      <c r="F163" s="2" t="s">
        <v>2137</v>
      </c>
      <c r="G163" s="2" t="s">
        <v>2138</v>
      </c>
      <c r="H163" s="2" t="s">
        <v>239</v>
      </c>
      <c r="I163" s="2" t="s">
        <v>1030</v>
      </c>
      <c r="J163" s="2" t="s">
        <v>31</v>
      </c>
      <c r="K163" s="2" t="s">
        <v>93</v>
      </c>
      <c r="L163" s="2" t="s">
        <v>393</v>
      </c>
      <c r="M163" s="2" t="s">
        <v>32</v>
      </c>
      <c r="N163" s="2" t="s">
        <v>505</v>
      </c>
      <c r="O163" s="2" t="s">
        <v>190</v>
      </c>
      <c r="P163" s="2" t="s">
        <v>160</v>
      </c>
      <c r="Q163" s="2" t="s">
        <v>480</v>
      </c>
      <c r="R163" s="2" t="s">
        <v>242</v>
      </c>
      <c r="S163" s="2" t="s">
        <v>35</v>
      </c>
      <c r="T163" s="152">
        <v>1.7370000000000001</v>
      </c>
      <c r="U163" s="2" t="s">
        <v>2139</v>
      </c>
      <c r="V163" s="163">
        <v>3.4500000000000003E-2</v>
      </c>
      <c r="W163" s="165">
        <v>5.5399999999999998E-2</v>
      </c>
      <c r="X163" s="4" t="s">
        <v>477</v>
      </c>
      <c r="Y163" s="4" t="s">
        <v>190</v>
      </c>
      <c r="Z163" s="152">
        <v>59000</v>
      </c>
      <c r="AA163" s="152">
        <v>1</v>
      </c>
      <c r="AB163" s="152">
        <v>97.69</v>
      </c>
      <c r="AD163" s="152">
        <v>57.637</v>
      </c>
      <c r="AG163" s="2" t="s">
        <v>37</v>
      </c>
      <c r="AH163" s="152">
        <v>8.1000000000000004E-5</v>
      </c>
      <c r="AI163" s="165">
        <v>4.4302878385641103E-3</v>
      </c>
      <c r="AJ163" s="165">
        <v>9.55756062885288E-4</v>
      </c>
    </row>
    <row r="164" spans="1:36" x14ac:dyDescent="0.2">
      <c r="A164" s="2" t="s">
        <v>52</v>
      </c>
      <c r="B164" s="2">
        <v>9938</v>
      </c>
      <c r="C164" s="2" t="s">
        <v>1654</v>
      </c>
      <c r="D164" s="2" t="s">
        <v>1655</v>
      </c>
      <c r="E164" s="4" t="s">
        <v>1377</v>
      </c>
      <c r="F164" s="2" t="s">
        <v>2140</v>
      </c>
      <c r="G164" s="2" t="s">
        <v>2141</v>
      </c>
      <c r="H164" s="2" t="s">
        <v>239</v>
      </c>
      <c r="I164" s="2" t="s">
        <v>1030</v>
      </c>
      <c r="J164" s="2" t="s">
        <v>31</v>
      </c>
      <c r="K164" s="2" t="s">
        <v>93</v>
      </c>
      <c r="L164" s="2" t="s">
        <v>393</v>
      </c>
      <c r="M164" s="2" t="s">
        <v>32</v>
      </c>
      <c r="N164" s="2" t="s">
        <v>505</v>
      </c>
      <c r="O164" s="2" t="s">
        <v>190</v>
      </c>
      <c r="P164" s="2" t="s">
        <v>160</v>
      </c>
      <c r="Q164" s="2" t="s">
        <v>480</v>
      </c>
      <c r="R164" s="2" t="s">
        <v>242</v>
      </c>
      <c r="S164" s="2" t="s">
        <v>35</v>
      </c>
      <c r="T164" s="152">
        <v>3.9740000000000002</v>
      </c>
      <c r="U164" s="2" t="s">
        <v>2142</v>
      </c>
      <c r="V164" s="163">
        <v>1.4999999999999999E-2</v>
      </c>
      <c r="W164" s="165">
        <v>6.0019999999999997E-2</v>
      </c>
      <c r="X164" s="4" t="s">
        <v>477</v>
      </c>
      <c r="Y164" s="4" t="s">
        <v>190</v>
      </c>
      <c r="Z164" s="152">
        <v>68000</v>
      </c>
      <c r="AA164" s="152">
        <v>1</v>
      </c>
      <c r="AB164" s="152">
        <v>84.49</v>
      </c>
      <c r="AD164" s="152">
        <v>57.453000000000003</v>
      </c>
      <c r="AG164" s="2" t="s">
        <v>37</v>
      </c>
      <c r="AH164" s="152">
        <v>1.76E-4</v>
      </c>
      <c r="AI164" s="165">
        <v>4.41615232630704E-3</v>
      </c>
      <c r="AJ164" s="165">
        <v>9.5270657670425802E-4</v>
      </c>
    </row>
    <row r="165" spans="1:36" x14ac:dyDescent="0.2">
      <c r="A165" s="2" t="s">
        <v>52</v>
      </c>
      <c r="B165" s="2">
        <v>9938</v>
      </c>
      <c r="C165" s="2" t="s">
        <v>1662</v>
      </c>
      <c r="D165" s="2" t="s">
        <v>1663</v>
      </c>
      <c r="E165" s="4" t="s">
        <v>1377</v>
      </c>
      <c r="F165" s="2" t="s">
        <v>2143</v>
      </c>
      <c r="G165" s="2" t="s">
        <v>2144</v>
      </c>
      <c r="H165" s="2" t="s">
        <v>239</v>
      </c>
      <c r="I165" s="2" t="s">
        <v>1031</v>
      </c>
      <c r="J165" s="2" t="s">
        <v>31</v>
      </c>
      <c r="K165" s="2" t="s">
        <v>31</v>
      </c>
      <c r="L165" s="2" t="s">
        <v>393</v>
      </c>
      <c r="M165" s="2" t="s">
        <v>32</v>
      </c>
      <c r="N165" s="2" t="s">
        <v>505</v>
      </c>
      <c r="O165" s="2" t="s">
        <v>190</v>
      </c>
      <c r="P165" s="2" t="s">
        <v>160</v>
      </c>
      <c r="Q165" s="2" t="s">
        <v>480</v>
      </c>
      <c r="R165" s="2" t="s">
        <v>242</v>
      </c>
      <c r="S165" s="2" t="s">
        <v>35</v>
      </c>
      <c r="T165" s="152">
        <v>3.0680000000000001</v>
      </c>
      <c r="U165" s="2" t="s">
        <v>2145</v>
      </c>
      <c r="V165" s="163">
        <v>1.25E-3</v>
      </c>
      <c r="W165" s="165">
        <v>5.7799999999999997E-2</v>
      </c>
      <c r="X165" s="4" t="s">
        <v>477</v>
      </c>
      <c r="Y165" s="4" t="s">
        <v>190</v>
      </c>
      <c r="Z165" s="152">
        <v>29000</v>
      </c>
      <c r="AA165" s="152">
        <v>1</v>
      </c>
      <c r="AB165" s="152">
        <v>84.9</v>
      </c>
      <c r="AD165" s="152">
        <v>24.620999999999999</v>
      </c>
      <c r="AG165" s="2" t="s">
        <v>37</v>
      </c>
      <c r="AH165" s="152">
        <v>5.1E-5</v>
      </c>
      <c r="AI165" s="165">
        <v>1.8924983538950999E-3</v>
      </c>
      <c r="AJ165" s="165">
        <v>4.0827297043568602E-4</v>
      </c>
    </row>
    <row r="166" spans="1:36" x14ac:dyDescent="0.2">
      <c r="A166" s="2" t="s">
        <v>52</v>
      </c>
      <c r="B166" s="2">
        <v>9938</v>
      </c>
      <c r="C166" s="2" t="s">
        <v>2146</v>
      </c>
      <c r="D166" s="2" t="s">
        <v>2147</v>
      </c>
      <c r="E166" s="4" t="s">
        <v>1377</v>
      </c>
      <c r="F166" s="2" t="s">
        <v>2148</v>
      </c>
      <c r="G166" s="2" t="s">
        <v>2149</v>
      </c>
      <c r="H166" s="2" t="s">
        <v>239</v>
      </c>
      <c r="I166" s="2" t="s">
        <v>1030</v>
      </c>
      <c r="J166" s="2" t="s">
        <v>31</v>
      </c>
      <c r="K166" s="2" t="s">
        <v>31</v>
      </c>
      <c r="L166" s="2" t="s">
        <v>393</v>
      </c>
      <c r="M166" s="2" t="s">
        <v>32</v>
      </c>
      <c r="N166" s="2" t="s">
        <v>507</v>
      </c>
      <c r="O166" s="2" t="s">
        <v>190</v>
      </c>
      <c r="P166" s="2" t="s">
        <v>2071</v>
      </c>
      <c r="Q166" s="2" t="s">
        <v>480</v>
      </c>
      <c r="R166" s="2" t="s">
        <v>242</v>
      </c>
      <c r="S166" s="2" t="s">
        <v>35</v>
      </c>
      <c r="T166" s="152">
        <v>0.247</v>
      </c>
      <c r="U166" s="2" t="s">
        <v>2150</v>
      </c>
      <c r="V166" s="163">
        <v>3.2399999999999998E-2</v>
      </c>
      <c r="W166" s="165">
        <v>9.4060000000000005E-2</v>
      </c>
      <c r="X166" s="4" t="s">
        <v>477</v>
      </c>
      <c r="Y166" s="4" t="s">
        <v>190</v>
      </c>
      <c r="Z166" s="152">
        <v>16191.51</v>
      </c>
      <c r="AA166" s="152">
        <v>1</v>
      </c>
      <c r="AB166" s="152">
        <v>98.85</v>
      </c>
      <c r="AD166" s="152">
        <v>16.004999999999999</v>
      </c>
      <c r="AG166" s="2" t="s">
        <v>37</v>
      </c>
      <c r="AH166" s="152">
        <v>2.13E-4</v>
      </c>
      <c r="AI166" s="165">
        <v>1.2302513444954399E-3</v>
      </c>
      <c r="AJ166" s="165">
        <v>2.65404918194972E-4</v>
      </c>
    </row>
    <row r="167" spans="1:36" x14ac:dyDescent="0.2">
      <c r="A167" s="2" t="s">
        <v>52</v>
      </c>
      <c r="B167" s="2">
        <v>9938</v>
      </c>
      <c r="C167" s="2" t="s">
        <v>2146</v>
      </c>
      <c r="D167" s="2" t="s">
        <v>2147</v>
      </c>
      <c r="E167" s="4" t="s">
        <v>1377</v>
      </c>
      <c r="F167" s="2" t="s">
        <v>2151</v>
      </c>
      <c r="G167" s="2" t="s">
        <v>2152</v>
      </c>
      <c r="H167" s="2" t="s">
        <v>239</v>
      </c>
      <c r="I167" s="2" t="s">
        <v>821</v>
      </c>
      <c r="J167" s="2" t="s">
        <v>31</v>
      </c>
      <c r="K167" s="2" t="s">
        <v>31</v>
      </c>
      <c r="L167" s="2" t="s">
        <v>393</v>
      </c>
      <c r="M167" s="2" t="s">
        <v>32</v>
      </c>
      <c r="N167" s="2" t="s">
        <v>507</v>
      </c>
      <c r="O167" s="2" t="s">
        <v>190</v>
      </c>
      <c r="P167" s="2" t="s">
        <v>2071</v>
      </c>
      <c r="Q167" s="2" t="s">
        <v>480</v>
      </c>
      <c r="R167" s="2" t="s">
        <v>242</v>
      </c>
      <c r="S167" s="2" t="s">
        <v>35</v>
      </c>
      <c r="T167" s="152">
        <v>1.7070000000000001</v>
      </c>
      <c r="U167" s="2" t="s">
        <v>2153</v>
      </c>
      <c r="V167" s="163">
        <v>1.2500000000000001E-2</v>
      </c>
      <c r="W167" s="165">
        <v>4.3560000000000001E-2</v>
      </c>
      <c r="X167" s="4" t="s">
        <v>477</v>
      </c>
      <c r="Y167" s="4" t="s">
        <v>190</v>
      </c>
      <c r="Z167" s="152">
        <v>38000.01</v>
      </c>
      <c r="AA167" s="152">
        <v>1</v>
      </c>
      <c r="AB167" s="152">
        <v>102.08</v>
      </c>
      <c r="AD167" s="152">
        <v>38.79</v>
      </c>
      <c r="AG167" s="2" t="s">
        <v>37</v>
      </c>
      <c r="AH167" s="152">
        <v>2.9599999999999998E-4</v>
      </c>
      <c r="AI167" s="165">
        <v>2.9816330557473499E-3</v>
      </c>
      <c r="AJ167" s="165">
        <v>6.4323447463705396E-4</v>
      </c>
    </row>
    <row r="168" spans="1:36" x14ac:dyDescent="0.2">
      <c r="A168" s="2" t="s">
        <v>52</v>
      </c>
      <c r="B168" s="2">
        <v>9938</v>
      </c>
      <c r="C168" s="2" t="s">
        <v>2154</v>
      </c>
      <c r="D168" s="2" t="s">
        <v>2155</v>
      </c>
      <c r="E168" s="4" t="s">
        <v>1377</v>
      </c>
      <c r="F168" s="2" t="s">
        <v>2156</v>
      </c>
      <c r="G168" s="2" t="s">
        <v>2157</v>
      </c>
      <c r="H168" s="2" t="s">
        <v>239</v>
      </c>
      <c r="I168" s="2" t="s">
        <v>821</v>
      </c>
      <c r="J168" s="2" t="s">
        <v>31</v>
      </c>
      <c r="K168" s="2" t="s">
        <v>31</v>
      </c>
      <c r="L168" s="2" t="s">
        <v>393</v>
      </c>
      <c r="M168" s="2" t="s">
        <v>32</v>
      </c>
      <c r="N168" s="2" t="s">
        <v>529</v>
      </c>
      <c r="O168" s="2" t="s">
        <v>190</v>
      </c>
      <c r="P168" s="2" t="s">
        <v>160</v>
      </c>
      <c r="Q168" s="2" t="s">
        <v>480</v>
      </c>
      <c r="R168" s="2" t="s">
        <v>242</v>
      </c>
      <c r="S168" s="2" t="s">
        <v>35</v>
      </c>
      <c r="T168" s="152">
        <v>1.71</v>
      </c>
      <c r="U168" s="2" t="s">
        <v>2158</v>
      </c>
      <c r="V168" s="163">
        <v>2.5700000000000001E-2</v>
      </c>
      <c r="W168" s="165">
        <v>3.2559999999999999E-2</v>
      </c>
      <c r="X168" s="4" t="s">
        <v>477</v>
      </c>
      <c r="Y168" s="4" t="s">
        <v>190</v>
      </c>
      <c r="Z168" s="152">
        <v>156800</v>
      </c>
      <c r="AA168" s="152">
        <v>1</v>
      </c>
      <c r="AB168" s="152">
        <v>113.71</v>
      </c>
      <c r="AD168" s="152">
        <v>178.297</v>
      </c>
      <c r="AG168" s="2" t="s">
        <v>37</v>
      </c>
      <c r="AH168" s="152">
        <v>1.22E-4</v>
      </c>
      <c r="AI168" s="165">
        <v>1.37048580034919E-2</v>
      </c>
      <c r="AJ168" s="165">
        <v>2.9565801602779401E-3</v>
      </c>
    </row>
    <row r="169" spans="1:36" x14ac:dyDescent="0.2">
      <c r="A169" s="2" t="s">
        <v>52</v>
      </c>
      <c r="B169" s="2">
        <v>9938</v>
      </c>
      <c r="C169" s="2" t="s">
        <v>2154</v>
      </c>
      <c r="D169" s="2" t="s">
        <v>2155</v>
      </c>
      <c r="E169" s="4" t="s">
        <v>1377</v>
      </c>
      <c r="F169" s="2" t="s">
        <v>2159</v>
      </c>
      <c r="G169" s="2" t="s">
        <v>2160</v>
      </c>
      <c r="H169" s="2" t="s">
        <v>239</v>
      </c>
      <c r="I169" s="2" t="s">
        <v>821</v>
      </c>
      <c r="J169" s="2" t="s">
        <v>31</v>
      </c>
      <c r="K169" s="2" t="s">
        <v>31</v>
      </c>
      <c r="L169" s="2" t="s">
        <v>393</v>
      </c>
      <c r="M169" s="2" t="s">
        <v>32</v>
      </c>
      <c r="N169" s="2" t="s">
        <v>529</v>
      </c>
      <c r="O169" s="2" t="s">
        <v>190</v>
      </c>
      <c r="P169" s="2" t="s">
        <v>160</v>
      </c>
      <c r="Q169" s="2" t="s">
        <v>480</v>
      </c>
      <c r="R169" s="2" t="s">
        <v>242</v>
      </c>
      <c r="S169" s="2" t="s">
        <v>35</v>
      </c>
      <c r="T169" s="152">
        <v>4.3899999999999997</v>
      </c>
      <c r="U169" s="2" t="s">
        <v>2121</v>
      </c>
      <c r="V169" s="163">
        <v>1.09E-2</v>
      </c>
      <c r="W169" s="165">
        <v>3.7569999999999999E-2</v>
      </c>
      <c r="X169" s="4" t="s">
        <v>477</v>
      </c>
      <c r="Y169" s="4" t="s">
        <v>190</v>
      </c>
      <c r="Z169" s="152">
        <v>58000</v>
      </c>
      <c r="AA169" s="152">
        <v>1</v>
      </c>
      <c r="AB169" s="152">
        <v>99.8</v>
      </c>
      <c r="AD169" s="152">
        <v>57.884</v>
      </c>
      <c r="AG169" s="2" t="s">
        <v>37</v>
      </c>
      <c r="AH169" s="152">
        <v>8.1000000000000004E-5</v>
      </c>
      <c r="AI169" s="165">
        <v>4.4492658590984798E-3</v>
      </c>
      <c r="AJ169" s="165">
        <v>9.5985023438118801E-4</v>
      </c>
    </row>
    <row r="170" spans="1:36" x14ac:dyDescent="0.2">
      <c r="A170" s="2" t="s">
        <v>52</v>
      </c>
      <c r="B170" s="2">
        <v>9938</v>
      </c>
      <c r="C170" s="2" t="s">
        <v>2161</v>
      </c>
      <c r="D170" s="2" t="s">
        <v>2162</v>
      </c>
      <c r="E170" s="4" t="s">
        <v>1377</v>
      </c>
      <c r="F170" s="2" t="s">
        <v>2163</v>
      </c>
      <c r="G170" s="2" t="s">
        <v>2164</v>
      </c>
      <c r="H170" s="2" t="s">
        <v>239</v>
      </c>
      <c r="I170" s="2" t="s">
        <v>1030</v>
      </c>
      <c r="J170" s="2" t="s">
        <v>31</v>
      </c>
      <c r="K170" s="2" t="s">
        <v>31</v>
      </c>
      <c r="L170" s="2" t="s">
        <v>393</v>
      </c>
      <c r="M170" s="2" t="s">
        <v>32</v>
      </c>
      <c r="N170" s="2" t="s">
        <v>511</v>
      </c>
      <c r="O170" s="2" t="s">
        <v>190</v>
      </c>
      <c r="P170" s="2" t="s">
        <v>241</v>
      </c>
      <c r="Q170" s="23" t="s">
        <v>241</v>
      </c>
      <c r="R170" s="23" t="s">
        <v>241</v>
      </c>
      <c r="S170" s="2" t="s">
        <v>35</v>
      </c>
      <c r="T170" s="152">
        <v>2.2999999999999998</v>
      </c>
      <c r="U170" s="2" t="s">
        <v>2153</v>
      </c>
      <c r="V170" s="163">
        <v>8.5000000000000006E-2</v>
      </c>
      <c r="W170" s="165">
        <v>7.4560000000000001E-2</v>
      </c>
      <c r="X170" s="4" t="s">
        <v>477</v>
      </c>
      <c r="Y170" s="4" t="s">
        <v>190</v>
      </c>
      <c r="Z170" s="152">
        <v>52000</v>
      </c>
      <c r="AA170" s="152">
        <v>1</v>
      </c>
      <c r="AB170" s="152">
        <v>102.62</v>
      </c>
      <c r="AD170" s="152">
        <v>53.362000000000002</v>
      </c>
      <c r="AG170" s="2" t="s">
        <v>37</v>
      </c>
      <c r="AH170" s="152">
        <v>4.0000000000000002E-4</v>
      </c>
      <c r="AI170" s="165">
        <v>4.1017121221677303E-3</v>
      </c>
      <c r="AJ170" s="165">
        <v>8.8487167692527697E-4</v>
      </c>
    </row>
    <row r="171" spans="1:36" x14ac:dyDescent="0.2">
      <c r="A171" s="2" t="s">
        <v>52</v>
      </c>
      <c r="B171" s="2">
        <v>9938</v>
      </c>
      <c r="C171" s="2" t="s">
        <v>2165</v>
      </c>
      <c r="D171" s="2" t="s">
        <v>2166</v>
      </c>
      <c r="E171" s="4" t="s">
        <v>1377</v>
      </c>
      <c r="F171" s="2" t="s">
        <v>2167</v>
      </c>
      <c r="G171" s="2" t="s">
        <v>2168</v>
      </c>
      <c r="H171" s="2" t="s">
        <v>239</v>
      </c>
      <c r="I171" s="2" t="s">
        <v>821</v>
      </c>
      <c r="J171" s="2" t="s">
        <v>31</v>
      </c>
      <c r="K171" s="2" t="s">
        <v>31</v>
      </c>
      <c r="L171" s="2" t="s">
        <v>393</v>
      </c>
      <c r="M171" s="2" t="s">
        <v>32</v>
      </c>
      <c r="N171" s="2" t="s">
        <v>515</v>
      </c>
      <c r="O171" s="2" t="s">
        <v>190</v>
      </c>
      <c r="P171" s="2" t="s">
        <v>2091</v>
      </c>
      <c r="Q171" s="2" t="s">
        <v>478</v>
      </c>
      <c r="R171" s="2" t="s">
        <v>242</v>
      </c>
      <c r="S171" s="2" t="s">
        <v>35</v>
      </c>
      <c r="T171" s="152">
        <v>2.81</v>
      </c>
      <c r="U171" s="2" t="s">
        <v>2169</v>
      </c>
      <c r="V171" s="163">
        <v>2.8799999999999999E-2</v>
      </c>
      <c r="W171" s="165">
        <v>3.9010000000000003E-2</v>
      </c>
      <c r="X171" s="4" t="s">
        <v>477</v>
      </c>
      <c r="Y171" s="4" t="s">
        <v>190</v>
      </c>
      <c r="Z171" s="152">
        <v>93333.33</v>
      </c>
      <c r="AA171" s="152">
        <v>1</v>
      </c>
      <c r="AB171" s="152">
        <v>111.13</v>
      </c>
      <c r="AD171" s="152">
        <v>103.721</v>
      </c>
      <c r="AG171" s="2" t="s">
        <v>37</v>
      </c>
      <c r="AH171" s="152">
        <v>4.1599999999999997E-4</v>
      </c>
      <c r="AI171" s="165">
        <v>7.9725618612848E-3</v>
      </c>
      <c r="AJ171" s="165">
        <v>1.7199388873388899E-3</v>
      </c>
    </row>
    <row r="172" spans="1:36" x14ac:dyDescent="0.2">
      <c r="A172" s="2" t="s">
        <v>52</v>
      </c>
      <c r="B172" s="2">
        <v>9938</v>
      </c>
      <c r="C172" s="2" t="s">
        <v>2170</v>
      </c>
      <c r="D172" s="2" t="s">
        <v>2171</v>
      </c>
      <c r="E172" s="4" t="s">
        <v>381</v>
      </c>
      <c r="F172" s="2" t="s">
        <v>2172</v>
      </c>
      <c r="G172" s="2" t="s">
        <v>2173</v>
      </c>
      <c r="H172" s="2" t="s">
        <v>239</v>
      </c>
      <c r="I172" s="2" t="s">
        <v>1030</v>
      </c>
      <c r="J172" s="2" t="s">
        <v>31</v>
      </c>
      <c r="K172" s="2" t="s">
        <v>31</v>
      </c>
      <c r="L172" s="2" t="s">
        <v>393</v>
      </c>
      <c r="M172" s="2" t="s">
        <v>32</v>
      </c>
      <c r="N172" s="2" t="s">
        <v>529</v>
      </c>
      <c r="O172" s="2" t="s">
        <v>190</v>
      </c>
      <c r="P172" s="2" t="s">
        <v>2071</v>
      </c>
      <c r="Q172" s="2" t="s">
        <v>480</v>
      </c>
      <c r="R172" s="2" t="s">
        <v>242</v>
      </c>
      <c r="S172" s="2" t="s">
        <v>35</v>
      </c>
      <c r="T172" s="152">
        <v>1.1879999999999999</v>
      </c>
      <c r="U172" s="2" t="s">
        <v>2174</v>
      </c>
      <c r="V172" s="163">
        <v>7.0000000000000007E-2</v>
      </c>
      <c r="W172" s="165">
        <v>6.7320000000000005E-2</v>
      </c>
      <c r="X172" s="4" t="s">
        <v>477</v>
      </c>
      <c r="Y172" s="4" t="s">
        <v>190</v>
      </c>
      <c r="Z172" s="152">
        <v>191199.56</v>
      </c>
      <c r="AA172" s="152">
        <v>1</v>
      </c>
      <c r="AB172" s="152">
        <v>102.07</v>
      </c>
      <c r="AD172" s="152">
        <v>195.15700000000001</v>
      </c>
      <c r="AG172" s="2" t="s">
        <v>37</v>
      </c>
      <c r="AH172" s="152">
        <v>4.7800000000000002E-4</v>
      </c>
      <c r="AI172" s="165">
        <v>1.5000813980487099E-2</v>
      </c>
      <c r="AJ172" s="165">
        <v>3.2361596881505701E-3</v>
      </c>
    </row>
    <row r="173" spans="1:36" x14ac:dyDescent="0.2">
      <c r="A173" s="2" t="s">
        <v>52</v>
      </c>
      <c r="B173" s="2">
        <v>9938</v>
      </c>
      <c r="C173" s="2" t="s">
        <v>2170</v>
      </c>
      <c r="D173" s="2" t="s">
        <v>2171</v>
      </c>
      <c r="E173" s="4" t="s">
        <v>381</v>
      </c>
      <c r="F173" s="2" t="s">
        <v>2175</v>
      </c>
      <c r="G173" s="2" t="s">
        <v>2176</v>
      </c>
      <c r="H173" s="2" t="s">
        <v>239</v>
      </c>
      <c r="I173" s="2" t="s">
        <v>1030</v>
      </c>
      <c r="J173" s="2" t="s">
        <v>31</v>
      </c>
      <c r="K173" s="2" t="s">
        <v>93</v>
      </c>
      <c r="L173" s="2" t="s">
        <v>393</v>
      </c>
      <c r="M173" s="2" t="s">
        <v>57</v>
      </c>
      <c r="N173" s="2" t="s">
        <v>511</v>
      </c>
      <c r="O173" s="2" t="s">
        <v>190</v>
      </c>
      <c r="P173" s="2" t="s">
        <v>2071</v>
      </c>
      <c r="Q173" s="2" t="s">
        <v>480</v>
      </c>
      <c r="R173" s="2" t="s">
        <v>242</v>
      </c>
      <c r="S173" s="2" t="s">
        <v>35</v>
      </c>
      <c r="T173" s="152">
        <v>2.758</v>
      </c>
      <c r="U173" s="2" t="s">
        <v>2177</v>
      </c>
      <c r="V173" s="163">
        <v>6.5000000000000002E-2</v>
      </c>
      <c r="W173" s="165">
        <v>7.9619999999999996E-2</v>
      </c>
      <c r="X173" s="4" t="s">
        <v>477</v>
      </c>
      <c r="Y173" s="4" t="s">
        <v>190</v>
      </c>
      <c r="Z173" s="152">
        <v>180000</v>
      </c>
      <c r="AA173" s="152">
        <v>1</v>
      </c>
      <c r="AB173" s="152">
        <v>96.49</v>
      </c>
      <c r="AD173" s="152">
        <v>173.68199999999999</v>
      </c>
      <c r="AG173" s="2" t="s">
        <v>37</v>
      </c>
      <c r="AH173" s="152">
        <v>2.0279999999999999E-3</v>
      </c>
      <c r="AI173" s="165">
        <v>1.3350103533618001E-2</v>
      </c>
      <c r="AJ173" s="165">
        <v>2.8800481723411202E-3</v>
      </c>
    </row>
    <row r="174" spans="1:36" x14ac:dyDescent="0.2">
      <c r="A174" s="2" t="s">
        <v>52</v>
      </c>
      <c r="B174" s="2">
        <v>9938</v>
      </c>
      <c r="C174" s="2" t="s">
        <v>2178</v>
      </c>
      <c r="D174" s="2" t="s">
        <v>2179</v>
      </c>
      <c r="E174" s="4" t="s">
        <v>1377</v>
      </c>
      <c r="F174" s="2" t="s">
        <v>2180</v>
      </c>
      <c r="G174" s="2" t="s">
        <v>2181</v>
      </c>
      <c r="H174" s="2" t="s">
        <v>239</v>
      </c>
      <c r="I174" s="2" t="s">
        <v>821</v>
      </c>
      <c r="J174" s="2" t="s">
        <v>31</v>
      </c>
      <c r="K174" s="2" t="s">
        <v>31</v>
      </c>
      <c r="L174" s="2" t="s">
        <v>393</v>
      </c>
      <c r="M174" s="2" t="s">
        <v>32</v>
      </c>
      <c r="N174" s="2" t="s">
        <v>528</v>
      </c>
      <c r="O174" s="2" t="s">
        <v>190</v>
      </c>
      <c r="P174" s="2" t="s">
        <v>241</v>
      </c>
      <c r="Q174" s="23" t="s">
        <v>241</v>
      </c>
      <c r="R174" s="23" t="s">
        <v>241</v>
      </c>
      <c r="S174" s="2" t="s">
        <v>35</v>
      </c>
      <c r="T174" s="152">
        <v>2.5609999999999999</v>
      </c>
      <c r="U174" s="2" t="s">
        <v>2182</v>
      </c>
      <c r="V174" s="163">
        <v>1.9E-2</v>
      </c>
      <c r="W174" s="165">
        <v>3.7080000000000002E-2</v>
      </c>
      <c r="X174" s="4" t="s">
        <v>477</v>
      </c>
      <c r="Y174" s="4" t="s">
        <v>190</v>
      </c>
      <c r="Z174" s="152">
        <v>53350</v>
      </c>
      <c r="AA174" s="152">
        <v>1</v>
      </c>
      <c r="AB174" s="152">
        <v>104.67</v>
      </c>
      <c r="AD174" s="152">
        <v>55.841000000000001</v>
      </c>
      <c r="AG174" s="2" t="s">
        <v>37</v>
      </c>
      <c r="AH174" s="152">
        <v>9.2E-5</v>
      </c>
      <c r="AI174" s="165">
        <v>4.2922644385534102E-3</v>
      </c>
      <c r="AJ174" s="165">
        <v>9.2597996115393298E-4</v>
      </c>
    </row>
    <row r="175" spans="1:36" x14ac:dyDescent="0.2">
      <c r="A175" s="2" t="s">
        <v>52</v>
      </c>
      <c r="B175" s="2">
        <v>9938</v>
      </c>
      <c r="C175" s="2" t="s">
        <v>2093</v>
      </c>
      <c r="D175" s="2" t="s">
        <v>2094</v>
      </c>
      <c r="E175" s="4" t="s">
        <v>1377</v>
      </c>
      <c r="F175" s="2" t="s">
        <v>2183</v>
      </c>
      <c r="G175" s="2" t="s">
        <v>2184</v>
      </c>
      <c r="H175" s="2" t="s">
        <v>239</v>
      </c>
      <c r="I175" s="2" t="s">
        <v>821</v>
      </c>
      <c r="J175" s="2" t="s">
        <v>31</v>
      </c>
      <c r="K175" s="2" t="s">
        <v>31</v>
      </c>
      <c r="L175" s="2" t="s">
        <v>393</v>
      </c>
      <c r="M175" s="2" t="s">
        <v>32</v>
      </c>
      <c r="N175" s="2" t="s">
        <v>528</v>
      </c>
      <c r="O175" s="2" t="s">
        <v>190</v>
      </c>
      <c r="P175" s="2" t="s">
        <v>2097</v>
      </c>
      <c r="Q175" s="2" t="s">
        <v>478</v>
      </c>
      <c r="R175" s="2" t="s">
        <v>242</v>
      </c>
      <c r="S175" s="2" t="s">
        <v>35</v>
      </c>
      <c r="T175" s="152">
        <v>5.133</v>
      </c>
      <c r="U175" s="2" t="s">
        <v>2185</v>
      </c>
      <c r="V175" s="163">
        <v>6.4999999999999997E-3</v>
      </c>
      <c r="W175" s="165">
        <v>3.3890000000000003E-2</v>
      </c>
      <c r="X175" s="4" t="s">
        <v>477</v>
      </c>
      <c r="Y175" s="4" t="s">
        <v>190</v>
      </c>
      <c r="Z175" s="152">
        <v>162620.37</v>
      </c>
      <c r="AA175" s="152">
        <v>1</v>
      </c>
      <c r="AB175" s="152">
        <v>98.12</v>
      </c>
      <c r="AD175" s="152">
        <v>159.56299999999999</v>
      </c>
      <c r="AG175" s="2" t="s">
        <v>37</v>
      </c>
      <c r="AH175" s="152">
        <v>6.7000000000000002E-5</v>
      </c>
      <c r="AI175" s="165">
        <v>1.2264851850987199E-2</v>
      </c>
      <c r="AJ175" s="165">
        <v>2.64592436070026E-3</v>
      </c>
    </row>
    <row r="176" spans="1:36" x14ac:dyDescent="0.2">
      <c r="A176" s="2" t="s">
        <v>52</v>
      </c>
      <c r="B176" s="2">
        <v>9938</v>
      </c>
      <c r="C176" s="2" t="s">
        <v>1677</v>
      </c>
      <c r="D176" s="2" t="s">
        <v>1678</v>
      </c>
      <c r="E176" s="4" t="s">
        <v>1377</v>
      </c>
      <c r="F176" s="2" t="s">
        <v>2186</v>
      </c>
      <c r="G176" s="2" t="s">
        <v>2187</v>
      </c>
      <c r="H176" s="2" t="s">
        <v>239</v>
      </c>
      <c r="I176" s="2" t="s">
        <v>821</v>
      </c>
      <c r="J176" s="2" t="s">
        <v>31</v>
      </c>
      <c r="K176" s="2" t="s">
        <v>31</v>
      </c>
      <c r="L176" s="2" t="s">
        <v>393</v>
      </c>
      <c r="M176" s="2" t="s">
        <v>32</v>
      </c>
      <c r="N176" s="2" t="s">
        <v>528</v>
      </c>
      <c r="O176" s="2" t="s">
        <v>190</v>
      </c>
      <c r="P176" s="2" t="s">
        <v>1391</v>
      </c>
      <c r="Q176" s="2" t="s">
        <v>480</v>
      </c>
      <c r="R176" s="2" t="s">
        <v>242</v>
      </c>
      <c r="S176" s="2" t="s">
        <v>35</v>
      </c>
      <c r="T176" s="152">
        <v>4.6890000000000001</v>
      </c>
      <c r="U176" s="2" t="s">
        <v>2188</v>
      </c>
      <c r="V176" s="163">
        <v>1.17E-2</v>
      </c>
      <c r="W176" s="165">
        <v>3.5060000000000001E-2</v>
      </c>
      <c r="X176" s="4" t="s">
        <v>477</v>
      </c>
      <c r="Y176" s="4" t="s">
        <v>190</v>
      </c>
      <c r="Z176" s="152">
        <v>41160</v>
      </c>
      <c r="AA176" s="152">
        <v>1</v>
      </c>
      <c r="AB176" s="152">
        <v>101.69</v>
      </c>
      <c r="AD176" s="152">
        <v>41.856000000000002</v>
      </c>
      <c r="AG176" s="2" t="s">
        <v>37</v>
      </c>
      <c r="AH176" s="152">
        <v>6.0000000000000002E-5</v>
      </c>
      <c r="AI176" s="165">
        <v>3.2172398225614302E-3</v>
      </c>
      <c r="AJ176" s="165">
        <v>6.9406245783923404E-4</v>
      </c>
    </row>
    <row r="177" spans="1:36" x14ac:dyDescent="0.2">
      <c r="A177" s="2" t="s">
        <v>52</v>
      </c>
      <c r="B177" s="2">
        <v>9938</v>
      </c>
      <c r="C177" s="2" t="s">
        <v>1824</v>
      </c>
      <c r="D177" s="2" t="s">
        <v>1825</v>
      </c>
      <c r="E177" s="4" t="s">
        <v>1377</v>
      </c>
      <c r="F177" s="2" t="s">
        <v>2189</v>
      </c>
      <c r="G177" s="2" t="s">
        <v>2190</v>
      </c>
      <c r="H177" s="2" t="s">
        <v>239</v>
      </c>
      <c r="I177" s="2" t="s">
        <v>1030</v>
      </c>
      <c r="J177" s="2" t="s">
        <v>31</v>
      </c>
      <c r="K177" s="2" t="s">
        <v>31</v>
      </c>
      <c r="L177" s="2" t="s">
        <v>393</v>
      </c>
      <c r="M177" s="2" t="s">
        <v>32</v>
      </c>
      <c r="N177" s="2" t="s">
        <v>504</v>
      </c>
      <c r="O177" s="2" t="s">
        <v>190</v>
      </c>
      <c r="P177" s="2" t="s">
        <v>2071</v>
      </c>
      <c r="Q177" s="2" t="s">
        <v>480</v>
      </c>
      <c r="R177" s="2" t="s">
        <v>242</v>
      </c>
      <c r="S177" s="2" t="s">
        <v>35</v>
      </c>
      <c r="T177" s="152">
        <v>3.2530000000000001</v>
      </c>
      <c r="U177" s="2" t="s">
        <v>2191</v>
      </c>
      <c r="V177" s="163">
        <v>7.2499999999999995E-2</v>
      </c>
      <c r="W177" s="165">
        <v>6.3E-2</v>
      </c>
      <c r="X177" s="4" t="s">
        <v>477</v>
      </c>
      <c r="Y177" s="4" t="s">
        <v>190</v>
      </c>
      <c r="Z177" s="152">
        <v>241200</v>
      </c>
      <c r="AA177" s="152">
        <v>1</v>
      </c>
      <c r="AB177" s="152">
        <v>104.56</v>
      </c>
      <c r="AD177" s="152">
        <v>252.19900000000001</v>
      </c>
      <c r="AG177" s="2" t="s">
        <v>37</v>
      </c>
      <c r="AH177" s="152">
        <v>3.3500000000000001E-4</v>
      </c>
      <c r="AI177" s="165">
        <v>1.9385307763878399E-2</v>
      </c>
      <c r="AJ177" s="165">
        <v>4.1820364954501402E-3</v>
      </c>
    </row>
    <row r="178" spans="1:36" x14ac:dyDescent="0.2">
      <c r="A178" s="2" t="s">
        <v>52</v>
      </c>
      <c r="B178" s="2">
        <v>9938</v>
      </c>
      <c r="C178" s="2" t="s">
        <v>1689</v>
      </c>
      <c r="D178" s="2" t="s">
        <v>1690</v>
      </c>
      <c r="E178" s="4" t="s">
        <v>1377</v>
      </c>
      <c r="F178" s="2" t="s">
        <v>2621</v>
      </c>
      <c r="G178" s="2" t="s">
        <v>2622</v>
      </c>
      <c r="H178" s="2" t="s">
        <v>239</v>
      </c>
      <c r="I178" s="2" t="s">
        <v>821</v>
      </c>
      <c r="J178" s="2" t="s">
        <v>31</v>
      </c>
      <c r="K178" s="2" t="s">
        <v>31</v>
      </c>
      <c r="L178" s="2" t="s">
        <v>393</v>
      </c>
      <c r="M178" s="2" t="s">
        <v>32</v>
      </c>
      <c r="N178" s="2" t="s">
        <v>528</v>
      </c>
      <c r="O178" s="2" t="s">
        <v>190</v>
      </c>
      <c r="P178" s="2" t="s">
        <v>2097</v>
      </c>
      <c r="Q178" s="2" t="s">
        <v>478</v>
      </c>
      <c r="R178" s="2" t="s">
        <v>242</v>
      </c>
      <c r="S178" s="2" t="s">
        <v>35</v>
      </c>
      <c r="T178" s="152">
        <v>5.37</v>
      </c>
      <c r="U178" s="2" t="s">
        <v>2623</v>
      </c>
      <c r="V178" s="163">
        <v>5.8999999999999999E-3</v>
      </c>
      <c r="W178" s="165">
        <v>3.5549999999999998E-2</v>
      </c>
      <c r="X178" s="4" t="s">
        <v>477</v>
      </c>
      <c r="Y178" s="4" t="s">
        <v>190</v>
      </c>
      <c r="Z178" s="152">
        <v>160000</v>
      </c>
      <c r="AA178" s="152">
        <v>1</v>
      </c>
      <c r="AB178" s="152">
        <v>94</v>
      </c>
      <c r="AD178" s="152">
        <v>150.4</v>
      </c>
      <c r="AG178" s="2" t="s">
        <v>37</v>
      </c>
      <c r="AH178" s="152">
        <v>1.1400000000000001E-4</v>
      </c>
      <c r="AI178" s="165">
        <v>1.1560527696918199E-2</v>
      </c>
      <c r="AJ178" s="165">
        <v>2.4939789104231002E-3</v>
      </c>
    </row>
    <row r="179" spans="1:36" x14ac:dyDescent="0.2">
      <c r="A179" s="2" t="s">
        <v>52</v>
      </c>
      <c r="B179" s="2">
        <v>9938</v>
      </c>
      <c r="C179" s="2" t="s">
        <v>2192</v>
      </c>
      <c r="D179" s="2" t="s">
        <v>2193</v>
      </c>
      <c r="E179" s="4" t="s">
        <v>1377</v>
      </c>
      <c r="F179" s="2" t="s">
        <v>2194</v>
      </c>
      <c r="G179" s="2" t="s">
        <v>2195</v>
      </c>
      <c r="H179" s="2" t="s">
        <v>239</v>
      </c>
      <c r="I179" s="2" t="s">
        <v>1030</v>
      </c>
      <c r="J179" s="2" t="s">
        <v>31</v>
      </c>
      <c r="K179" s="2" t="s">
        <v>31</v>
      </c>
      <c r="L179" s="2" t="s">
        <v>393</v>
      </c>
      <c r="M179" s="2" t="s">
        <v>32</v>
      </c>
      <c r="N179" s="2" t="s">
        <v>511</v>
      </c>
      <c r="O179" s="2" t="s">
        <v>190</v>
      </c>
      <c r="P179" s="2" t="s">
        <v>241</v>
      </c>
      <c r="Q179" s="23" t="s">
        <v>241</v>
      </c>
      <c r="R179" s="23" t="s">
        <v>241</v>
      </c>
      <c r="S179" s="2" t="s">
        <v>35</v>
      </c>
      <c r="T179" s="152">
        <v>1.8959999999999999</v>
      </c>
      <c r="U179" s="2" t="s">
        <v>2196</v>
      </c>
      <c r="V179" s="163">
        <v>3.8699999999999998E-2</v>
      </c>
      <c r="W179" s="165">
        <v>6.3070000000000001E-2</v>
      </c>
      <c r="X179" s="4" t="s">
        <v>477</v>
      </c>
      <c r="Y179" s="4" t="s">
        <v>190</v>
      </c>
      <c r="Z179" s="152">
        <v>52061.54</v>
      </c>
      <c r="AA179" s="152">
        <v>1</v>
      </c>
      <c r="AB179" s="152">
        <v>95.78</v>
      </c>
      <c r="AD179" s="152">
        <v>49.865000000000002</v>
      </c>
      <c r="AG179" s="2" t="s">
        <v>37</v>
      </c>
      <c r="AH179" s="152">
        <v>1.5799999999999999E-4</v>
      </c>
      <c r="AI179" s="165">
        <v>3.8328486076089998E-3</v>
      </c>
      <c r="AJ179" s="165">
        <v>8.2686913995886702E-4</v>
      </c>
    </row>
    <row r="180" spans="1:36" x14ac:dyDescent="0.2">
      <c r="A180" s="2" t="s">
        <v>52</v>
      </c>
      <c r="B180" s="2">
        <v>9938</v>
      </c>
      <c r="C180" s="2" t="s">
        <v>2192</v>
      </c>
      <c r="D180" s="2" t="s">
        <v>2193</v>
      </c>
      <c r="E180" s="4" t="s">
        <v>1377</v>
      </c>
      <c r="F180" s="2" t="s">
        <v>2624</v>
      </c>
      <c r="G180" s="2" t="s">
        <v>2625</v>
      </c>
      <c r="H180" s="2" t="s">
        <v>239</v>
      </c>
      <c r="I180" s="2" t="s">
        <v>1030</v>
      </c>
      <c r="J180" s="2" t="s">
        <v>31</v>
      </c>
      <c r="L180" s="2" t="s">
        <v>395</v>
      </c>
      <c r="M180" s="2" t="s">
        <v>57</v>
      </c>
      <c r="N180" s="2" t="s">
        <v>511</v>
      </c>
      <c r="O180" s="2" t="s">
        <v>190</v>
      </c>
      <c r="P180" s="2" t="s">
        <v>241</v>
      </c>
      <c r="Q180" s="23" t="s">
        <v>241</v>
      </c>
      <c r="R180" s="23" t="s">
        <v>241</v>
      </c>
      <c r="S180" s="2" t="s">
        <v>35</v>
      </c>
      <c r="T180" s="152">
        <v>0</v>
      </c>
      <c r="U180" s="2" t="s">
        <v>2153</v>
      </c>
      <c r="V180" s="163">
        <v>4.19E-2</v>
      </c>
      <c r="W180" s="165">
        <v>0</v>
      </c>
      <c r="X180" s="4" t="s">
        <v>477</v>
      </c>
      <c r="Y180" s="4" t="s">
        <v>190</v>
      </c>
      <c r="Z180" s="152">
        <v>34222</v>
      </c>
      <c r="AA180" s="152">
        <v>1</v>
      </c>
      <c r="AB180" s="152">
        <v>91.64</v>
      </c>
      <c r="AD180" s="152">
        <v>31.361000000000001</v>
      </c>
      <c r="AG180" s="2" t="s">
        <v>37</v>
      </c>
      <c r="AH180" s="152">
        <v>0</v>
      </c>
      <c r="AI180" s="165">
        <v>2.4105730104559899E-3</v>
      </c>
      <c r="AJ180" s="165">
        <v>5.2003839337844701E-4</v>
      </c>
    </row>
    <row r="181" spans="1:36" x14ac:dyDescent="0.2">
      <c r="A181" s="2" t="s">
        <v>52</v>
      </c>
      <c r="B181" s="2">
        <v>9938</v>
      </c>
      <c r="C181" s="2" t="s">
        <v>2192</v>
      </c>
      <c r="D181" s="2" t="s">
        <v>2193</v>
      </c>
      <c r="E181" s="4" t="s">
        <v>1377</v>
      </c>
      <c r="F181" s="2" t="s">
        <v>2626</v>
      </c>
      <c r="G181" s="2" t="s">
        <v>2627</v>
      </c>
      <c r="H181" s="2" t="s">
        <v>239</v>
      </c>
      <c r="I181" s="2" t="s">
        <v>1030</v>
      </c>
      <c r="J181" s="2" t="s">
        <v>31</v>
      </c>
      <c r="L181" s="2" t="s">
        <v>395</v>
      </c>
      <c r="M181" s="2" t="s">
        <v>159</v>
      </c>
      <c r="N181" s="2" t="s">
        <v>511</v>
      </c>
      <c r="O181" s="2" t="s">
        <v>190</v>
      </c>
      <c r="P181" s="2" t="s">
        <v>241</v>
      </c>
      <c r="Q181" s="23" t="s">
        <v>241</v>
      </c>
      <c r="R181" s="23" t="s">
        <v>241</v>
      </c>
      <c r="S181" s="2" t="s">
        <v>35</v>
      </c>
      <c r="T181" s="152">
        <v>0</v>
      </c>
      <c r="U181" s="2" t="s">
        <v>2153</v>
      </c>
      <c r="V181" s="163">
        <v>6.25E-2</v>
      </c>
      <c r="W181" s="165">
        <v>0</v>
      </c>
      <c r="X181" s="4" t="s">
        <v>477</v>
      </c>
      <c r="Y181" s="4" t="s">
        <v>190</v>
      </c>
      <c r="Z181" s="152">
        <v>17168.25</v>
      </c>
      <c r="AA181" s="152">
        <v>1</v>
      </c>
      <c r="AB181" s="152">
        <v>96.36</v>
      </c>
      <c r="AD181" s="152">
        <v>16.542999999999999</v>
      </c>
      <c r="AG181" s="2" t="s">
        <v>37</v>
      </c>
      <c r="AH181" s="152">
        <v>0</v>
      </c>
      <c r="AI181" s="165">
        <v>1.2716062164493901E-3</v>
      </c>
      <c r="AJ181" s="165">
        <v>2.74326498697211E-4</v>
      </c>
    </row>
    <row r="182" spans="1:36" x14ac:dyDescent="0.2">
      <c r="A182" s="2" t="s">
        <v>52</v>
      </c>
      <c r="B182" s="2">
        <v>9938</v>
      </c>
      <c r="C182" s="2" t="s">
        <v>2197</v>
      </c>
      <c r="D182" s="2" t="s">
        <v>2198</v>
      </c>
      <c r="E182" s="4" t="s">
        <v>34</v>
      </c>
      <c r="F182" s="2" t="s">
        <v>2199</v>
      </c>
      <c r="G182" s="2" t="s">
        <v>2200</v>
      </c>
      <c r="H182" s="2" t="s">
        <v>239</v>
      </c>
      <c r="I182" s="2" t="s">
        <v>1030</v>
      </c>
      <c r="J182" s="2" t="s">
        <v>31</v>
      </c>
      <c r="K182" s="2" t="s">
        <v>93</v>
      </c>
      <c r="L182" s="2" t="s">
        <v>393</v>
      </c>
      <c r="M182" s="2" t="s">
        <v>32</v>
      </c>
      <c r="N182" s="2" t="s">
        <v>529</v>
      </c>
      <c r="O182" s="2" t="s">
        <v>190</v>
      </c>
      <c r="P182" s="2" t="s">
        <v>2201</v>
      </c>
      <c r="Q182" s="2" t="s">
        <v>478</v>
      </c>
      <c r="R182" s="2" t="s">
        <v>242</v>
      </c>
      <c r="S182" s="2" t="s">
        <v>35</v>
      </c>
      <c r="T182" s="152">
        <v>2.2309999999999999</v>
      </c>
      <c r="U182" s="2" t="s">
        <v>2202</v>
      </c>
      <c r="V182" s="163">
        <v>7.1915999999999994E-2</v>
      </c>
      <c r="W182" s="165">
        <v>0.1177</v>
      </c>
      <c r="X182" s="4" t="s">
        <v>477</v>
      </c>
      <c r="Y182" s="4" t="s">
        <v>190</v>
      </c>
      <c r="Z182" s="152">
        <v>110000</v>
      </c>
      <c r="AA182" s="152">
        <v>1</v>
      </c>
      <c r="AB182" s="152">
        <v>106.63</v>
      </c>
      <c r="AD182" s="152">
        <v>117.29300000000001</v>
      </c>
      <c r="AG182" s="2" t="s">
        <v>37</v>
      </c>
      <c r="AH182" s="152">
        <v>6.4700000000000001E-4</v>
      </c>
      <c r="AI182" s="165">
        <v>9.0157511645919206E-3</v>
      </c>
      <c r="AJ182" s="165">
        <v>1.9449884863048999E-3</v>
      </c>
    </row>
    <row r="183" spans="1:36" x14ac:dyDescent="0.2">
      <c r="A183" s="2" t="s">
        <v>52</v>
      </c>
      <c r="B183" s="2">
        <v>9938</v>
      </c>
      <c r="C183" s="2" t="s">
        <v>2628</v>
      </c>
      <c r="D183" s="2" t="s">
        <v>2629</v>
      </c>
      <c r="E183" s="4" t="s">
        <v>1377</v>
      </c>
      <c r="F183" s="2" t="s">
        <v>2630</v>
      </c>
      <c r="G183" s="2" t="s">
        <v>2631</v>
      </c>
      <c r="H183" s="2" t="s">
        <v>239</v>
      </c>
      <c r="I183" s="2" t="s">
        <v>821</v>
      </c>
      <c r="J183" s="2" t="s">
        <v>31</v>
      </c>
      <c r="K183" s="2" t="s">
        <v>31</v>
      </c>
      <c r="L183" s="2" t="s">
        <v>393</v>
      </c>
      <c r="M183" s="2" t="s">
        <v>32</v>
      </c>
      <c r="N183" s="2" t="s">
        <v>515</v>
      </c>
      <c r="O183" s="2" t="s">
        <v>190</v>
      </c>
      <c r="P183" s="2" t="s">
        <v>2103</v>
      </c>
      <c r="Q183" s="2" t="s">
        <v>478</v>
      </c>
      <c r="R183" s="2" t="s">
        <v>242</v>
      </c>
      <c r="S183" s="2" t="s">
        <v>35</v>
      </c>
      <c r="T183" s="152">
        <v>4.0570000000000004</v>
      </c>
      <c r="U183" s="2" t="s">
        <v>2632</v>
      </c>
      <c r="V183" s="163">
        <v>7.4999999999999997E-3</v>
      </c>
      <c r="W183" s="165">
        <v>3.7069999999999999E-2</v>
      </c>
      <c r="X183" s="4" t="s">
        <v>477</v>
      </c>
      <c r="Y183" s="4" t="s">
        <v>190</v>
      </c>
      <c r="Z183" s="152">
        <v>0</v>
      </c>
      <c r="AA183" s="152">
        <v>1</v>
      </c>
      <c r="AB183" s="152">
        <v>0</v>
      </c>
      <c r="AC183" s="152">
        <v>0.39700000000000002</v>
      </c>
      <c r="AD183" s="152">
        <v>0.39700000000000002</v>
      </c>
      <c r="AG183" s="2" t="s">
        <v>37</v>
      </c>
      <c r="AI183" s="165">
        <v>3.04778247147941E-5</v>
      </c>
      <c r="AJ183" s="165">
        <v>6.5750503841214302E-6</v>
      </c>
    </row>
    <row r="184" spans="1:36" x14ac:dyDescent="0.2">
      <c r="A184" s="2" t="s">
        <v>52</v>
      </c>
      <c r="B184" s="2">
        <v>9938</v>
      </c>
      <c r="C184" s="2" t="s">
        <v>2633</v>
      </c>
      <c r="D184" s="2" t="s">
        <v>2634</v>
      </c>
      <c r="E184" s="4" t="s">
        <v>1377</v>
      </c>
      <c r="F184" s="2" t="s">
        <v>2635</v>
      </c>
      <c r="G184" s="2" t="s">
        <v>2636</v>
      </c>
      <c r="H184" s="2" t="s">
        <v>239</v>
      </c>
      <c r="I184" s="2" t="s">
        <v>1031</v>
      </c>
      <c r="J184" s="2" t="s">
        <v>31</v>
      </c>
      <c r="K184" s="2" t="s">
        <v>31</v>
      </c>
      <c r="L184" s="2" t="s">
        <v>393</v>
      </c>
      <c r="M184" s="2" t="s">
        <v>32</v>
      </c>
      <c r="N184" s="2" t="s">
        <v>511</v>
      </c>
      <c r="O184" s="2" t="s">
        <v>190</v>
      </c>
      <c r="P184" s="2" t="s">
        <v>241</v>
      </c>
      <c r="Q184" s="23" t="s">
        <v>241</v>
      </c>
      <c r="R184" s="23" t="s">
        <v>241</v>
      </c>
      <c r="S184" s="2" t="s">
        <v>35</v>
      </c>
      <c r="T184" s="152">
        <v>3.722</v>
      </c>
      <c r="U184" s="2" t="s">
        <v>2092</v>
      </c>
      <c r="V184" s="163">
        <v>7.0000000000000007E-2</v>
      </c>
      <c r="W184" s="165">
        <v>4.2520000000000002E-2</v>
      </c>
      <c r="X184" s="4" t="s">
        <v>477</v>
      </c>
      <c r="Y184" s="4" t="s">
        <v>190</v>
      </c>
      <c r="Z184" s="152">
        <v>24000</v>
      </c>
      <c r="AA184" s="152">
        <v>1</v>
      </c>
      <c r="AB184" s="152">
        <v>112.5</v>
      </c>
      <c r="AD184" s="152">
        <v>27</v>
      </c>
      <c r="AG184" s="2" t="s">
        <v>37</v>
      </c>
      <c r="AH184" s="152">
        <v>4.6799999999999999E-4</v>
      </c>
      <c r="AI184" s="165">
        <v>2.07536069027122E-3</v>
      </c>
      <c r="AJ184" s="165">
        <v>4.4772227780201903E-4</v>
      </c>
    </row>
    <row r="185" spans="1:36" x14ac:dyDescent="0.2">
      <c r="A185" s="2" t="s">
        <v>52</v>
      </c>
      <c r="B185" s="2">
        <v>9938</v>
      </c>
      <c r="C185" s="2" t="s">
        <v>2203</v>
      </c>
      <c r="D185" s="2" t="s">
        <v>2204</v>
      </c>
      <c r="E185" s="4" t="s">
        <v>34</v>
      </c>
      <c r="F185" s="2" t="s">
        <v>2205</v>
      </c>
      <c r="G185" s="2" t="s">
        <v>2206</v>
      </c>
      <c r="H185" s="2" t="s">
        <v>239</v>
      </c>
      <c r="I185" s="2" t="s">
        <v>1030</v>
      </c>
      <c r="J185" s="2" t="s">
        <v>31</v>
      </c>
      <c r="K185" s="2" t="s">
        <v>93</v>
      </c>
      <c r="L185" s="2" t="s">
        <v>393</v>
      </c>
      <c r="M185" s="2" t="s">
        <v>32</v>
      </c>
      <c r="N185" s="2" t="s">
        <v>529</v>
      </c>
      <c r="O185" s="2" t="s">
        <v>190</v>
      </c>
      <c r="P185" s="2" t="s">
        <v>2091</v>
      </c>
      <c r="Q185" s="2" t="s">
        <v>478</v>
      </c>
      <c r="R185" s="2" t="s">
        <v>242</v>
      </c>
      <c r="S185" s="2" t="s">
        <v>35</v>
      </c>
      <c r="T185" s="152">
        <v>2.2799999999999998</v>
      </c>
      <c r="U185" s="2" t="s">
        <v>2207</v>
      </c>
      <c r="V185" s="163">
        <v>7.7499999999999999E-2</v>
      </c>
      <c r="W185" s="165">
        <v>7.5069999999999998E-2</v>
      </c>
      <c r="X185" s="4" t="s">
        <v>477</v>
      </c>
      <c r="Y185" s="4" t="s">
        <v>190</v>
      </c>
      <c r="Z185" s="152">
        <v>112000</v>
      </c>
      <c r="AA185" s="152">
        <v>1</v>
      </c>
      <c r="AB185" s="152">
        <v>100.87</v>
      </c>
      <c r="AD185" s="152">
        <v>112.974</v>
      </c>
      <c r="AG185" s="2" t="s">
        <v>37</v>
      </c>
      <c r="AH185" s="152">
        <v>2.61E-4</v>
      </c>
      <c r="AI185" s="165">
        <v>8.6838010654435704E-3</v>
      </c>
      <c r="AJ185" s="165">
        <v>1.8733761370857899E-3</v>
      </c>
    </row>
    <row r="186" spans="1:36" x14ac:dyDescent="0.2">
      <c r="A186" s="2" t="s">
        <v>52</v>
      </c>
      <c r="B186" s="2">
        <v>9938</v>
      </c>
      <c r="C186" s="2" t="s">
        <v>2203</v>
      </c>
      <c r="D186" s="2" t="s">
        <v>2204</v>
      </c>
      <c r="E186" s="4" t="s">
        <v>34</v>
      </c>
      <c r="F186" s="2" t="s">
        <v>2208</v>
      </c>
      <c r="G186" s="2" t="s">
        <v>2209</v>
      </c>
      <c r="H186" s="2" t="s">
        <v>239</v>
      </c>
      <c r="I186" s="2" t="s">
        <v>1030</v>
      </c>
      <c r="J186" s="2" t="s">
        <v>31</v>
      </c>
      <c r="K186" s="2" t="s">
        <v>93</v>
      </c>
      <c r="L186" s="2" t="s">
        <v>393</v>
      </c>
      <c r="M186" s="2" t="s">
        <v>32</v>
      </c>
      <c r="N186" s="2" t="s">
        <v>529</v>
      </c>
      <c r="O186" s="2" t="s">
        <v>190</v>
      </c>
      <c r="P186" s="2" t="s">
        <v>2120</v>
      </c>
      <c r="Q186" s="2" t="s">
        <v>478</v>
      </c>
      <c r="R186" s="2" t="s">
        <v>242</v>
      </c>
      <c r="S186" s="2" t="s">
        <v>35</v>
      </c>
      <c r="T186" s="152">
        <v>2.2709999999999999</v>
      </c>
      <c r="U186" s="2" t="s">
        <v>2210</v>
      </c>
      <c r="V186" s="163">
        <v>6.8000000000000005E-2</v>
      </c>
      <c r="W186" s="165">
        <v>6.3880000000000006E-2</v>
      </c>
      <c r="X186" s="4" t="s">
        <v>477</v>
      </c>
      <c r="Y186" s="4" t="s">
        <v>190</v>
      </c>
      <c r="Z186" s="152">
        <v>76630</v>
      </c>
      <c r="AA186" s="152">
        <v>1</v>
      </c>
      <c r="AB186" s="152">
        <v>101.14</v>
      </c>
      <c r="AD186" s="152">
        <v>77.504000000000005</v>
      </c>
      <c r="AG186" s="2" t="s">
        <v>37</v>
      </c>
      <c r="AH186" s="152">
        <v>2.1699999999999999E-4</v>
      </c>
      <c r="AI186" s="165">
        <v>5.9573291643708103E-3</v>
      </c>
      <c r="AJ186" s="165">
        <v>1.2851881581798399E-3</v>
      </c>
    </row>
    <row r="187" spans="1:36" x14ac:dyDescent="0.2">
      <c r="A187" s="2" t="s">
        <v>52</v>
      </c>
      <c r="B187" s="2">
        <v>9938</v>
      </c>
      <c r="C187" s="2" t="s">
        <v>2211</v>
      </c>
      <c r="D187" s="2" t="s">
        <v>2212</v>
      </c>
      <c r="E187" s="4" t="s">
        <v>1377</v>
      </c>
      <c r="F187" s="2" t="s">
        <v>2213</v>
      </c>
      <c r="G187" s="2" t="s">
        <v>2214</v>
      </c>
      <c r="H187" s="2" t="s">
        <v>239</v>
      </c>
      <c r="I187" s="2" t="s">
        <v>821</v>
      </c>
      <c r="J187" s="2" t="s">
        <v>31</v>
      </c>
      <c r="K187" s="2" t="s">
        <v>31</v>
      </c>
      <c r="L187" s="2" t="s">
        <v>393</v>
      </c>
      <c r="M187" s="2" t="s">
        <v>32</v>
      </c>
      <c r="N187" s="2" t="s">
        <v>512</v>
      </c>
      <c r="O187" s="2" t="s">
        <v>190</v>
      </c>
      <c r="P187" s="2" t="s">
        <v>95</v>
      </c>
      <c r="Q187" s="2" t="s">
        <v>480</v>
      </c>
      <c r="R187" s="2" t="s">
        <v>242</v>
      </c>
      <c r="S187" s="2" t="s">
        <v>35</v>
      </c>
      <c r="T187" s="152">
        <v>3.9630000000000001</v>
      </c>
      <c r="U187" s="2" t="s">
        <v>2215</v>
      </c>
      <c r="V187" s="163">
        <v>2E-3</v>
      </c>
      <c r="W187" s="165">
        <v>2.5309999999999999E-2</v>
      </c>
      <c r="X187" s="4" t="s">
        <v>477</v>
      </c>
      <c r="Y187" s="4" t="s">
        <v>190</v>
      </c>
      <c r="Z187" s="152">
        <v>99010.23</v>
      </c>
      <c r="AA187" s="152">
        <v>1</v>
      </c>
      <c r="AB187" s="152">
        <v>100.85</v>
      </c>
      <c r="AD187" s="152">
        <v>99.852000000000004</v>
      </c>
      <c r="AG187" s="2" t="s">
        <v>37</v>
      </c>
      <c r="AH187" s="152">
        <v>2.5999999999999998E-5</v>
      </c>
      <c r="AI187" s="165">
        <v>7.6751309540949598E-3</v>
      </c>
      <c r="AJ187" s="165">
        <v>1.6557734418430701E-3</v>
      </c>
    </row>
    <row r="188" spans="1:36" x14ac:dyDescent="0.2">
      <c r="A188" s="2" t="s">
        <v>52</v>
      </c>
      <c r="B188" s="2">
        <v>9938</v>
      </c>
      <c r="C188" s="2" t="s">
        <v>2219</v>
      </c>
      <c r="D188" s="2" t="s">
        <v>2220</v>
      </c>
      <c r="E188" s="4" t="s">
        <v>1377</v>
      </c>
      <c r="F188" s="2" t="s">
        <v>2221</v>
      </c>
      <c r="G188" s="2" t="s">
        <v>2222</v>
      </c>
      <c r="H188" s="2" t="s">
        <v>239</v>
      </c>
      <c r="I188" s="2" t="s">
        <v>821</v>
      </c>
      <c r="J188" s="2" t="s">
        <v>31</v>
      </c>
      <c r="K188" s="2" t="s">
        <v>31</v>
      </c>
      <c r="L188" s="2" t="s">
        <v>393</v>
      </c>
      <c r="M188" s="2" t="s">
        <v>32</v>
      </c>
      <c r="N188" s="2" t="s">
        <v>504</v>
      </c>
      <c r="O188" s="2" t="s">
        <v>190</v>
      </c>
      <c r="P188" s="2" t="s">
        <v>2071</v>
      </c>
      <c r="Q188" s="2" t="s">
        <v>480</v>
      </c>
      <c r="R188" s="2" t="s">
        <v>242</v>
      </c>
      <c r="S188" s="2" t="s">
        <v>35</v>
      </c>
      <c r="T188" s="152">
        <v>3.69</v>
      </c>
      <c r="U188" s="2" t="s">
        <v>2223</v>
      </c>
      <c r="V188" s="163">
        <v>1.7999999999999999E-2</v>
      </c>
      <c r="W188" s="165">
        <v>3.5799999999999998E-2</v>
      </c>
      <c r="X188" s="4" t="s">
        <v>477</v>
      </c>
      <c r="Y188" s="4" t="s">
        <v>190</v>
      </c>
      <c r="Z188" s="152">
        <v>77726.649999999994</v>
      </c>
      <c r="AA188" s="152">
        <v>1</v>
      </c>
      <c r="AB188" s="152">
        <v>106.94</v>
      </c>
      <c r="AD188" s="152">
        <v>83.120999999999995</v>
      </c>
      <c r="AG188" s="2" t="s">
        <v>37</v>
      </c>
      <c r="AH188" s="152">
        <v>7.7999999999999999E-5</v>
      </c>
      <c r="AI188" s="165">
        <v>6.3891039213268197E-3</v>
      </c>
      <c r="AJ188" s="165">
        <v>1.37833590767127E-3</v>
      </c>
    </row>
    <row r="189" spans="1:36" x14ac:dyDescent="0.2">
      <c r="A189" s="2" t="s">
        <v>52</v>
      </c>
      <c r="B189" s="2">
        <v>9938</v>
      </c>
      <c r="C189" s="2" t="s">
        <v>2224</v>
      </c>
      <c r="D189" s="2" t="s">
        <v>2225</v>
      </c>
      <c r="E189" s="4" t="s">
        <v>1377</v>
      </c>
      <c r="F189" s="2" t="s">
        <v>2226</v>
      </c>
      <c r="G189" s="2" t="s">
        <v>2227</v>
      </c>
      <c r="H189" s="2" t="s">
        <v>239</v>
      </c>
      <c r="I189" s="2" t="s">
        <v>821</v>
      </c>
      <c r="J189" s="2" t="s">
        <v>31</v>
      </c>
      <c r="K189" s="2" t="s">
        <v>31</v>
      </c>
      <c r="L189" s="2" t="s">
        <v>393</v>
      </c>
      <c r="M189" s="2" t="s">
        <v>32</v>
      </c>
      <c r="N189" s="2" t="s">
        <v>528</v>
      </c>
      <c r="O189" s="2" t="s">
        <v>190</v>
      </c>
      <c r="P189" s="2" t="s">
        <v>2120</v>
      </c>
      <c r="Q189" s="2" t="s">
        <v>478</v>
      </c>
      <c r="R189" s="2" t="s">
        <v>242</v>
      </c>
      <c r="S189" s="2" t="s">
        <v>35</v>
      </c>
      <c r="T189" s="152">
        <v>3.4430000000000001</v>
      </c>
      <c r="U189" s="2" t="s">
        <v>2228</v>
      </c>
      <c r="V189" s="163">
        <v>2.7E-2</v>
      </c>
      <c r="W189" s="165">
        <v>3.4229999999999997E-2</v>
      </c>
      <c r="X189" s="4" t="s">
        <v>477</v>
      </c>
      <c r="Y189" s="4" t="s">
        <v>190</v>
      </c>
      <c r="Z189" s="152">
        <v>38000</v>
      </c>
      <c r="AA189" s="152">
        <v>1</v>
      </c>
      <c r="AB189" s="152">
        <v>102.95</v>
      </c>
      <c r="AD189" s="152">
        <v>39.121000000000002</v>
      </c>
      <c r="AG189" s="2" t="s">
        <v>37</v>
      </c>
      <c r="AH189" s="152">
        <v>8.7000000000000001E-5</v>
      </c>
      <c r="AI189" s="165">
        <v>3.0070439097814902E-3</v>
      </c>
      <c r="AJ189" s="165">
        <v>6.4871641592195598E-4</v>
      </c>
    </row>
    <row r="190" spans="1:36" x14ac:dyDescent="0.2">
      <c r="A190" s="2" t="s">
        <v>52</v>
      </c>
      <c r="B190" s="2">
        <v>9938</v>
      </c>
      <c r="C190" s="2" t="s">
        <v>2231</v>
      </c>
      <c r="D190" s="2" t="s">
        <v>2232</v>
      </c>
      <c r="E190" s="4" t="s">
        <v>1377</v>
      </c>
      <c r="F190" s="2" t="s">
        <v>2233</v>
      </c>
      <c r="G190" s="2" t="s">
        <v>2234</v>
      </c>
      <c r="H190" s="2" t="s">
        <v>239</v>
      </c>
      <c r="I190" s="2" t="s">
        <v>1030</v>
      </c>
      <c r="J190" s="2" t="s">
        <v>31</v>
      </c>
      <c r="K190" s="2" t="s">
        <v>31</v>
      </c>
      <c r="L190" s="2" t="s">
        <v>393</v>
      </c>
      <c r="M190" s="2" t="s">
        <v>32</v>
      </c>
      <c r="N190" s="2" t="s">
        <v>511</v>
      </c>
      <c r="O190" s="2" t="s">
        <v>190</v>
      </c>
      <c r="P190" s="2" t="s">
        <v>241</v>
      </c>
      <c r="Q190" s="23" t="s">
        <v>241</v>
      </c>
      <c r="R190" s="23" t="s">
        <v>241</v>
      </c>
      <c r="S190" s="2" t="s">
        <v>35</v>
      </c>
      <c r="T190" s="152">
        <v>0.499</v>
      </c>
      <c r="U190" s="2" t="s">
        <v>2235</v>
      </c>
      <c r="V190" s="163">
        <v>4.8399999999999999E-2</v>
      </c>
      <c r="W190" s="165">
        <v>9.2730000000000007E-2</v>
      </c>
      <c r="X190" s="4" t="s">
        <v>477</v>
      </c>
      <c r="Y190" s="4" t="s">
        <v>190</v>
      </c>
      <c r="Z190" s="152">
        <v>25850</v>
      </c>
      <c r="AA190" s="152">
        <v>1</v>
      </c>
      <c r="AB190" s="152">
        <v>97.6</v>
      </c>
      <c r="AD190" s="152">
        <v>25.23</v>
      </c>
      <c r="AG190" s="2" t="s">
        <v>37</v>
      </c>
      <c r="AH190" s="152">
        <v>6.6200000000000005E-4</v>
      </c>
      <c r="AI190" s="165">
        <v>1.93927852115802E-3</v>
      </c>
      <c r="AJ190" s="165">
        <v>4.1836496222347501E-4</v>
      </c>
    </row>
    <row r="191" spans="1:36" x14ac:dyDescent="0.2">
      <c r="A191" s="2" t="s">
        <v>52</v>
      </c>
      <c r="B191" s="2">
        <v>9938</v>
      </c>
      <c r="C191" s="2" t="s">
        <v>2236</v>
      </c>
      <c r="D191" s="2" t="s">
        <v>2237</v>
      </c>
      <c r="E191" s="4" t="s">
        <v>34</v>
      </c>
      <c r="F191" s="2" t="s">
        <v>2637</v>
      </c>
      <c r="G191" s="2" t="s">
        <v>2638</v>
      </c>
      <c r="H191" s="2" t="s">
        <v>239</v>
      </c>
      <c r="I191" s="2" t="s">
        <v>1030</v>
      </c>
      <c r="J191" s="2" t="s">
        <v>31</v>
      </c>
      <c r="K191" s="2" t="s">
        <v>93</v>
      </c>
      <c r="L191" s="2" t="s">
        <v>393</v>
      </c>
      <c r="M191" s="2" t="s">
        <v>32</v>
      </c>
      <c r="N191" s="2" t="s">
        <v>529</v>
      </c>
      <c r="O191" s="2" t="s">
        <v>190</v>
      </c>
      <c r="P191" s="2" t="s">
        <v>2103</v>
      </c>
      <c r="Q191" s="2" t="s">
        <v>478</v>
      </c>
      <c r="R191" s="2" t="s">
        <v>242</v>
      </c>
      <c r="S191" s="2" t="s">
        <v>35</v>
      </c>
      <c r="T191" s="152">
        <v>1.891</v>
      </c>
      <c r="U191" s="2" t="s">
        <v>2639</v>
      </c>
      <c r="V191" s="163">
        <v>4.3499999999999997E-2</v>
      </c>
      <c r="W191" s="165">
        <v>6.8750000000000006E-2</v>
      </c>
      <c r="X191" s="4" t="s">
        <v>477</v>
      </c>
      <c r="Y191" s="4" t="s">
        <v>190</v>
      </c>
      <c r="Z191" s="152">
        <v>15793</v>
      </c>
      <c r="AA191" s="152">
        <v>1</v>
      </c>
      <c r="AB191" s="152">
        <v>97.19</v>
      </c>
      <c r="AD191" s="152">
        <v>15.349</v>
      </c>
      <c r="AG191" s="2" t="s">
        <v>37</v>
      </c>
      <c r="AH191" s="152">
        <v>3.3000000000000003E-5</v>
      </c>
      <c r="AI191" s="165">
        <v>1.1798207765049799E-3</v>
      </c>
      <c r="AJ191" s="165">
        <v>2.54525417162992E-4</v>
      </c>
    </row>
    <row r="192" spans="1:36" x14ac:dyDescent="0.2">
      <c r="A192" s="2" t="s">
        <v>52</v>
      </c>
      <c r="B192" s="2">
        <v>9938</v>
      </c>
      <c r="C192" s="2" t="s">
        <v>2236</v>
      </c>
      <c r="D192" s="2" t="s">
        <v>2237</v>
      </c>
      <c r="E192" s="4" t="s">
        <v>34</v>
      </c>
      <c r="F192" s="2" t="s">
        <v>2238</v>
      </c>
      <c r="G192" s="2" t="s">
        <v>2239</v>
      </c>
      <c r="H192" s="2" t="s">
        <v>239</v>
      </c>
      <c r="I192" s="2" t="s">
        <v>1030</v>
      </c>
      <c r="J192" s="2" t="s">
        <v>31</v>
      </c>
      <c r="K192" s="2" t="s">
        <v>93</v>
      </c>
      <c r="L192" s="2" t="s">
        <v>393</v>
      </c>
      <c r="M192" s="2" t="s">
        <v>32</v>
      </c>
      <c r="N192" s="2" t="s">
        <v>529</v>
      </c>
      <c r="O192" s="2" t="s">
        <v>190</v>
      </c>
      <c r="P192" s="2" t="s">
        <v>2087</v>
      </c>
      <c r="Q192" s="2" t="s">
        <v>478</v>
      </c>
      <c r="R192" s="2" t="s">
        <v>242</v>
      </c>
      <c r="S192" s="2" t="s">
        <v>35</v>
      </c>
      <c r="T192" s="152">
        <v>1.1639999999999999</v>
      </c>
      <c r="U192" s="2" t="s">
        <v>2240</v>
      </c>
      <c r="V192" s="163">
        <v>4.8000000000000001E-2</v>
      </c>
      <c r="W192" s="165">
        <v>5.4010000000000002E-2</v>
      </c>
      <c r="X192" s="4" t="s">
        <v>477</v>
      </c>
      <c r="Y192" s="4" t="s">
        <v>190</v>
      </c>
      <c r="Z192" s="152">
        <v>114749.99</v>
      </c>
      <c r="AA192" s="152">
        <v>1</v>
      </c>
      <c r="AB192" s="152">
        <v>100.21</v>
      </c>
      <c r="AD192" s="152">
        <v>114.991</v>
      </c>
      <c r="AG192" s="2" t="s">
        <v>37</v>
      </c>
      <c r="AH192" s="152">
        <v>3.0600000000000001E-4</v>
      </c>
      <c r="AI192" s="165">
        <v>8.8388047575470603E-3</v>
      </c>
      <c r="AJ192" s="165">
        <v>1.9068154358166699E-3</v>
      </c>
    </row>
    <row r="193" spans="1:36" x14ac:dyDescent="0.2">
      <c r="A193" s="2" t="s">
        <v>52</v>
      </c>
      <c r="B193" s="2">
        <v>9938</v>
      </c>
      <c r="C193" s="2" t="s">
        <v>1717</v>
      </c>
      <c r="D193" s="2" t="s">
        <v>1718</v>
      </c>
      <c r="E193" s="4" t="s">
        <v>1377</v>
      </c>
      <c r="F193" s="2" t="s">
        <v>2241</v>
      </c>
      <c r="G193" s="2" t="s">
        <v>2242</v>
      </c>
      <c r="H193" s="2" t="s">
        <v>239</v>
      </c>
      <c r="I193" s="2" t="s">
        <v>821</v>
      </c>
      <c r="J193" s="2" t="s">
        <v>31</v>
      </c>
      <c r="K193" s="2" t="s">
        <v>31</v>
      </c>
      <c r="L193" s="2" t="s">
        <v>393</v>
      </c>
      <c r="M193" s="2" t="s">
        <v>32</v>
      </c>
      <c r="N193" s="2" t="s">
        <v>511</v>
      </c>
      <c r="O193" s="2" t="s">
        <v>190</v>
      </c>
      <c r="P193" s="2" t="s">
        <v>241</v>
      </c>
      <c r="Q193" s="23" t="s">
        <v>241</v>
      </c>
      <c r="R193" s="23" t="s">
        <v>241</v>
      </c>
      <c r="S193" s="2" t="s">
        <v>35</v>
      </c>
      <c r="T193" s="152">
        <v>1.8859999999999999</v>
      </c>
      <c r="U193" s="2" t="s">
        <v>2210</v>
      </c>
      <c r="V193" s="163">
        <v>3.5000000000000003E-2</v>
      </c>
      <c r="W193" s="165">
        <v>3.9109999999999999E-2</v>
      </c>
      <c r="X193" s="4" t="s">
        <v>477</v>
      </c>
      <c r="Y193" s="4" t="s">
        <v>190</v>
      </c>
      <c r="Z193" s="152">
        <v>61200</v>
      </c>
      <c r="AA193" s="152">
        <v>1</v>
      </c>
      <c r="AB193" s="152">
        <v>106.77</v>
      </c>
      <c r="AD193" s="152">
        <v>65.343000000000004</v>
      </c>
      <c r="AG193" s="2" t="s">
        <v>37</v>
      </c>
      <c r="AH193" s="152">
        <v>3.5799999999999997E-4</v>
      </c>
      <c r="AI193" s="165">
        <v>5.0226219137391699E-3</v>
      </c>
      <c r="AJ193" s="165">
        <v>1.08354163895422E-3</v>
      </c>
    </row>
    <row r="194" spans="1:36" x14ac:dyDescent="0.2">
      <c r="A194" s="2" t="s">
        <v>52</v>
      </c>
      <c r="B194" s="2">
        <v>9938</v>
      </c>
      <c r="C194" s="2" t="s">
        <v>1717</v>
      </c>
      <c r="D194" s="2" t="s">
        <v>1718</v>
      </c>
      <c r="E194" s="4" t="s">
        <v>1377</v>
      </c>
      <c r="F194" s="2" t="s">
        <v>2243</v>
      </c>
      <c r="G194" s="2" t="s">
        <v>2244</v>
      </c>
      <c r="H194" s="2" t="s">
        <v>239</v>
      </c>
      <c r="I194" s="2" t="s">
        <v>1030</v>
      </c>
      <c r="J194" s="2" t="s">
        <v>31</v>
      </c>
      <c r="K194" s="2" t="s">
        <v>31</v>
      </c>
      <c r="L194" s="2" t="s">
        <v>393</v>
      </c>
      <c r="M194" s="2" t="s">
        <v>32</v>
      </c>
      <c r="N194" s="2" t="s">
        <v>511</v>
      </c>
      <c r="O194" s="2" t="s">
        <v>190</v>
      </c>
      <c r="P194" s="2" t="s">
        <v>241</v>
      </c>
      <c r="Q194" s="23" t="s">
        <v>241</v>
      </c>
      <c r="R194" s="23" t="s">
        <v>241</v>
      </c>
      <c r="S194" s="2" t="s">
        <v>35</v>
      </c>
      <c r="T194" s="152">
        <v>0.74099999999999999</v>
      </c>
      <c r="U194" s="2" t="s">
        <v>2245</v>
      </c>
      <c r="V194" s="163">
        <v>5.62E-2</v>
      </c>
      <c r="W194" s="165">
        <v>6.6850000000000007E-2</v>
      </c>
      <c r="X194" s="4" t="s">
        <v>477</v>
      </c>
      <c r="Y194" s="4" t="s">
        <v>190</v>
      </c>
      <c r="Z194" s="152">
        <v>74800</v>
      </c>
      <c r="AA194" s="152">
        <v>1</v>
      </c>
      <c r="AB194" s="152">
        <v>99.43</v>
      </c>
      <c r="AC194" s="152">
        <v>15.673</v>
      </c>
      <c r="AD194" s="152">
        <v>90.046000000000006</v>
      </c>
      <c r="AG194" s="2" t="s">
        <v>37</v>
      </c>
      <c r="AH194" s="152">
        <v>3.1700000000000001E-4</v>
      </c>
      <c r="AI194" s="165">
        <v>6.9214385879579803E-3</v>
      </c>
      <c r="AJ194" s="165">
        <v>1.4931776749912201E-3</v>
      </c>
    </row>
    <row r="195" spans="1:36" x14ac:dyDescent="0.2">
      <c r="A195" s="2" t="s">
        <v>52</v>
      </c>
      <c r="B195" s="2">
        <v>9938</v>
      </c>
      <c r="C195" s="2" t="s">
        <v>1717</v>
      </c>
      <c r="D195" s="2" t="s">
        <v>1718</v>
      </c>
      <c r="E195" s="4" t="s">
        <v>1377</v>
      </c>
      <c r="F195" s="2" t="s">
        <v>2246</v>
      </c>
      <c r="G195" s="2" t="s">
        <v>2247</v>
      </c>
      <c r="H195" s="2" t="s">
        <v>239</v>
      </c>
      <c r="I195" s="2" t="s">
        <v>1030</v>
      </c>
      <c r="J195" s="2" t="s">
        <v>31</v>
      </c>
      <c r="K195" s="2" t="s">
        <v>31</v>
      </c>
      <c r="L195" s="2" t="s">
        <v>393</v>
      </c>
      <c r="M195" s="2" t="s">
        <v>159</v>
      </c>
      <c r="N195" s="2" t="s">
        <v>511</v>
      </c>
      <c r="O195" s="2" t="s">
        <v>190</v>
      </c>
      <c r="P195" s="2" t="s">
        <v>241</v>
      </c>
      <c r="Q195" s="23" t="s">
        <v>241</v>
      </c>
      <c r="R195" s="23" t="s">
        <v>241</v>
      </c>
      <c r="S195" s="2" t="s">
        <v>35</v>
      </c>
      <c r="T195" s="152">
        <v>2.774</v>
      </c>
      <c r="U195" s="2" t="s">
        <v>2248</v>
      </c>
      <c r="V195" s="163">
        <v>6.5000000000000002E-2</v>
      </c>
      <c r="W195" s="165">
        <v>8.0930000000000002E-2</v>
      </c>
      <c r="X195" s="4" t="s">
        <v>477</v>
      </c>
      <c r="Y195" s="4" t="s">
        <v>190</v>
      </c>
      <c r="Z195" s="152">
        <v>54000</v>
      </c>
      <c r="AA195" s="152">
        <v>1</v>
      </c>
      <c r="AB195" s="152">
        <v>97</v>
      </c>
      <c r="AD195" s="152">
        <v>52.38</v>
      </c>
      <c r="AG195" s="2" t="s">
        <v>37</v>
      </c>
      <c r="AH195" s="152">
        <v>4.35E-4</v>
      </c>
      <c r="AI195" s="165">
        <v>4.0261997391261599E-3</v>
      </c>
      <c r="AJ195" s="165">
        <v>8.68581218935918E-4</v>
      </c>
    </row>
    <row r="196" spans="1:36" x14ac:dyDescent="0.2">
      <c r="A196" s="2" t="s">
        <v>52</v>
      </c>
      <c r="B196" s="2">
        <v>9938</v>
      </c>
      <c r="C196" s="2" t="s">
        <v>2640</v>
      </c>
      <c r="D196" s="2" t="s">
        <v>2641</v>
      </c>
      <c r="E196" s="4" t="s">
        <v>1377</v>
      </c>
      <c r="F196" s="2" t="s">
        <v>2642</v>
      </c>
      <c r="G196" s="2" t="s">
        <v>2643</v>
      </c>
      <c r="H196" s="2" t="s">
        <v>239</v>
      </c>
      <c r="I196" s="2" t="s">
        <v>1030</v>
      </c>
      <c r="J196" s="2" t="s">
        <v>31</v>
      </c>
      <c r="K196" s="2" t="s">
        <v>354</v>
      </c>
      <c r="L196" s="2" t="s">
        <v>393</v>
      </c>
      <c r="M196" s="2" t="s">
        <v>32</v>
      </c>
      <c r="N196" s="2" t="s">
        <v>511</v>
      </c>
      <c r="O196" s="2" t="s">
        <v>190</v>
      </c>
      <c r="P196" s="2" t="s">
        <v>241</v>
      </c>
      <c r="Q196" s="23" t="s">
        <v>241</v>
      </c>
      <c r="R196" s="23" t="s">
        <v>241</v>
      </c>
      <c r="S196" s="2" t="s">
        <v>35</v>
      </c>
      <c r="T196" s="152">
        <v>1.702</v>
      </c>
      <c r="U196" s="2" t="s">
        <v>2644</v>
      </c>
      <c r="V196" s="163">
        <v>8.2400000000000001E-2</v>
      </c>
      <c r="W196" s="165">
        <v>8.0990000000000006E-2</v>
      </c>
      <c r="X196" s="4" t="s">
        <v>477</v>
      </c>
      <c r="Y196" s="4" t="s">
        <v>190</v>
      </c>
      <c r="Z196" s="152">
        <v>220000</v>
      </c>
      <c r="AA196" s="152">
        <v>1</v>
      </c>
      <c r="AB196" s="152">
        <v>100.51</v>
      </c>
      <c r="AC196" s="152">
        <v>9.0640000000000001</v>
      </c>
      <c r="AD196" s="152">
        <v>230.18600000000001</v>
      </c>
      <c r="AG196" s="2" t="s">
        <v>37</v>
      </c>
      <c r="AH196" s="152">
        <v>5.3619999999999996E-3</v>
      </c>
      <c r="AI196" s="165">
        <v>1.7693295401880402E-2</v>
      </c>
      <c r="AJ196" s="165">
        <v>3.8170148236346501E-3</v>
      </c>
    </row>
    <row r="197" spans="1:36" x14ac:dyDescent="0.2">
      <c r="A197" s="2" t="s">
        <v>52</v>
      </c>
      <c r="B197" s="2">
        <v>9938</v>
      </c>
      <c r="C197" s="2" t="s">
        <v>2249</v>
      </c>
      <c r="D197" s="2" t="s">
        <v>2250</v>
      </c>
      <c r="E197" s="4" t="s">
        <v>1377</v>
      </c>
      <c r="F197" s="2" t="s">
        <v>2251</v>
      </c>
      <c r="G197" s="2" t="s">
        <v>2252</v>
      </c>
      <c r="H197" s="2" t="s">
        <v>239</v>
      </c>
      <c r="I197" s="2" t="s">
        <v>821</v>
      </c>
      <c r="J197" s="2" t="s">
        <v>31</v>
      </c>
      <c r="K197" s="2" t="s">
        <v>31</v>
      </c>
      <c r="L197" s="2" t="s">
        <v>393</v>
      </c>
      <c r="M197" s="2" t="s">
        <v>32</v>
      </c>
      <c r="N197" s="2" t="s">
        <v>504</v>
      </c>
      <c r="O197" s="2" t="s">
        <v>190</v>
      </c>
      <c r="P197" s="2" t="s">
        <v>2253</v>
      </c>
      <c r="Q197" s="2" t="s">
        <v>480</v>
      </c>
      <c r="R197" s="2" t="s">
        <v>242</v>
      </c>
      <c r="S197" s="2" t="s">
        <v>35</v>
      </c>
      <c r="T197" s="152">
        <v>1.1279999999999999</v>
      </c>
      <c r="U197" s="2" t="s">
        <v>2254</v>
      </c>
      <c r="V197" s="163">
        <v>4.4999999999999998E-2</v>
      </c>
      <c r="W197" s="165">
        <v>2.6610000000000002E-2</v>
      </c>
      <c r="X197" s="4" t="s">
        <v>477</v>
      </c>
      <c r="Y197" s="4" t="s">
        <v>190</v>
      </c>
      <c r="Z197" s="152">
        <v>61000</v>
      </c>
      <c r="AA197" s="152">
        <v>1</v>
      </c>
      <c r="AB197" s="152">
        <v>119.29</v>
      </c>
      <c r="AD197" s="152">
        <v>72.766999999999996</v>
      </c>
      <c r="AG197" s="2" t="s">
        <v>37</v>
      </c>
      <c r="AH197" s="152">
        <v>2.0999999999999999E-5</v>
      </c>
      <c r="AI197" s="165">
        <v>5.5932431041813497E-3</v>
      </c>
      <c r="AJ197" s="165">
        <v>1.2066430450589499E-3</v>
      </c>
    </row>
    <row r="198" spans="1:36" x14ac:dyDescent="0.2">
      <c r="A198" s="2" t="s">
        <v>52</v>
      </c>
      <c r="B198" s="2">
        <v>9938</v>
      </c>
      <c r="C198" s="2" t="s">
        <v>2258</v>
      </c>
      <c r="D198" s="2" t="s">
        <v>2259</v>
      </c>
      <c r="E198" s="4" t="s">
        <v>34</v>
      </c>
      <c r="F198" s="2" t="s">
        <v>2260</v>
      </c>
      <c r="G198" s="2" t="s">
        <v>2261</v>
      </c>
      <c r="H198" s="2" t="s">
        <v>239</v>
      </c>
      <c r="I198" s="2" t="s">
        <v>822</v>
      </c>
      <c r="J198" s="2" t="s">
        <v>31</v>
      </c>
      <c r="K198" s="2" t="s">
        <v>93</v>
      </c>
      <c r="L198" s="2" t="s">
        <v>393</v>
      </c>
      <c r="M198" s="2" t="s">
        <v>32</v>
      </c>
      <c r="N198" s="2" t="s">
        <v>529</v>
      </c>
      <c r="O198" s="2" t="s">
        <v>190</v>
      </c>
      <c r="P198" s="2" t="s">
        <v>2087</v>
      </c>
      <c r="Q198" s="2" t="s">
        <v>478</v>
      </c>
      <c r="R198" s="2" t="s">
        <v>242</v>
      </c>
      <c r="S198" s="2" t="s">
        <v>97</v>
      </c>
      <c r="T198" s="152">
        <v>2.52</v>
      </c>
      <c r="U198" s="2" t="s">
        <v>2262</v>
      </c>
      <c r="V198" s="163">
        <v>4.7199999999999999E-2</v>
      </c>
      <c r="W198" s="165">
        <v>7.2559999999999999E-2</v>
      </c>
      <c r="X198" s="4" t="s">
        <v>477</v>
      </c>
      <c r="Y198" s="4" t="s">
        <v>190</v>
      </c>
      <c r="Z198" s="152">
        <v>87000</v>
      </c>
      <c r="AA198" s="152">
        <v>3.7589999999999999</v>
      </c>
      <c r="AB198" s="152">
        <v>29.936</v>
      </c>
      <c r="AD198" s="152">
        <v>97.900999999999996</v>
      </c>
      <c r="AG198" s="2" t="s">
        <v>37</v>
      </c>
      <c r="AH198" s="152">
        <v>2.6400000000000002E-4</v>
      </c>
      <c r="AI198" s="165">
        <v>7.5251886842337499E-3</v>
      </c>
      <c r="AJ198" s="165">
        <v>1.6234260552342001E-3</v>
      </c>
    </row>
    <row r="199" spans="1:36" x14ac:dyDescent="0.2">
      <c r="A199" s="2" t="s">
        <v>52</v>
      </c>
      <c r="B199" s="2">
        <v>9938</v>
      </c>
      <c r="C199" s="2" t="s">
        <v>2263</v>
      </c>
      <c r="D199" s="2" t="s">
        <v>2264</v>
      </c>
      <c r="E199" s="4" t="s">
        <v>1377</v>
      </c>
      <c r="F199" s="2" t="s">
        <v>2265</v>
      </c>
      <c r="G199" s="2" t="s">
        <v>2266</v>
      </c>
      <c r="H199" s="2" t="s">
        <v>239</v>
      </c>
      <c r="I199" s="2" t="s">
        <v>1030</v>
      </c>
      <c r="J199" s="2" t="s">
        <v>31</v>
      </c>
      <c r="K199" s="2" t="s">
        <v>31</v>
      </c>
      <c r="L199" s="2" t="s">
        <v>393</v>
      </c>
      <c r="M199" s="2" t="s">
        <v>32</v>
      </c>
      <c r="N199" s="2" t="s">
        <v>511</v>
      </c>
      <c r="O199" s="2" t="s">
        <v>190</v>
      </c>
      <c r="P199" s="2" t="s">
        <v>241</v>
      </c>
      <c r="Q199" s="23" t="s">
        <v>241</v>
      </c>
      <c r="R199" s="23" t="s">
        <v>241</v>
      </c>
      <c r="S199" s="2" t="s">
        <v>35</v>
      </c>
      <c r="T199" s="152">
        <v>1.74</v>
      </c>
      <c r="U199" s="2" t="s">
        <v>2267</v>
      </c>
      <c r="V199" s="163">
        <v>5.6000000000000001E-2</v>
      </c>
      <c r="W199" s="165">
        <v>6.8809999999999996E-2</v>
      </c>
      <c r="X199" s="4" t="s">
        <v>477</v>
      </c>
      <c r="Y199" s="4" t="s">
        <v>190</v>
      </c>
      <c r="Z199" s="152">
        <v>79000</v>
      </c>
      <c r="AA199" s="152">
        <v>1</v>
      </c>
      <c r="AB199" s="152">
        <v>98</v>
      </c>
      <c r="AC199" s="152">
        <v>2.2120000000000002</v>
      </c>
      <c r="AD199" s="152">
        <v>79.632000000000005</v>
      </c>
      <c r="AG199" s="2" t="s">
        <v>37</v>
      </c>
      <c r="AH199" s="152">
        <v>4.6500000000000003E-4</v>
      </c>
      <c r="AI199" s="165">
        <v>6.1209304625065696E-3</v>
      </c>
      <c r="AJ199" s="165">
        <v>1.3204822379974199E-3</v>
      </c>
    </row>
    <row r="200" spans="1:36" x14ac:dyDescent="0.2">
      <c r="A200" s="2" t="s">
        <v>52</v>
      </c>
      <c r="B200" s="2">
        <v>9938</v>
      </c>
      <c r="C200" s="2" t="s">
        <v>2268</v>
      </c>
      <c r="D200" s="2" t="s">
        <v>2269</v>
      </c>
      <c r="E200" s="4" t="s">
        <v>1377</v>
      </c>
      <c r="F200" s="2" t="s">
        <v>2270</v>
      </c>
      <c r="G200" s="2" t="s">
        <v>2271</v>
      </c>
      <c r="H200" s="2" t="s">
        <v>239</v>
      </c>
      <c r="I200" s="2" t="s">
        <v>821</v>
      </c>
      <c r="J200" s="2" t="s">
        <v>31</v>
      </c>
      <c r="K200" s="2" t="s">
        <v>31</v>
      </c>
      <c r="L200" s="2" t="s">
        <v>393</v>
      </c>
      <c r="M200" s="2" t="s">
        <v>32</v>
      </c>
      <c r="N200" s="2" t="s">
        <v>512</v>
      </c>
      <c r="O200" s="2" t="s">
        <v>190</v>
      </c>
      <c r="P200" s="2" t="s">
        <v>2087</v>
      </c>
      <c r="Q200" s="2" t="s">
        <v>480</v>
      </c>
      <c r="R200" s="2" t="s">
        <v>242</v>
      </c>
      <c r="S200" s="2" t="s">
        <v>35</v>
      </c>
      <c r="T200" s="152">
        <v>4.7489999999999997</v>
      </c>
      <c r="U200" s="2" t="s">
        <v>2272</v>
      </c>
      <c r="V200" s="163">
        <v>2.5899999999999999E-2</v>
      </c>
      <c r="W200" s="165">
        <v>2.751E-2</v>
      </c>
      <c r="X200" s="4" t="s">
        <v>477</v>
      </c>
      <c r="Y200" s="4" t="s">
        <v>190</v>
      </c>
      <c r="Z200" s="152">
        <v>51000</v>
      </c>
      <c r="AA200" s="152">
        <v>1</v>
      </c>
      <c r="AB200" s="152">
        <v>102.32</v>
      </c>
      <c r="AD200" s="152">
        <v>52.183</v>
      </c>
      <c r="AG200" s="2" t="s">
        <v>37</v>
      </c>
      <c r="AH200" s="152">
        <v>1.13E-4</v>
      </c>
      <c r="AI200" s="165">
        <v>4.0110726656504003E-3</v>
      </c>
      <c r="AJ200" s="165">
        <v>8.6531782099993795E-4</v>
      </c>
    </row>
    <row r="201" spans="1:36" x14ac:dyDescent="0.2">
      <c r="A201" s="2" t="s">
        <v>52</v>
      </c>
      <c r="B201" s="2">
        <v>9938</v>
      </c>
      <c r="C201" s="2" t="s">
        <v>2273</v>
      </c>
      <c r="D201" s="2" t="s">
        <v>2274</v>
      </c>
      <c r="E201" s="4" t="s">
        <v>1377</v>
      </c>
      <c r="F201" s="2" t="s">
        <v>2275</v>
      </c>
      <c r="G201" s="2" t="s">
        <v>2276</v>
      </c>
      <c r="H201" s="2" t="s">
        <v>239</v>
      </c>
      <c r="I201" s="2" t="s">
        <v>821</v>
      </c>
      <c r="J201" s="2" t="s">
        <v>31</v>
      </c>
      <c r="K201" s="2" t="s">
        <v>31</v>
      </c>
      <c r="L201" s="2" t="s">
        <v>393</v>
      </c>
      <c r="M201" s="2" t="s">
        <v>32</v>
      </c>
      <c r="N201" s="2" t="s">
        <v>528</v>
      </c>
      <c r="O201" s="2" t="s">
        <v>190</v>
      </c>
      <c r="P201" s="2" t="s">
        <v>241</v>
      </c>
      <c r="Q201" s="23" t="s">
        <v>241</v>
      </c>
      <c r="R201" s="23" t="s">
        <v>241</v>
      </c>
      <c r="S201" s="2" t="s">
        <v>35</v>
      </c>
      <c r="T201" s="152">
        <v>3.246</v>
      </c>
      <c r="U201" s="2" t="s">
        <v>2177</v>
      </c>
      <c r="V201" s="163">
        <v>4.4999999999999998E-2</v>
      </c>
      <c r="W201" s="165">
        <v>4.3209999999999998E-2</v>
      </c>
      <c r="X201" s="4" t="s">
        <v>477</v>
      </c>
      <c r="Y201" s="4" t="s">
        <v>190</v>
      </c>
      <c r="Z201" s="152">
        <v>84000</v>
      </c>
      <c r="AA201" s="152">
        <v>1</v>
      </c>
      <c r="AB201" s="152">
        <v>102.97</v>
      </c>
      <c r="AD201" s="152">
        <v>86.495000000000005</v>
      </c>
      <c r="AG201" s="2" t="s">
        <v>37</v>
      </c>
      <c r="AH201" s="152">
        <v>8.6000000000000003E-5</v>
      </c>
      <c r="AI201" s="165">
        <v>6.6484410308470599E-3</v>
      </c>
      <c r="AJ201" s="165">
        <v>1.4342832916307399E-3</v>
      </c>
    </row>
    <row r="202" spans="1:36" x14ac:dyDescent="0.2">
      <c r="A202" s="2" t="s">
        <v>52</v>
      </c>
      <c r="B202" s="2">
        <v>9938</v>
      </c>
      <c r="C202" s="2" t="s">
        <v>1950</v>
      </c>
      <c r="D202" s="2" t="s">
        <v>1951</v>
      </c>
      <c r="E202" s="4" t="s">
        <v>1377</v>
      </c>
      <c r="F202" s="2" t="s">
        <v>2277</v>
      </c>
      <c r="G202" s="2" t="s">
        <v>2278</v>
      </c>
      <c r="H202" s="2" t="s">
        <v>239</v>
      </c>
      <c r="I202" s="2" t="s">
        <v>1030</v>
      </c>
      <c r="J202" s="2" t="s">
        <v>31</v>
      </c>
      <c r="K202" s="2" t="s">
        <v>31</v>
      </c>
      <c r="L202" s="2" t="s">
        <v>393</v>
      </c>
      <c r="M202" s="2" t="s">
        <v>32</v>
      </c>
      <c r="N202" s="2" t="s">
        <v>511</v>
      </c>
      <c r="O202" s="2" t="s">
        <v>190</v>
      </c>
      <c r="P202" s="2" t="s">
        <v>2091</v>
      </c>
      <c r="Q202" s="2" t="s">
        <v>478</v>
      </c>
      <c r="R202" s="2" t="s">
        <v>242</v>
      </c>
      <c r="S202" s="2" t="s">
        <v>35</v>
      </c>
      <c r="T202" s="152">
        <v>1.9570000000000001</v>
      </c>
      <c r="U202" s="2" t="s">
        <v>2153</v>
      </c>
      <c r="V202" s="163">
        <v>3.95E-2</v>
      </c>
      <c r="W202" s="165">
        <v>6.4100000000000004E-2</v>
      </c>
      <c r="X202" s="4" t="s">
        <v>477</v>
      </c>
      <c r="Y202" s="4" t="s">
        <v>190</v>
      </c>
      <c r="Z202" s="152">
        <v>119000</v>
      </c>
      <c r="AA202" s="152">
        <v>1</v>
      </c>
      <c r="AB202" s="152">
        <v>95.53</v>
      </c>
      <c r="AD202" s="152">
        <v>113.681</v>
      </c>
      <c r="AG202" s="2" t="s">
        <v>37</v>
      </c>
      <c r="AH202" s="152">
        <v>1.4200000000000001E-4</v>
      </c>
      <c r="AI202" s="165">
        <v>8.7380909637968501E-3</v>
      </c>
      <c r="AJ202" s="165">
        <v>1.88508822022696E-3</v>
      </c>
    </row>
    <row r="203" spans="1:36" x14ac:dyDescent="0.2">
      <c r="A203" s="2" t="s">
        <v>52</v>
      </c>
      <c r="B203" s="2">
        <v>9938</v>
      </c>
      <c r="C203" s="2" t="s">
        <v>2279</v>
      </c>
      <c r="D203" s="2" t="s">
        <v>2280</v>
      </c>
      <c r="E203" s="4" t="s">
        <v>1377</v>
      </c>
      <c r="F203" s="2" t="s">
        <v>2281</v>
      </c>
      <c r="G203" s="2" t="s">
        <v>2282</v>
      </c>
      <c r="H203" s="2" t="s">
        <v>239</v>
      </c>
      <c r="I203" s="2" t="s">
        <v>821</v>
      </c>
      <c r="J203" s="2" t="s">
        <v>31</v>
      </c>
      <c r="K203" s="2" t="s">
        <v>31</v>
      </c>
      <c r="L203" s="2" t="s">
        <v>393</v>
      </c>
      <c r="M203" s="2" t="s">
        <v>32</v>
      </c>
      <c r="N203" s="2" t="s">
        <v>528</v>
      </c>
      <c r="O203" s="2" t="s">
        <v>190</v>
      </c>
      <c r="P203" s="2" t="s">
        <v>2129</v>
      </c>
      <c r="Q203" s="2" t="s">
        <v>480</v>
      </c>
      <c r="R203" s="2" t="s">
        <v>242</v>
      </c>
      <c r="S203" s="2" t="s">
        <v>35</v>
      </c>
      <c r="T203" s="152">
        <v>2.5659999999999998</v>
      </c>
      <c r="U203" s="2" t="s">
        <v>2283</v>
      </c>
      <c r="V203" s="163">
        <v>1.5800000000000002E-2</v>
      </c>
      <c r="W203" s="165">
        <v>2.538E-2</v>
      </c>
      <c r="X203" s="4" t="s">
        <v>477</v>
      </c>
      <c r="Y203" s="4" t="s">
        <v>190</v>
      </c>
      <c r="Z203" s="152">
        <v>44402.57</v>
      </c>
      <c r="AA203" s="152">
        <v>1</v>
      </c>
      <c r="AB203" s="152">
        <v>111.97</v>
      </c>
      <c r="AD203" s="152">
        <v>49.718000000000004</v>
      </c>
      <c r="AG203" s="2" t="s">
        <v>37</v>
      </c>
      <c r="AH203" s="152">
        <v>1.03E-4</v>
      </c>
      <c r="AI203" s="165">
        <v>3.8215505451674198E-3</v>
      </c>
      <c r="AJ203" s="165">
        <v>8.2443178327440902E-4</v>
      </c>
    </row>
    <row r="204" spans="1:36" x14ac:dyDescent="0.2">
      <c r="A204" s="2" t="s">
        <v>52</v>
      </c>
      <c r="B204" s="2">
        <v>9938</v>
      </c>
      <c r="C204" s="2" t="s">
        <v>2279</v>
      </c>
      <c r="D204" s="2" t="s">
        <v>2280</v>
      </c>
      <c r="E204" s="4" t="s">
        <v>1377</v>
      </c>
      <c r="F204" s="2" t="s">
        <v>2284</v>
      </c>
      <c r="G204" s="2" t="s">
        <v>2285</v>
      </c>
      <c r="H204" s="2" t="s">
        <v>239</v>
      </c>
      <c r="I204" s="2" t="s">
        <v>821</v>
      </c>
      <c r="J204" s="2" t="s">
        <v>31</v>
      </c>
      <c r="K204" s="2" t="s">
        <v>31</v>
      </c>
      <c r="L204" s="2" t="s">
        <v>393</v>
      </c>
      <c r="M204" s="2" t="s">
        <v>32</v>
      </c>
      <c r="N204" s="2" t="s">
        <v>528</v>
      </c>
      <c r="O204" s="2" t="s">
        <v>190</v>
      </c>
      <c r="P204" s="2" t="s">
        <v>2129</v>
      </c>
      <c r="Q204" s="2" t="s">
        <v>480</v>
      </c>
      <c r="R204" s="2" t="s">
        <v>242</v>
      </c>
      <c r="S204" s="2" t="s">
        <v>35</v>
      </c>
      <c r="T204" s="152">
        <v>4.9880000000000004</v>
      </c>
      <c r="U204" s="2" t="s">
        <v>2286</v>
      </c>
      <c r="V204" s="163">
        <v>8.3999999999999995E-3</v>
      </c>
      <c r="W204" s="165">
        <v>3.1829999999999997E-2</v>
      </c>
      <c r="X204" s="4" t="s">
        <v>477</v>
      </c>
      <c r="Y204" s="4" t="s">
        <v>190</v>
      </c>
      <c r="Z204" s="152">
        <v>109274.73</v>
      </c>
      <c r="AA204" s="152">
        <v>1</v>
      </c>
      <c r="AB204" s="152">
        <v>100.43</v>
      </c>
      <c r="AD204" s="152">
        <v>109.745</v>
      </c>
      <c r="AG204" s="2" t="s">
        <v>37</v>
      </c>
      <c r="AH204" s="152">
        <v>1.3799999999999999E-4</v>
      </c>
      <c r="AI204" s="165">
        <v>8.4355426793353092E-3</v>
      </c>
      <c r="AJ204" s="165">
        <v>1.8198187913034999E-3</v>
      </c>
    </row>
    <row r="205" spans="1:36" x14ac:dyDescent="0.2">
      <c r="A205" s="2" t="s">
        <v>52</v>
      </c>
      <c r="B205" s="2">
        <v>9938</v>
      </c>
      <c r="C205" s="2" t="s">
        <v>2287</v>
      </c>
      <c r="D205" s="2" t="s">
        <v>2288</v>
      </c>
      <c r="E205" s="4" t="s">
        <v>1377</v>
      </c>
      <c r="F205" s="2" t="s">
        <v>2289</v>
      </c>
      <c r="G205" s="2" t="s">
        <v>2290</v>
      </c>
      <c r="H205" s="2" t="s">
        <v>239</v>
      </c>
      <c r="I205" s="2" t="s">
        <v>1030</v>
      </c>
      <c r="J205" s="2" t="s">
        <v>31</v>
      </c>
      <c r="K205" s="2" t="s">
        <v>31</v>
      </c>
      <c r="L205" s="2" t="s">
        <v>393</v>
      </c>
      <c r="M205" s="2" t="s">
        <v>32</v>
      </c>
      <c r="N205" s="2" t="s">
        <v>509</v>
      </c>
      <c r="O205" s="2" t="s">
        <v>190</v>
      </c>
      <c r="P205" s="2" t="s">
        <v>1391</v>
      </c>
      <c r="Q205" s="2" t="s">
        <v>480</v>
      </c>
      <c r="R205" s="2" t="s">
        <v>242</v>
      </c>
      <c r="S205" s="2" t="s">
        <v>35</v>
      </c>
      <c r="T205" s="152">
        <v>6.93</v>
      </c>
      <c r="U205" s="2" t="s">
        <v>2291</v>
      </c>
      <c r="V205" s="163">
        <v>2.5000000000000001E-2</v>
      </c>
      <c r="W205" s="165">
        <v>6.1539999999999997E-2</v>
      </c>
      <c r="X205" s="4" t="s">
        <v>477</v>
      </c>
      <c r="Y205" s="4" t="s">
        <v>190</v>
      </c>
      <c r="Z205" s="152">
        <v>80000</v>
      </c>
      <c r="AA205" s="152">
        <v>1</v>
      </c>
      <c r="AB205" s="152">
        <v>78.709999999999994</v>
      </c>
      <c r="AD205" s="152">
        <v>62.968000000000004</v>
      </c>
      <c r="AG205" s="2" t="s">
        <v>37</v>
      </c>
      <c r="AH205" s="152">
        <v>6.0000000000000002E-5</v>
      </c>
      <c r="AI205" s="165">
        <v>4.84004859055548E-3</v>
      </c>
      <c r="AJ205" s="165">
        <v>1.04415468106065E-3</v>
      </c>
    </row>
    <row r="206" spans="1:36" x14ac:dyDescent="0.2">
      <c r="A206" s="2" t="s">
        <v>52</v>
      </c>
      <c r="B206" s="2">
        <v>9938</v>
      </c>
      <c r="C206" s="2" t="s">
        <v>1239</v>
      </c>
      <c r="D206" s="2" t="s">
        <v>1749</v>
      </c>
      <c r="E206" s="4" t="s">
        <v>1377</v>
      </c>
      <c r="F206" s="2" t="s">
        <v>2292</v>
      </c>
      <c r="G206" s="2" t="s">
        <v>2293</v>
      </c>
      <c r="H206" s="2" t="s">
        <v>239</v>
      </c>
      <c r="I206" s="2" t="s">
        <v>821</v>
      </c>
      <c r="J206" s="2" t="s">
        <v>31</v>
      </c>
      <c r="K206" s="2" t="s">
        <v>31</v>
      </c>
      <c r="L206" s="2" t="s">
        <v>393</v>
      </c>
      <c r="M206" s="2" t="s">
        <v>32</v>
      </c>
      <c r="N206" s="2" t="s">
        <v>512</v>
      </c>
      <c r="O206" s="2" t="s">
        <v>190</v>
      </c>
      <c r="P206" s="2" t="s">
        <v>95</v>
      </c>
      <c r="Q206" s="2" t="s">
        <v>480</v>
      </c>
      <c r="R206" s="2" t="s">
        <v>242</v>
      </c>
      <c r="S206" s="2" t="s">
        <v>35</v>
      </c>
      <c r="T206" s="152">
        <v>1.986</v>
      </c>
      <c r="U206" s="2" t="s">
        <v>2196</v>
      </c>
      <c r="V206" s="163">
        <v>8.3000000000000001E-3</v>
      </c>
      <c r="W206" s="165">
        <v>2.0129999999999999E-2</v>
      </c>
      <c r="X206" s="4" t="s">
        <v>477</v>
      </c>
      <c r="Y206" s="4" t="s">
        <v>190</v>
      </c>
      <c r="Z206" s="152">
        <v>212051.5</v>
      </c>
      <c r="AA206" s="152">
        <v>1</v>
      </c>
      <c r="AB206" s="152">
        <v>110.75</v>
      </c>
      <c r="AD206" s="152">
        <v>234.84700000000001</v>
      </c>
      <c r="AG206" s="2" t="s">
        <v>37</v>
      </c>
      <c r="AH206" s="152">
        <v>6.9999999999999994E-5</v>
      </c>
      <c r="AI206" s="165">
        <v>1.8051566935553699E-2</v>
      </c>
      <c r="AJ206" s="165">
        <v>3.8943055557371601E-3</v>
      </c>
    </row>
    <row r="207" spans="1:36" x14ac:dyDescent="0.2">
      <c r="A207" s="2" t="s">
        <v>52</v>
      </c>
      <c r="B207" s="2">
        <v>9938</v>
      </c>
      <c r="C207" s="2" t="s">
        <v>1239</v>
      </c>
      <c r="D207" s="2" t="s">
        <v>1749</v>
      </c>
      <c r="E207" s="4" t="s">
        <v>1377</v>
      </c>
      <c r="F207" s="2" t="s">
        <v>2294</v>
      </c>
      <c r="G207" s="2" t="s">
        <v>2295</v>
      </c>
      <c r="H207" s="2" t="s">
        <v>239</v>
      </c>
      <c r="I207" s="2" t="s">
        <v>821</v>
      </c>
      <c r="J207" s="2" t="s">
        <v>31</v>
      </c>
      <c r="K207" s="2" t="s">
        <v>31</v>
      </c>
      <c r="L207" s="2" t="s">
        <v>393</v>
      </c>
      <c r="M207" s="2" t="s">
        <v>32</v>
      </c>
      <c r="N207" s="2" t="s">
        <v>512</v>
      </c>
      <c r="O207" s="2" t="s">
        <v>190</v>
      </c>
      <c r="P207" s="2" t="s">
        <v>1241</v>
      </c>
      <c r="Q207" s="2" t="s">
        <v>478</v>
      </c>
      <c r="R207" s="2" t="s">
        <v>242</v>
      </c>
      <c r="S207" s="2" t="s">
        <v>35</v>
      </c>
      <c r="T207" s="152">
        <v>2.806</v>
      </c>
      <c r="U207" s="2" t="s">
        <v>2296</v>
      </c>
      <c r="V207" s="163">
        <v>1.8599999999999998E-2</v>
      </c>
      <c r="W207" s="165">
        <v>2.2460000000000001E-2</v>
      </c>
      <c r="X207" s="4" t="s">
        <v>477</v>
      </c>
      <c r="Y207" s="4" t="s">
        <v>190</v>
      </c>
      <c r="Z207" s="152">
        <v>84000</v>
      </c>
      <c r="AA207" s="152">
        <v>1</v>
      </c>
      <c r="AB207" s="152">
        <v>101.33</v>
      </c>
      <c r="AD207" s="152">
        <v>85.117000000000004</v>
      </c>
      <c r="AG207" s="2" t="s">
        <v>37</v>
      </c>
      <c r="AH207" s="152">
        <v>6.7999999999999999E-5</v>
      </c>
      <c r="AI207" s="165">
        <v>6.5425515165167796E-3</v>
      </c>
      <c r="AJ207" s="165">
        <v>1.41143950607889E-3</v>
      </c>
    </row>
    <row r="208" spans="1:36" x14ac:dyDescent="0.2">
      <c r="A208" s="2" t="s">
        <v>52</v>
      </c>
      <c r="B208" s="2">
        <v>9938</v>
      </c>
      <c r="C208" s="2" t="s">
        <v>1239</v>
      </c>
      <c r="D208" s="2" t="s">
        <v>1749</v>
      </c>
      <c r="E208" s="4" t="s">
        <v>1377</v>
      </c>
      <c r="F208" s="2" t="s">
        <v>2297</v>
      </c>
      <c r="G208" s="2" t="s">
        <v>2298</v>
      </c>
      <c r="H208" s="2" t="s">
        <v>239</v>
      </c>
      <c r="I208" s="2" t="s">
        <v>821</v>
      </c>
      <c r="J208" s="2" t="s">
        <v>31</v>
      </c>
      <c r="K208" s="2" t="s">
        <v>31</v>
      </c>
      <c r="L208" s="2" t="s">
        <v>393</v>
      </c>
      <c r="M208" s="2" t="s">
        <v>32</v>
      </c>
      <c r="N208" s="2" t="s">
        <v>512</v>
      </c>
      <c r="O208" s="2" t="s">
        <v>190</v>
      </c>
      <c r="P208" s="2" t="s">
        <v>1241</v>
      </c>
      <c r="Q208" s="2" t="s">
        <v>478</v>
      </c>
      <c r="R208" s="2" t="s">
        <v>242</v>
      </c>
      <c r="S208" s="2" t="s">
        <v>35</v>
      </c>
      <c r="T208" s="152">
        <v>3.3940000000000001</v>
      </c>
      <c r="U208" s="2" t="s">
        <v>2299</v>
      </c>
      <c r="V208" s="163">
        <v>1E-3</v>
      </c>
      <c r="W208" s="165">
        <v>2.298E-2</v>
      </c>
      <c r="X208" s="4" t="s">
        <v>477</v>
      </c>
      <c r="Y208" s="4" t="s">
        <v>190</v>
      </c>
      <c r="Z208" s="152">
        <v>85000</v>
      </c>
      <c r="AA208" s="152">
        <v>1</v>
      </c>
      <c r="AB208" s="152">
        <v>102.72</v>
      </c>
      <c r="AD208" s="152">
        <v>87.311999999999998</v>
      </c>
      <c r="AG208" s="2" t="s">
        <v>37</v>
      </c>
      <c r="AH208" s="152">
        <v>2.6999999999999999E-5</v>
      </c>
      <c r="AI208" s="165">
        <v>6.7112552810726098E-3</v>
      </c>
      <c r="AJ208" s="165">
        <v>1.44783435257222E-3</v>
      </c>
    </row>
    <row r="209" spans="1:36" x14ac:dyDescent="0.2">
      <c r="A209" s="2" t="s">
        <v>52</v>
      </c>
      <c r="B209" s="2">
        <v>9938</v>
      </c>
      <c r="C209" s="2" t="s">
        <v>1239</v>
      </c>
      <c r="D209" s="2" t="s">
        <v>1749</v>
      </c>
      <c r="E209" s="4" t="s">
        <v>1377</v>
      </c>
      <c r="F209" s="2" t="s">
        <v>2300</v>
      </c>
      <c r="G209" s="2" t="s">
        <v>2301</v>
      </c>
      <c r="H209" s="2" t="s">
        <v>239</v>
      </c>
      <c r="I209" s="2" t="s">
        <v>821</v>
      </c>
      <c r="J209" s="2" t="s">
        <v>31</v>
      </c>
      <c r="K209" s="2" t="s">
        <v>31</v>
      </c>
      <c r="L209" s="2" t="s">
        <v>393</v>
      </c>
      <c r="M209" s="2" t="s">
        <v>32</v>
      </c>
      <c r="N209" s="2" t="s">
        <v>512</v>
      </c>
      <c r="O209" s="2" t="s">
        <v>190</v>
      </c>
      <c r="P209" s="2" t="s">
        <v>1241</v>
      </c>
      <c r="Q209" s="2" t="s">
        <v>478</v>
      </c>
      <c r="R209" s="2" t="s">
        <v>242</v>
      </c>
      <c r="S209" s="2" t="s">
        <v>35</v>
      </c>
      <c r="T209" s="152">
        <v>5.2960000000000003</v>
      </c>
      <c r="U209" s="2" t="s">
        <v>2302</v>
      </c>
      <c r="V209" s="163">
        <v>2.0199999999999999E-2</v>
      </c>
      <c r="W209" s="165">
        <v>2.5610000000000001E-2</v>
      </c>
      <c r="X209" s="4" t="s">
        <v>477</v>
      </c>
      <c r="Y209" s="4" t="s">
        <v>190</v>
      </c>
      <c r="Z209" s="152">
        <v>84000</v>
      </c>
      <c r="AA209" s="152">
        <v>1</v>
      </c>
      <c r="AB209" s="152">
        <v>99.13</v>
      </c>
      <c r="AD209" s="152">
        <v>83.269000000000005</v>
      </c>
      <c r="AG209" s="2" t="s">
        <v>37</v>
      </c>
      <c r="AH209" s="152">
        <v>4.0000000000000003E-5</v>
      </c>
      <c r="AI209" s="165">
        <v>6.4005046070493296E-3</v>
      </c>
      <c r="AJ209" s="165">
        <v>1.3807954035093301E-3</v>
      </c>
    </row>
    <row r="210" spans="1:36" x14ac:dyDescent="0.2">
      <c r="A210" s="2" t="s">
        <v>52</v>
      </c>
      <c r="B210" s="2">
        <v>9938</v>
      </c>
      <c r="C210" s="2" t="s">
        <v>1239</v>
      </c>
      <c r="D210" s="2" t="s">
        <v>1749</v>
      </c>
      <c r="E210" s="4" t="s">
        <v>1377</v>
      </c>
      <c r="F210" s="2" t="s">
        <v>2303</v>
      </c>
      <c r="G210" s="2" t="s">
        <v>2304</v>
      </c>
      <c r="H210" s="2" t="s">
        <v>239</v>
      </c>
      <c r="I210" s="2" t="s">
        <v>821</v>
      </c>
      <c r="J210" s="2" t="s">
        <v>31</v>
      </c>
      <c r="K210" s="2" t="s">
        <v>31</v>
      </c>
      <c r="L210" s="2" t="s">
        <v>393</v>
      </c>
      <c r="M210" s="2" t="s">
        <v>32</v>
      </c>
      <c r="N210" s="2" t="s">
        <v>512</v>
      </c>
      <c r="O210" s="2" t="s">
        <v>190</v>
      </c>
      <c r="P210" s="2" t="s">
        <v>1241</v>
      </c>
      <c r="Q210" s="2" t="s">
        <v>478</v>
      </c>
      <c r="R210" s="2" t="s">
        <v>242</v>
      </c>
      <c r="S210" s="2" t="s">
        <v>35</v>
      </c>
      <c r="T210" s="152">
        <v>5.3860000000000001</v>
      </c>
      <c r="U210" s="2" t="s">
        <v>2305</v>
      </c>
      <c r="V210" s="163">
        <v>1E-3</v>
      </c>
      <c r="W210" s="165">
        <v>2.564E-2</v>
      </c>
      <c r="X210" s="4" t="s">
        <v>477</v>
      </c>
      <c r="Y210" s="4" t="s">
        <v>190</v>
      </c>
      <c r="Z210" s="152">
        <v>89000</v>
      </c>
      <c r="AA210" s="152">
        <v>1</v>
      </c>
      <c r="AB210" s="152">
        <v>97.13</v>
      </c>
      <c r="AD210" s="152">
        <v>86.445999999999998</v>
      </c>
      <c r="AG210" s="2" t="s">
        <v>37</v>
      </c>
      <c r="AH210" s="152">
        <v>3.6000000000000001E-5</v>
      </c>
      <c r="AI210" s="165">
        <v>6.6446669489992E-3</v>
      </c>
      <c r="AJ210" s="165">
        <v>1.4334691003774101E-3</v>
      </c>
    </row>
    <row r="211" spans="1:36" x14ac:dyDescent="0.2">
      <c r="A211" s="2" t="s">
        <v>52</v>
      </c>
      <c r="B211" s="2">
        <v>9938</v>
      </c>
      <c r="C211" s="2" t="s">
        <v>2306</v>
      </c>
      <c r="D211" s="2" t="s">
        <v>2307</v>
      </c>
      <c r="E211" s="4" t="s">
        <v>1377</v>
      </c>
      <c r="F211" s="2" t="s">
        <v>2308</v>
      </c>
      <c r="G211" s="2" t="s">
        <v>2309</v>
      </c>
      <c r="H211" s="2" t="s">
        <v>239</v>
      </c>
      <c r="I211" s="2" t="s">
        <v>821</v>
      </c>
      <c r="J211" s="2" t="s">
        <v>31</v>
      </c>
      <c r="K211" s="2" t="s">
        <v>31</v>
      </c>
      <c r="L211" s="2" t="s">
        <v>393</v>
      </c>
      <c r="M211" s="2" t="s">
        <v>32</v>
      </c>
      <c r="N211" s="2" t="s">
        <v>515</v>
      </c>
      <c r="O211" s="2" t="s">
        <v>190</v>
      </c>
      <c r="P211" s="2" t="s">
        <v>160</v>
      </c>
      <c r="Q211" s="2" t="s">
        <v>480</v>
      </c>
      <c r="R211" s="2" t="s">
        <v>242</v>
      </c>
      <c r="S211" s="2" t="s">
        <v>35</v>
      </c>
      <c r="T211" s="152">
        <v>3.2090000000000001</v>
      </c>
      <c r="U211" s="2" t="s">
        <v>2310</v>
      </c>
      <c r="V211" s="163">
        <v>3.73E-2</v>
      </c>
      <c r="W211" s="165">
        <v>3.6859999999999997E-2</v>
      </c>
      <c r="X211" s="4" t="s">
        <v>477</v>
      </c>
      <c r="Y211" s="4" t="s">
        <v>190</v>
      </c>
      <c r="Z211" s="152">
        <v>54000</v>
      </c>
      <c r="AA211" s="152">
        <v>1</v>
      </c>
      <c r="AB211" s="152">
        <v>107.03</v>
      </c>
      <c r="AD211" s="152">
        <v>57.795999999999999</v>
      </c>
      <c r="AG211" s="2" t="s">
        <v>37</v>
      </c>
      <c r="AH211" s="152">
        <v>1.5300000000000001E-4</v>
      </c>
      <c r="AI211" s="165">
        <v>4.44251709359456E-3</v>
      </c>
      <c r="AJ211" s="165">
        <v>9.5839430786300299E-4</v>
      </c>
    </row>
    <row r="212" spans="1:36" x14ac:dyDescent="0.2">
      <c r="A212" s="2" t="s">
        <v>52</v>
      </c>
      <c r="B212" s="2">
        <v>9938</v>
      </c>
      <c r="C212" s="2" t="s">
        <v>2311</v>
      </c>
      <c r="D212" s="2" t="s">
        <v>2312</v>
      </c>
      <c r="E212" s="4" t="s">
        <v>1377</v>
      </c>
      <c r="F212" s="2" t="s">
        <v>2313</v>
      </c>
      <c r="G212" s="2" t="s">
        <v>2314</v>
      </c>
      <c r="H212" s="2" t="s">
        <v>239</v>
      </c>
      <c r="I212" s="2" t="s">
        <v>1030</v>
      </c>
      <c r="J212" s="2" t="s">
        <v>31</v>
      </c>
      <c r="K212" s="2" t="s">
        <v>31</v>
      </c>
      <c r="L212" s="2" t="s">
        <v>393</v>
      </c>
      <c r="M212" s="2" t="s">
        <v>32</v>
      </c>
      <c r="N212" s="2" t="s">
        <v>511</v>
      </c>
      <c r="O212" s="2" t="s">
        <v>190</v>
      </c>
      <c r="P212" s="2" t="s">
        <v>241</v>
      </c>
      <c r="Q212" s="23" t="s">
        <v>241</v>
      </c>
      <c r="R212" s="23" t="s">
        <v>241</v>
      </c>
      <c r="S212" s="2" t="s">
        <v>35</v>
      </c>
      <c r="T212" s="152">
        <v>4.2640000000000002</v>
      </c>
      <c r="U212" s="2" t="s">
        <v>2315</v>
      </c>
      <c r="V212" s="163">
        <v>6.7299999999999999E-2</v>
      </c>
      <c r="W212" s="165">
        <v>6.8379999999999996E-2</v>
      </c>
      <c r="X212" s="4" t="s">
        <v>477</v>
      </c>
      <c r="Y212" s="4" t="s">
        <v>190</v>
      </c>
      <c r="Z212" s="152">
        <v>55000</v>
      </c>
      <c r="AA212" s="152">
        <v>1</v>
      </c>
      <c r="AB212" s="152">
        <v>100.7</v>
      </c>
      <c r="AD212" s="152">
        <v>55.384999999999998</v>
      </c>
      <c r="AG212" s="2" t="s">
        <v>37</v>
      </c>
      <c r="AH212" s="152">
        <v>2.0000000000000001E-4</v>
      </c>
      <c r="AI212" s="165">
        <v>4.2571796974322697E-3</v>
      </c>
      <c r="AJ212" s="165">
        <v>9.1841105022462399E-4</v>
      </c>
    </row>
    <row r="213" spans="1:36" x14ac:dyDescent="0.2">
      <c r="A213" s="2" t="s">
        <v>52</v>
      </c>
      <c r="B213" s="2">
        <v>9938</v>
      </c>
      <c r="C213" s="2" t="s">
        <v>2316</v>
      </c>
      <c r="D213" s="2" t="s">
        <v>2317</v>
      </c>
      <c r="E213" s="4" t="s">
        <v>1377</v>
      </c>
      <c r="F213" s="2" t="s">
        <v>2318</v>
      </c>
      <c r="G213" s="2" t="s">
        <v>2319</v>
      </c>
      <c r="H213" s="2" t="s">
        <v>239</v>
      </c>
      <c r="I213" s="2" t="s">
        <v>1030</v>
      </c>
      <c r="J213" t="s">
        <v>31</v>
      </c>
      <c r="K213" s="2" t="s">
        <v>31</v>
      </c>
      <c r="L213" s="2" t="s">
        <v>393</v>
      </c>
      <c r="M213" s="2" t="s">
        <v>32</v>
      </c>
      <c r="N213" s="2" t="s">
        <v>511</v>
      </c>
      <c r="O213" s="2" t="s">
        <v>190</v>
      </c>
      <c r="P213" s="2" t="s">
        <v>241</v>
      </c>
      <c r="Q213" s="23" t="s">
        <v>241</v>
      </c>
      <c r="R213" s="23" t="s">
        <v>241</v>
      </c>
      <c r="S213" s="2" t="s">
        <v>35</v>
      </c>
      <c r="T213" s="152">
        <v>3.58</v>
      </c>
      <c r="U213" s="2" t="s">
        <v>2320</v>
      </c>
      <c r="V213" s="163">
        <v>8.1500000000000003E-2</v>
      </c>
      <c r="W213" s="165">
        <v>6.6320000000000004E-2</v>
      </c>
      <c r="X213" s="4" t="s">
        <v>477</v>
      </c>
      <c r="Y213" s="4" t="s">
        <v>190</v>
      </c>
      <c r="Z213" s="152">
        <v>56000</v>
      </c>
      <c r="AA213" s="152">
        <v>1</v>
      </c>
      <c r="AB213" s="152">
        <v>108.46</v>
      </c>
      <c r="AD213" s="152">
        <v>60.738</v>
      </c>
      <c r="AG213" s="2" t="s">
        <v>37</v>
      </c>
      <c r="AH213" s="152">
        <v>2.7099999999999997E-4</v>
      </c>
      <c r="AI213" s="165">
        <v>4.6686084244969301E-3</v>
      </c>
      <c r="AJ213" s="165">
        <v>1.0071695044528901E-3</v>
      </c>
    </row>
    <row r="214" spans="1:36" x14ac:dyDescent="0.2">
      <c r="A214" s="2" t="s">
        <v>52</v>
      </c>
      <c r="B214" s="2">
        <v>9938</v>
      </c>
      <c r="C214" s="2" t="s">
        <v>2321</v>
      </c>
      <c r="D214" s="2" t="s">
        <v>2322</v>
      </c>
      <c r="E214" s="4" t="s">
        <v>1377</v>
      </c>
      <c r="F214" s="2" t="s">
        <v>2323</v>
      </c>
      <c r="G214" s="2" t="s">
        <v>2324</v>
      </c>
      <c r="H214" s="2" t="s">
        <v>239</v>
      </c>
      <c r="I214" s="2" t="s">
        <v>1030</v>
      </c>
      <c r="J214" t="s">
        <v>31</v>
      </c>
      <c r="K214" s="2" t="s">
        <v>93</v>
      </c>
      <c r="L214" s="2" t="s">
        <v>393</v>
      </c>
      <c r="M214" s="2" t="s">
        <v>32</v>
      </c>
      <c r="N214" s="2" t="s">
        <v>529</v>
      </c>
      <c r="O214" s="2" t="s">
        <v>190</v>
      </c>
      <c r="P214" s="2" t="s">
        <v>2325</v>
      </c>
      <c r="Q214" s="2" t="s">
        <v>480</v>
      </c>
      <c r="R214" s="2" t="s">
        <v>242</v>
      </c>
      <c r="S214" s="2" t="s">
        <v>35</v>
      </c>
      <c r="T214" s="152">
        <v>1.3839999999999999</v>
      </c>
      <c r="U214" s="2" t="s">
        <v>2326</v>
      </c>
      <c r="V214" s="163">
        <v>3.95E-2</v>
      </c>
      <c r="W214" s="165">
        <v>6.0010000000000001E-2</v>
      </c>
      <c r="X214" s="4" t="s">
        <v>477</v>
      </c>
      <c r="Y214" s="4" t="s">
        <v>190</v>
      </c>
      <c r="Z214" s="152">
        <v>29000</v>
      </c>
      <c r="AA214" s="152">
        <v>1</v>
      </c>
      <c r="AB214" s="152">
        <v>97.55</v>
      </c>
      <c r="AD214" s="152">
        <v>28.29</v>
      </c>
      <c r="AG214" s="2" t="s">
        <v>37</v>
      </c>
      <c r="AH214" s="152">
        <v>9.2E-5</v>
      </c>
      <c r="AI214" s="165">
        <v>2.1744783795343502E-3</v>
      </c>
      <c r="AJ214" s="165">
        <v>4.6910516214371202E-4</v>
      </c>
    </row>
    <row r="215" spans="1:36" x14ac:dyDescent="0.2">
      <c r="A215" s="2" t="s">
        <v>52</v>
      </c>
      <c r="B215" s="2">
        <v>9938</v>
      </c>
      <c r="C215" s="2" t="s">
        <v>1751</v>
      </c>
      <c r="D215" s="2" t="s">
        <v>1752</v>
      </c>
      <c r="E215" s="4" t="s">
        <v>1377</v>
      </c>
      <c r="F215" s="2" t="s">
        <v>2327</v>
      </c>
      <c r="G215" s="2" t="s">
        <v>2328</v>
      </c>
      <c r="H215" s="2" t="s">
        <v>239</v>
      </c>
      <c r="I215" s="2" t="s">
        <v>821</v>
      </c>
      <c r="J215" s="2" t="s">
        <v>31</v>
      </c>
      <c r="K215" s="2" t="s">
        <v>31</v>
      </c>
      <c r="L215" s="2" t="s">
        <v>393</v>
      </c>
      <c r="M215" s="2" t="s">
        <v>32</v>
      </c>
      <c r="N215" s="2" t="s">
        <v>528</v>
      </c>
      <c r="O215" s="2" t="s">
        <v>190</v>
      </c>
      <c r="P215" s="2" t="s">
        <v>2129</v>
      </c>
      <c r="Q215" s="2" t="s">
        <v>480</v>
      </c>
      <c r="R215" s="2" t="s">
        <v>242</v>
      </c>
      <c r="S215" s="2" t="s">
        <v>35</v>
      </c>
      <c r="T215" s="152">
        <v>3.6880000000000002</v>
      </c>
      <c r="U215" s="2" t="s">
        <v>2228</v>
      </c>
      <c r="V215" s="163">
        <v>2.81E-2</v>
      </c>
      <c r="W215" s="165">
        <v>3.0360000000000002E-2</v>
      </c>
      <c r="X215" s="4" t="s">
        <v>477</v>
      </c>
      <c r="Y215" s="4" t="s">
        <v>190</v>
      </c>
      <c r="Z215" s="152">
        <v>60937.5</v>
      </c>
      <c r="AA215" s="152">
        <v>1</v>
      </c>
      <c r="AB215" s="152">
        <v>113.93</v>
      </c>
      <c r="AD215" s="152">
        <v>69.426000000000002</v>
      </c>
      <c r="AG215" s="2" t="s">
        <v>37</v>
      </c>
      <c r="AH215" s="152">
        <v>4.3999999999999999E-5</v>
      </c>
      <c r="AI215" s="165">
        <v>5.3364513276975599E-3</v>
      </c>
      <c r="AJ215" s="165">
        <v>1.1512447715795E-3</v>
      </c>
    </row>
    <row r="216" spans="1:36" x14ac:dyDescent="0.2">
      <c r="A216" s="2" t="s">
        <v>52</v>
      </c>
      <c r="B216" s="2">
        <v>9938</v>
      </c>
      <c r="C216" s="2" t="s">
        <v>1751</v>
      </c>
      <c r="D216" s="2" t="s">
        <v>1752</v>
      </c>
      <c r="E216" s="4" t="s">
        <v>1377</v>
      </c>
      <c r="F216" s="2" t="s">
        <v>2645</v>
      </c>
      <c r="G216" s="2" t="s">
        <v>2646</v>
      </c>
      <c r="H216" s="2" t="s">
        <v>239</v>
      </c>
      <c r="I216" s="2" t="s">
        <v>821</v>
      </c>
      <c r="J216" s="2" t="s">
        <v>31</v>
      </c>
      <c r="K216" s="2" t="s">
        <v>31</v>
      </c>
      <c r="L216" s="2" t="s">
        <v>393</v>
      </c>
      <c r="M216" s="2" t="s">
        <v>32</v>
      </c>
      <c r="N216" s="2" t="s">
        <v>528</v>
      </c>
      <c r="O216" s="2" t="s">
        <v>190</v>
      </c>
      <c r="P216" s="2" t="s">
        <v>2129</v>
      </c>
      <c r="Q216" s="2" t="s">
        <v>480</v>
      </c>
      <c r="R216" s="2" t="s">
        <v>242</v>
      </c>
      <c r="S216" s="2" t="s">
        <v>35</v>
      </c>
      <c r="T216" s="152">
        <v>2.3969999999999998</v>
      </c>
      <c r="U216" s="2" t="s">
        <v>2207</v>
      </c>
      <c r="V216" s="163">
        <v>3.6999999999999998E-2</v>
      </c>
      <c r="W216" s="165">
        <v>2.7730000000000001E-2</v>
      </c>
      <c r="X216" s="4" t="s">
        <v>477</v>
      </c>
      <c r="Y216" s="4" t="s">
        <v>190</v>
      </c>
      <c r="Z216" s="152">
        <v>3322.52</v>
      </c>
      <c r="AA216" s="152">
        <v>1</v>
      </c>
      <c r="AB216" s="152">
        <v>116.16</v>
      </c>
      <c r="AD216" s="152">
        <v>3.859</v>
      </c>
      <c r="AG216" s="2" t="s">
        <v>37</v>
      </c>
      <c r="AH216" s="152">
        <v>1.1E-5</v>
      </c>
      <c r="AI216" s="165">
        <v>2.9665660994753097E-4</v>
      </c>
      <c r="AJ216" s="165">
        <v>6.3998404592204296E-5</v>
      </c>
    </row>
    <row r="217" spans="1:36" x14ac:dyDescent="0.2">
      <c r="A217" s="2" t="s">
        <v>52</v>
      </c>
      <c r="B217" s="2">
        <v>9938</v>
      </c>
      <c r="C217" s="2" t="s">
        <v>2329</v>
      </c>
      <c r="D217" s="2" t="s">
        <v>2330</v>
      </c>
      <c r="E217" s="4" t="s">
        <v>1377</v>
      </c>
      <c r="F217" s="2" t="s">
        <v>2331</v>
      </c>
      <c r="G217" s="2" t="s">
        <v>2332</v>
      </c>
      <c r="H217" s="2" t="s">
        <v>239</v>
      </c>
      <c r="I217" s="2" t="s">
        <v>821</v>
      </c>
      <c r="J217" s="2" t="s">
        <v>31</v>
      </c>
      <c r="K217" s="2" t="s">
        <v>31</v>
      </c>
      <c r="L217" s="2" t="s">
        <v>393</v>
      </c>
      <c r="M217" s="2" t="s">
        <v>32</v>
      </c>
      <c r="N217" s="2" t="s">
        <v>528</v>
      </c>
      <c r="O217" s="2" t="s">
        <v>190</v>
      </c>
      <c r="P217" s="2" t="s">
        <v>2103</v>
      </c>
      <c r="Q217" s="2" t="s">
        <v>478</v>
      </c>
      <c r="R217" s="2" t="s">
        <v>242</v>
      </c>
      <c r="S217" s="2" t="s">
        <v>35</v>
      </c>
      <c r="T217" s="152">
        <v>1.821</v>
      </c>
      <c r="U217" s="2" t="s">
        <v>2333</v>
      </c>
      <c r="V217" s="163">
        <v>2.0500000000000001E-2</v>
      </c>
      <c r="W217" s="165">
        <v>2.7119999999999998E-2</v>
      </c>
      <c r="X217" s="4" t="s">
        <v>477</v>
      </c>
      <c r="Y217" s="4" t="s">
        <v>190</v>
      </c>
      <c r="Z217" s="152">
        <v>109550</v>
      </c>
      <c r="AA217" s="152">
        <v>1</v>
      </c>
      <c r="AB217" s="152">
        <v>114.31</v>
      </c>
      <c r="AD217" s="152">
        <v>125.227</v>
      </c>
      <c r="AG217" s="2" t="s">
        <v>37</v>
      </c>
      <c r="AH217" s="152">
        <v>1.2400000000000001E-4</v>
      </c>
      <c r="AI217" s="165">
        <v>9.6255693849304005E-3</v>
      </c>
      <c r="AJ217" s="165">
        <v>2.07654595674125E-3</v>
      </c>
    </row>
    <row r="218" spans="1:36" x14ac:dyDescent="0.2">
      <c r="A218" s="2" t="s">
        <v>52</v>
      </c>
      <c r="B218" s="2">
        <v>9938</v>
      </c>
      <c r="C218" s="2" t="s">
        <v>2334</v>
      </c>
      <c r="D218" s="2" t="s">
        <v>2335</v>
      </c>
      <c r="E218" s="4" t="s">
        <v>1377</v>
      </c>
      <c r="F218" s="2" t="s">
        <v>2336</v>
      </c>
      <c r="G218" s="2" t="s">
        <v>2337</v>
      </c>
      <c r="H218" s="2" t="s">
        <v>239</v>
      </c>
      <c r="I218" s="2" t="s">
        <v>821</v>
      </c>
      <c r="J218" s="2" t="s">
        <v>31</v>
      </c>
      <c r="K218" s="2" t="s">
        <v>31</v>
      </c>
      <c r="L218" s="2" t="s">
        <v>393</v>
      </c>
      <c r="M218" s="2" t="s">
        <v>32</v>
      </c>
      <c r="N218" s="2" t="s">
        <v>512</v>
      </c>
      <c r="O218" s="2" t="s">
        <v>190</v>
      </c>
      <c r="P218" s="2" t="s">
        <v>95</v>
      </c>
      <c r="Q218" s="2" t="s">
        <v>480</v>
      </c>
      <c r="R218" s="2" t="s">
        <v>242</v>
      </c>
      <c r="S218" s="2" t="s">
        <v>35</v>
      </c>
      <c r="T218" s="152">
        <v>4.2990000000000004</v>
      </c>
      <c r="U218" s="2" t="s">
        <v>2338</v>
      </c>
      <c r="V218" s="163">
        <v>1E-3</v>
      </c>
      <c r="W218" s="165">
        <v>2.529E-2</v>
      </c>
      <c r="X218" s="4" t="s">
        <v>477</v>
      </c>
      <c r="Y218" s="4" t="s">
        <v>190</v>
      </c>
      <c r="Z218" s="152">
        <v>25217</v>
      </c>
      <c r="AA218" s="152">
        <v>1</v>
      </c>
      <c r="AB218" s="152">
        <v>99.99</v>
      </c>
      <c r="AD218" s="152">
        <v>25.213999999999999</v>
      </c>
      <c r="AG218" s="2" t="s">
        <v>37</v>
      </c>
      <c r="AH218" s="152">
        <v>6.9999999999999999E-6</v>
      </c>
      <c r="AI218" s="165">
        <v>1.93811618850061E-3</v>
      </c>
      <c r="AJ218" s="165">
        <v>4.1811420955798498E-4</v>
      </c>
    </row>
    <row r="219" spans="1:36" x14ac:dyDescent="0.2">
      <c r="A219" s="2" t="s">
        <v>52</v>
      </c>
      <c r="B219" s="2">
        <v>9938</v>
      </c>
      <c r="C219" s="2" t="s">
        <v>2334</v>
      </c>
      <c r="D219" s="2" t="s">
        <v>2335</v>
      </c>
      <c r="E219" s="4" t="s">
        <v>1377</v>
      </c>
      <c r="F219" s="2" t="s">
        <v>2339</v>
      </c>
      <c r="G219" s="2" t="s">
        <v>2340</v>
      </c>
      <c r="H219" s="2" t="s">
        <v>239</v>
      </c>
      <c r="I219" s="2" t="s">
        <v>821</v>
      </c>
      <c r="J219" s="2" t="s">
        <v>31</v>
      </c>
      <c r="K219" s="2" t="s">
        <v>31</v>
      </c>
      <c r="L219" s="2" t="s">
        <v>393</v>
      </c>
      <c r="M219" s="2" t="s">
        <v>32</v>
      </c>
      <c r="N219" s="2" t="s">
        <v>512</v>
      </c>
      <c r="O219" s="2" t="s">
        <v>190</v>
      </c>
      <c r="P219" s="2" t="s">
        <v>95</v>
      </c>
      <c r="Q219" s="2" t="s">
        <v>480</v>
      </c>
      <c r="R219" s="2" t="s">
        <v>242</v>
      </c>
      <c r="S219" s="2" t="s">
        <v>35</v>
      </c>
      <c r="T219" s="152">
        <v>2.4089999999999998</v>
      </c>
      <c r="U219" s="2" t="s">
        <v>2341</v>
      </c>
      <c r="V219" s="163">
        <v>5.0000000000000001E-3</v>
      </c>
      <c r="W219" s="165">
        <v>2.0039999999999999E-2</v>
      </c>
      <c r="X219" s="4" t="s">
        <v>477</v>
      </c>
      <c r="Y219" s="4" t="s">
        <v>190</v>
      </c>
      <c r="Z219" s="152">
        <v>45000</v>
      </c>
      <c r="AA219" s="152">
        <v>1</v>
      </c>
      <c r="AB219" s="152">
        <v>108.28</v>
      </c>
      <c r="AD219" s="152">
        <v>48.725999999999999</v>
      </c>
      <c r="AG219" s="2" t="s">
        <v>37</v>
      </c>
      <c r="AH219" s="152">
        <v>5.8999999999999998E-5</v>
      </c>
      <c r="AI219" s="165">
        <v>3.7453342590427902E-3</v>
      </c>
      <c r="AJ219" s="165">
        <v>8.0798947067337804E-4</v>
      </c>
    </row>
    <row r="220" spans="1:36" x14ac:dyDescent="0.2">
      <c r="A220" s="2" t="s">
        <v>52</v>
      </c>
      <c r="B220" s="2">
        <v>9938</v>
      </c>
      <c r="C220" s="2" t="s">
        <v>2334</v>
      </c>
      <c r="D220" s="2" t="s">
        <v>2335</v>
      </c>
      <c r="E220" s="4" t="s">
        <v>1377</v>
      </c>
      <c r="F220" s="2" t="s">
        <v>2345</v>
      </c>
      <c r="G220" s="2" t="s">
        <v>2346</v>
      </c>
      <c r="H220" s="2" t="s">
        <v>239</v>
      </c>
      <c r="I220" s="2" t="s">
        <v>821</v>
      </c>
      <c r="J220" s="2" t="s">
        <v>31</v>
      </c>
      <c r="K220" s="2" t="s">
        <v>31</v>
      </c>
      <c r="L220" s="2" t="s">
        <v>393</v>
      </c>
      <c r="M220" s="2" t="s">
        <v>32</v>
      </c>
      <c r="N220" s="2" t="s">
        <v>512</v>
      </c>
      <c r="O220" s="2" t="s">
        <v>190</v>
      </c>
      <c r="P220" s="2" t="s">
        <v>95</v>
      </c>
      <c r="Q220" s="2" t="s">
        <v>480</v>
      </c>
      <c r="R220" s="2" t="s">
        <v>242</v>
      </c>
      <c r="S220" s="2" t="s">
        <v>35</v>
      </c>
      <c r="T220" s="152">
        <v>0.66600000000000004</v>
      </c>
      <c r="U220" s="2" t="s">
        <v>2347</v>
      </c>
      <c r="V220" s="163">
        <v>9.4999999999999998E-3</v>
      </c>
      <c r="W220" s="165">
        <v>2.8910000000000002E-2</v>
      </c>
      <c r="X220" s="4" t="s">
        <v>477</v>
      </c>
      <c r="Y220" s="4" t="s">
        <v>190</v>
      </c>
      <c r="Z220" s="152">
        <v>22704.400000000001</v>
      </c>
      <c r="AA220" s="152">
        <v>1</v>
      </c>
      <c r="AB220" s="152">
        <v>113.35</v>
      </c>
      <c r="AD220" s="152">
        <v>25.734999999999999</v>
      </c>
      <c r="AG220" s="2" t="s">
        <v>37</v>
      </c>
      <c r="AH220" s="152">
        <v>1.4100000000000001E-4</v>
      </c>
      <c r="AI220" s="165">
        <v>1.9781598195146499E-3</v>
      </c>
      <c r="AJ220" s="165">
        <v>4.2675291307256598E-4</v>
      </c>
    </row>
    <row r="221" spans="1:36" x14ac:dyDescent="0.2">
      <c r="A221" s="2" t="s">
        <v>52</v>
      </c>
      <c r="B221" s="2">
        <v>9938</v>
      </c>
      <c r="C221" s="2" t="s">
        <v>2334</v>
      </c>
      <c r="D221" s="2" t="s">
        <v>2335</v>
      </c>
      <c r="E221" s="4" t="s">
        <v>1377</v>
      </c>
      <c r="F221" s="2" t="s">
        <v>2647</v>
      </c>
      <c r="G221" s="2" t="s">
        <v>2648</v>
      </c>
      <c r="H221" s="2" t="s">
        <v>239</v>
      </c>
      <c r="I221" s="2" t="s">
        <v>821</v>
      </c>
      <c r="J221" s="2" t="s">
        <v>31</v>
      </c>
      <c r="K221" s="2" t="s">
        <v>31</v>
      </c>
      <c r="L221" s="2" t="s">
        <v>393</v>
      </c>
      <c r="M221" s="2" t="s">
        <v>32</v>
      </c>
      <c r="N221" s="2" t="s">
        <v>512</v>
      </c>
      <c r="O221" s="2" t="s">
        <v>190</v>
      </c>
      <c r="P221" s="2" t="s">
        <v>2087</v>
      </c>
      <c r="Q221" s="2" t="s">
        <v>478</v>
      </c>
      <c r="R221" s="2" t="s">
        <v>242</v>
      </c>
      <c r="S221" s="2" t="s">
        <v>35</v>
      </c>
      <c r="T221" s="152">
        <v>4.6680000000000001</v>
      </c>
      <c r="U221" s="2" t="s">
        <v>2649</v>
      </c>
      <c r="V221" s="163">
        <v>3.3599999999999998E-2</v>
      </c>
      <c r="W221" s="165">
        <v>3.4770000000000002E-2</v>
      </c>
      <c r="X221" s="4" t="s">
        <v>477</v>
      </c>
      <c r="Y221" s="4" t="s">
        <v>190</v>
      </c>
      <c r="Z221" s="152">
        <v>168000</v>
      </c>
      <c r="AA221" s="152">
        <v>1</v>
      </c>
      <c r="AB221" s="152">
        <v>101.42</v>
      </c>
      <c r="AD221" s="152">
        <v>170.386</v>
      </c>
      <c r="AG221" s="2" t="s">
        <v>37</v>
      </c>
      <c r="AH221" s="152">
        <v>1.44E-4</v>
      </c>
      <c r="AI221" s="165">
        <v>1.30967250528991E-2</v>
      </c>
      <c r="AJ221" s="165">
        <v>2.8253862569134701E-3</v>
      </c>
    </row>
    <row r="222" spans="1:36" x14ac:dyDescent="0.2">
      <c r="A222" s="2" t="s">
        <v>52</v>
      </c>
      <c r="B222" s="2">
        <v>9938</v>
      </c>
      <c r="C222" s="2" t="s">
        <v>2334</v>
      </c>
      <c r="D222" s="2" t="s">
        <v>2335</v>
      </c>
      <c r="E222" s="4" t="s">
        <v>1377</v>
      </c>
      <c r="F222" s="2" t="s">
        <v>2650</v>
      </c>
      <c r="G222" s="2" t="s">
        <v>2651</v>
      </c>
      <c r="H222" s="2" t="s">
        <v>239</v>
      </c>
      <c r="I222" s="2" t="s">
        <v>821</v>
      </c>
      <c r="J222" s="2" t="s">
        <v>31</v>
      </c>
      <c r="K222" s="2" t="s">
        <v>31</v>
      </c>
      <c r="L222" s="2" t="s">
        <v>393</v>
      </c>
      <c r="M222" s="2" t="s">
        <v>32</v>
      </c>
      <c r="N222" s="2" t="s">
        <v>512</v>
      </c>
      <c r="O222" s="2" t="s">
        <v>190</v>
      </c>
      <c r="P222" s="2" t="s">
        <v>95</v>
      </c>
      <c r="Q222" s="2" t="s">
        <v>480</v>
      </c>
      <c r="R222" s="2" t="s">
        <v>242</v>
      </c>
      <c r="S222" s="2" t="s">
        <v>35</v>
      </c>
      <c r="T222" s="152">
        <v>0.24399999999999999</v>
      </c>
      <c r="U222" s="2" t="s">
        <v>2652</v>
      </c>
      <c r="V222" s="163">
        <v>8.6E-3</v>
      </c>
      <c r="W222" s="165">
        <v>2.4969999999999999E-2</v>
      </c>
      <c r="X222" s="4" t="s">
        <v>477</v>
      </c>
      <c r="Y222" s="4" t="s">
        <v>190</v>
      </c>
      <c r="Z222" s="152">
        <v>97844</v>
      </c>
      <c r="AA222" s="152">
        <v>1</v>
      </c>
      <c r="AB222" s="152">
        <v>114.94</v>
      </c>
      <c r="AD222" s="152">
        <v>112.462</v>
      </c>
      <c r="AG222" s="2" t="s">
        <v>37</v>
      </c>
      <c r="AH222" s="152">
        <v>3.8999999999999999E-5</v>
      </c>
      <c r="AI222" s="165">
        <v>8.64440715299644E-3</v>
      </c>
      <c r="AJ222" s="165">
        <v>1.86487759883409E-3</v>
      </c>
    </row>
    <row r="223" spans="1:36" x14ac:dyDescent="0.2">
      <c r="A223" s="2" t="s">
        <v>52</v>
      </c>
      <c r="B223" s="2">
        <v>9938</v>
      </c>
      <c r="C223" s="2" t="s">
        <v>2334</v>
      </c>
      <c r="D223" s="2" t="s">
        <v>2335</v>
      </c>
      <c r="E223" s="4" t="s">
        <v>1377</v>
      </c>
      <c r="F223" s="2" t="s">
        <v>2351</v>
      </c>
      <c r="G223" s="2" t="s">
        <v>2352</v>
      </c>
      <c r="H223" s="2" t="s">
        <v>239</v>
      </c>
      <c r="I223" s="2" t="s">
        <v>821</v>
      </c>
      <c r="J223" s="2" t="s">
        <v>31</v>
      </c>
      <c r="K223" s="2" t="s">
        <v>31</v>
      </c>
      <c r="L223" s="2" t="s">
        <v>393</v>
      </c>
      <c r="M223" s="2" t="s">
        <v>32</v>
      </c>
      <c r="N223" s="2" t="s">
        <v>512</v>
      </c>
      <c r="O223" s="2" t="s">
        <v>190</v>
      </c>
      <c r="P223" s="2" t="s">
        <v>95</v>
      </c>
      <c r="Q223" s="2" t="s">
        <v>480</v>
      </c>
      <c r="R223" s="2" t="s">
        <v>242</v>
      </c>
      <c r="S223" s="2" t="s">
        <v>35</v>
      </c>
      <c r="T223" s="152">
        <v>3.6779999999999999</v>
      </c>
      <c r="U223" s="2" t="s">
        <v>2353</v>
      </c>
      <c r="V223" s="163">
        <v>1E-3</v>
      </c>
      <c r="W223" s="165">
        <v>2.5350000000000001E-2</v>
      </c>
      <c r="X223" s="4" t="s">
        <v>477</v>
      </c>
      <c r="Y223" s="4" t="s">
        <v>190</v>
      </c>
      <c r="Z223" s="152">
        <v>175000</v>
      </c>
      <c r="AA223" s="152">
        <v>1</v>
      </c>
      <c r="AB223" s="152">
        <v>100.22</v>
      </c>
      <c r="AD223" s="152">
        <v>175.38499999999999</v>
      </c>
      <c r="AG223" s="2" t="s">
        <v>37</v>
      </c>
      <c r="AH223" s="152">
        <v>6.7000000000000002E-5</v>
      </c>
      <c r="AI223" s="165">
        <v>1.34810049875266E-2</v>
      </c>
      <c r="AJ223" s="165">
        <v>2.9082878404558198E-3</v>
      </c>
    </row>
    <row r="224" spans="1:36" x14ac:dyDescent="0.2">
      <c r="A224" s="2" t="s">
        <v>52</v>
      </c>
      <c r="B224" s="2">
        <v>9938</v>
      </c>
      <c r="C224" s="2" t="s">
        <v>2354</v>
      </c>
      <c r="D224" s="2" t="s">
        <v>2355</v>
      </c>
      <c r="E224" s="4" t="s">
        <v>1377</v>
      </c>
      <c r="F224" s="2" t="s">
        <v>2356</v>
      </c>
      <c r="G224" s="2" t="s">
        <v>2357</v>
      </c>
      <c r="H224" s="2" t="s">
        <v>239</v>
      </c>
      <c r="I224" s="2" t="s">
        <v>821</v>
      </c>
      <c r="J224" s="2" t="s">
        <v>31</v>
      </c>
      <c r="K224" s="2" t="s">
        <v>31</v>
      </c>
      <c r="L224" s="2" t="s">
        <v>393</v>
      </c>
      <c r="M224" s="2" t="s">
        <v>32</v>
      </c>
      <c r="N224" s="2" t="s">
        <v>507</v>
      </c>
      <c r="O224" s="2" t="s">
        <v>190</v>
      </c>
      <c r="P224" s="2" t="s">
        <v>2325</v>
      </c>
      <c r="Q224" s="2" t="s">
        <v>480</v>
      </c>
      <c r="R224" s="2" t="s">
        <v>242</v>
      </c>
      <c r="S224" s="2" t="s">
        <v>35</v>
      </c>
      <c r="T224" s="152">
        <v>3.2210000000000001</v>
      </c>
      <c r="U224" s="2" t="s">
        <v>2358</v>
      </c>
      <c r="V224" s="163">
        <v>0.01</v>
      </c>
      <c r="W224" s="165">
        <v>3.5119999999999998E-2</v>
      </c>
      <c r="X224" s="4" t="s">
        <v>477</v>
      </c>
      <c r="Y224" s="4" t="s">
        <v>190</v>
      </c>
      <c r="Z224" s="152">
        <v>89583</v>
      </c>
      <c r="AA224" s="152">
        <v>1</v>
      </c>
      <c r="AB224" s="152">
        <v>102.46</v>
      </c>
      <c r="AD224" s="152">
        <v>91.787000000000006</v>
      </c>
      <c r="AG224" s="2" t="s">
        <v>37</v>
      </c>
      <c r="AH224" s="152">
        <v>5.3000000000000001E-5</v>
      </c>
      <c r="AI224" s="165">
        <v>7.0552072525849599E-3</v>
      </c>
      <c r="AJ224" s="165">
        <v>1.5220358929896999E-3</v>
      </c>
    </row>
    <row r="225" spans="1:36" x14ac:dyDescent="0.2">
      <c r="A225" s="2" t="s">
        <v>52</v>
      </c>
      <c r="B225" s="2">
        <v>9938</v>
      </c>
      <c r="C225" s="2" t="s">
        <v>2354</v>
      </c>
      <c r="D225" s="2" t="s">
        <v>2355</v>
      </c>
      <c r="E225" s="4" t="s">
        <v>1377</v>
      </c>
      <c r="F225" s="2" t="s">
        <v>2359</v>
      </c>
      <c r="G225" s="2" t="s">
        <v>2357</v>
      </c>
      <c r="H225" s="2" t="s">
        <v>239</v>
      </c>
      <c r="I225" s="2" t="s">
        <v>821</v>
      </c>
      <c r="J225" s="2" t="s">
        <v>31</v>
      </c>
      <c r="K225" s="2" t="s">
        <v>31</v>
      </c>
      <c r="L225" s="2" t="s">
        <v>393</v>
      </c>
      <c r="M225" s="2" t="s">
        <v>32</v>
      </c>
      <c r="N225" s="2" t="s">
        <v>159</v>
      </c>
      <c r="O225" s="2" t="s">
        <v>190</v>
      </c>
      <c r="P225" s="2" t="s">
        <v>2325</v>
      </c>
      <c r="Q225" s="2" t="s">
        <v>480</v>
      </c>
      <c r="R225" s="2" t="s">
        <v>242</v>
      </c>
      <c r="S225" s="2" t="s">
        <v>35</v>
      </c>
      <c r="T225" s="152">
        <v>0</v>
      </c>
      <c r="U225" s="2" t="s">
        <v>2358</v>
      </c>
      <c r="V225" s="163">
        <v>0.01</v>
      </c>
      <c r="W225" s="165">
        <v>4.7100000000000003E-2</v>
      </c>
      <c r="X225" s="4" t="s">
        <v>477</v>
      </c>
      <c r="Y225" s="4" t="s">
        <v>190</v>
      </c>
      <c r="Z225" s="152">
        <v>57000</v>
      </c>
      <c r="AA225" s="152">
        <v>1</v>
      </c>
      <c r="AB225" s="152">
        <v>101.22</v>
      </c>
      <c r="AD225" s="152">
        <v>57.695</v>
      </c>
      <c r="AG225" s="2" t="s">
        <v>37</v>
      </c>
      <c r="AH225" s="152">
        <v>6.3999999999999997E-5</v>
      </c>
      <c r="AI225" s="165">
        <v>4.4347690803508803E-3</v>
      </c>
      <c r="AJ225" s="165">
        <v>9.5672281135920803E-4</v>
      </c>
    </row>
    <row r="226" spans="1:36" x14ac:dyDescent="0.2">
      <c r="A226" s="2" t="s">
        <v>52</v>
      </c>
      <c r="B226" s="2">
        <v>9938</v>
      </c>
      <c r="C226" s="2" t="s">
        <v>2354</v>
      </c>
      <c r="D226" s="2" t="s">
        <v>2355</v>
      </c>
      <c r="E226" s="4" t="s">
        <v>1377</v>
      </c>
      <c r="F226" s="2" t="s">
        <v>2360</v>
      </c>
      <c r="G226" s="2" t="s">
        <v>2361</v>
      </c>
      <c r="H226" s="2" t="s">
        <v>239</v>
      </c>
      <c r="I226" s="2" t="s">
        <v>821</v>
      </c>
      <c r="J226" s="2" t="s">
        <v>31</v>
      </c>
      <c r="K226" s="2" t="s">
        <v>31</v>
      </c>
      <c r="L226" s="2" t="s">
        <v>393</v>
      </c>
      <c r="M226" s="2" t="s">
        <v>32</v>
      </c>
      <c r="N226" s="2" t="s">
        <v>507</v>
      </c>
      <c r="O226" s="2" t="s">
        <v>190</v>
      </c>
      <c r="P226" s="2" t="s">
        <v>2325</v>
      </c>
      <c r="Q226" s="2" t="s">
        <v>480</v>
      </c>
      <c r="R226" s="2" t="s">
        <v>242</v>
      </c>
      <c r="S226" s="2" t="s">
        <v>35</v>
      </c>
      <c r="T226" s="152">
        <v>1.8759999999999999</v>
      </c>
      <c r="U226" s="2" t="s">
        <v>152</v>
      </c>
      <c r="V226" s="163">
        <v>3.5400000000000001E-2</v>
      </c>
      <c r="W226" s="165">
        <v>3.4070000000000003E-2</v>
      </c>
      <c r="X226" s="4" t="s">
        <v>477</v>
      </c>
      <c r="Y226" s="4" t="s">
        <v>190</v>
      </c>
      <c r="Z226" s="152">
        <v>107000</v>
      </c>
      <c r="AA226" s="152">
        <v>1</v>
      </c>
      <c r="AB226" s="152">
        <v>106.57</v>
      </c>
      <c r="AD226" s="152">
        <v>114.03</v>
      </c>
      <c r="AG226" s="2" t="s">
        <v>37</v>
      </c>
      <c r="AH226" s="152">
        <v>9.6000000000000002E-5</v>
      </c>
      <c r="AI226" s="165">
        <v>8.7649322953910203E-3</v>
      </c>
      <c r="AJ226" s="165">
        <v>1.8908787616865399E-3</v>
      </c>
    </row>
    <row r="227" spans="1:36" x14ac:dyDescent="0.2">
      <c r="A227" s="2" t="s">
        <v>52</v>
      </c>
      <c r="B227" s="2">
        <v>9938</v>
      </c>
      <c r="C227" s="2" t="s">
        <v>2354</v>
      </c>
      <c r="D227" s="2" t="s">
        <v>2355</v>
      </c>
      <c r="E227" s="4" t="s">
        <v>1377</v>
      </c>
      <c r="F227" s="2" t="s">
        <v>2362</v>
      </c>
      <c r="G227" s="2" t="s">
        <v>2363</v>
      </c>
      <c r="H227" s="2" t="s">
        <v>239</v>
      </c>
      <c r="I227" s="2" t="s">
        <v>821</v>
      </c>
      <c r="J227" s="2" t="s">
        <v>31</v>
      </c>
      <c r="K227" s="2" t="s">
        <v>31</v>
      </c>
      <c r="L227" s="2" t="s">
        <v>393</v>
      </c>
      <c r="M227" s="2" t="s">
        <v>32</v>
      </c>
      <c r="N227" s="2" t="s">
        <v>507</v>
      </c>
      <c r="O227" s="2" t="s">
        <v>190</v>
      </c>
      <c r="P227" s="2" t="s">
        <v>2325</v>
      </c>
      <c r="Q227" s="2" t="s">
        <v>480</v>
      </c>
      <c r="R227" s="2" t="s">
        <v>242</v>
      </c>
      <c r="S227" s="2" t="s">
        <v>35</v>
      </c>
      <c r="T227" s="152">
        <v>0.64900000000000002</v>
      </c>
      <c r="U227" s="2" t="s">
        <v>2364</v>
      </c>
      <c r="V227" s="163">
        <v>0.01</v>
      </c>
      <c r="W227" s="165">
        <v>3.1940000000000003E-2</v>
      </c>
      <c r="X227" s="4" t="s">
        <v>477</v>
      </c>
      <c r="Y227" s="4" t="s">
        <v>190</v>
      </c>
      <c r="Z227" s="152">
        <v>118141.4</v>
      </c>
      <c r="AA227" s="152">
        <v>1</v>
      </c>
      <c r="AB227" s="152">
        <v>111.26</v>
      </c>
      <c r="AD227" s="152">
        <v>131.44399999999999</v>
      </c>
      <c r="AG227" s="2" t="s">
        <v>37</v>
      </c>
      <c r="AH227" s="152">
        <v>2.6899999999999998E-4</v>
      </c>
      <c r="AI227" s="165">
        <v>1.01034801118105E-2</v>
      </c>
      <c r="AJ227" s="165">
        <v>2.1796467238646799E-3</v>
      </c>
    </row>
    <row r="228" spans="1:36" x14ac:dyDescent="0.2">
      <c r="A228" s="2" t="s">
        <v>52</v>
      </c>
      <c r="B228" s="2">
        <v>9938</v>
      </c>
      <c r="C228" s="2" t="s">
        <v>1763</v>
      </c>
      <c r="D228" s="2" t="s">
        <v>1764</v>
      </c>
      <c r="E228" s="4" t="s">
        <v>1377</v>
      </c>
      <c r="F228" s="2" t="s">
        <v>2365</v>
      </c>
      <c r="G228" s="2" t="s">
        <v>2366</v>
      </c>
      <c r="H228" s="2" t="s">
        <v>239</v>
      </c>
      <c r="I228" s="2" t="s">
        <v>821</v>
      </c>
      <c r="J228" s="2" t="s">
        <v>31</v>
      </c>
      <c r="K228" s="2" t="s">
        <v>31</v>
      </c>
      <c r="L228" s="2" t="s">
        <v>393</v>
      </c>
      <c r="M228" s="2" t="s">
        <v>32</v>
      </c>
      <c r="N228" s="2" t="s">
        <v>528</v>
      </c>
      <c r="O228" s="2" t="s">
        <v>190</v>
      </c>
      <c r="P228" s="2" t="s">
        <v>2097</v>
      </c>
      <c r="Q228" s="2" t="s">
        <v>478</v>
      </c>
      <c r="R228" s="2" t="s">
        <v>242</v>
      </c>
      <c r="S228" s="2" t="s">
        <v>35</v>
      </c>
      <c r="T228" s="152">
        <v>4.59</v>
      </c>
      <c r="U228" s="2" t="s">
        <v>2121</v>
      </c>
      <c r="V228" s="163">
        <v>1.43E-2</v>
      </c>
      <c r="W228" s="165">
        <v>3.1870000000000002E-2</v>
      </c>
      <c r="X228" s="4" t="s">
        <v>477</v>
      </c>
      <c r="Y228" s="4" t="s">
        <v>190</v>
      </c>
      <c r="Z228" s="152">
        <v>207741.93</v>
      </c>
      <c r="AA228" s="152">
        <v>1</v>
      </c>
      <c r="AB228" s="152">
        <v>104.95</v>
      </c>
      <c r="AC228" s="152">
        <v>4.2679999999999998</v>
      </c>
      <c r="AD228" s="152">
        <v>222.29300000000001</v>
      </c>
      <c r="AG228" s="2" t="s">
        <v>37</v>
      </c>
      <c r="AH228" s="152">
        <v>1.83E-4</v>
      </c>
      <c r="AI228" s="165">
        <v>1.7086634076870302E-2</v>
      </c>
      <c r="AJ228" s="165">
        <v>3.6861383974012901E-3</v>
      </c>
    </row>
    <row r="229" spans="1:36" x14ac:dyDescent="0.2">
      <c r="A229" s="2" t="s">
        <v>52</v>
      </c>
      <c r="B229" s="2">
        <v>9938</v>
      </c>
      <c r="C229" s="2" t="s">
        <v>1763</v>
      </c>
      <c r="D229" s="2" t="s">
        <v>1764</v>
      </c>
      <c r="E229" s="4" t="s">
        <v>1377</v>
      </c>
      <c r="F229" s="2" t="s">
        <v>2373</v>
      </c>
      <c r="G229" s="2" t="s">
        <v>2374</v>
      </c>
      <c r="H229" s="2" t="s">
        <v>239</v>
      </c>
      <c r="I229" s="2" t="s">
        <v>821</v>
      </c>
      <c r="J229" s="2" t="s">
        <v>31</v>
      </c>
      <c r="K229" s="2" t="s">
        <v>31</v>
      </c>
      <c r="L229" s="2" t="s">
        <v>393</v>
      </c>
      <c r="M229" s="2" t="s">
        <v>32</v>
      </c>
      <c r="N229" s="2" t="s">
        <v>528</v>
      </c>
      <c r="O229" s="2" t="s">
        <v>190</v>
      </c>
      <c r="P229" s="2" t="s">
        <v>2097</v>
      </c>
      <c r="Q229" s="2" t="s">
        <v>478</v>
      </c>
      <c r="R229" s="2" t="s">
        <v>242</v>
      </c>
      <c r="S229" s="2" t="s">
        <v>35</v>
      </c>
      <c r="T229" s="152">
        <v>5.5439999999999996</v>
      </c>
      <c r="U229" s="2" t="s">
        <v>2344</v>
      </c>
      <c r="V229" s="163">
        <v>2.5000000000000001E-3</v>
      </c>
      <c r="W229" s="165">
        <v>3.2419999999999997E-2</v>
      </c>
      <c r="X229" s="4" t="s">
        <v>477</v>
      </c>
      <c r="Y229" s="4" t="s">
        <v>190</v>
      </c>
      <c r="Z229" s="152">
        <v>91520</v>
      </c>
      <c r="AA229" s="152">
        <v>1</v>
      </c>
      <c r="AB229" s="152">
        <v>94.59</v>
      </c>
      <c r="AC229" s="152">
        <v>2.448</v>
      </c>
      <c r="AD229" s="152">
        <v>89.016999999999996</v>
      </c>
      <c r="AG229" s="2" t="s">
        <v>37</v>
      </c>
      <c r="AH229" s="152">
        <v>7.2000000000000002E-5</v>
      </c>
      <c r="AI229" s="165">
        <v>6.8422734163711097E-3</v>
      </c>
      <c r="AJ229" s="165">
        <v>1.47609919262831E-3</v>
      </c>
    </row>
    <row r="230" spans="1:36" x14ac:dyDescent="0.2">
      <c r="A230" s="2" t="s">
        <v>52</v>
      </c>
      <c r="B230" s="2">
        <v>9938</v>
      </c>
      <c r="C230" s="2" t="s">
        <v>2375</v>
      </c>
      <c r="D230" s="2" t="s">
        <v>2376</v>
      </c>
      <c r="E230" s="4" t="s">
        <v>1377</v>
      </c>
      <c r="F230" s="2" t="s">
        <v>2377</v>
      </c>
      <c r="G230" s="2" t="s">
        <v>2378</v>
      </c>
      <c r="H230" s="2" t="s">
        <v>239</v>
      </c>
      <c r="I230" s="2" t="s">
        <v>1030</v>
      </c>
      <c r="J230" s="2" t="s">
        <v>31</v>
      </c>
      <c r="K230" s="2" t="s">
        <v>31</v>
      </c>
      <c r="L230" s="2" t="s">
        <v>393</v>
      </c>
      <c r="M230" s="2" t="s">
        <v>32</v>
      </c>
      <c r="N230" s="2" t="s">
        <v>507</v>
      </c>
      <c r="O230" s="2" t="s">
        <v>190</v>
      </c>
      <c r="P230" s="2" t="s">
        <v>2071</v>
      </c>
      <c r="Q230" s="2" t="s">
        <v>480</v>
      </c>
      <c r="R230" s="2" t="s">
        <v>242</v>
      </c>
      <c r="S230" s="2" t="s">
        <v>35</v>
      </c>
      <c r="T230" s="152">
        <v>1.1870000000000001</v>
      </c>
      <c r="U230" s="2" t="s">
        <v>2379</v>
      </c>
      <c r="V230" s="163">
        <v>0.114</v>
      </c>
      <c r="W230" s="165">
        <v>6.7919999999999994E-2</v>
      </c>
      <c r="X230" s="4" t="s">
        <v>477</v>
      </c>
      <c r="Y230" s="4" t="s">
        <v>190</v>
      </c>
      <c r="Z230" s="152">
        <v>110000</v>
      </c>
      <c r="AA230" s="152">
        <v>1</v>
      </c>
      <c r="AB230" s="152">
        <v>101.87</v>
      </c>
      <c r="AD230" s="152">
        <v>112.057</v>
      </c>
      <c r="AG230" s="2" t="s">
        <v>37</v>
      </c>
      <c r="AH230" s="152">
        <v>3.0499999999999999E-4</v>
      </c>
      <c r="AI230" s="165">
        <v>8.6132849211008004E-3</v>
      </c>
      <c r="AJ230" s="165">
        <v>1.85816352902448E-3</v>
      </c>
    </row>
    <row r="231" spans="1:36" x14ac:dyDescent="0.2">
      <c r="A231" s="2" t="s">
        <v>52</v>
      </c>
      <c r="B231" s="2">
        <v>9938</v>
      </c>
      <c r="C231" s="2" t="s">
        <v>2380</v>
      </c>
      <c r="D231" s="2" t="s">
        <v>2381</v>
      </c>
      <c r="E231" s="4" t="s">
        <v>1377</v>
      </c>
      <c r="F231" s="2" t="s">
        <v>2382</v>
      </c>
      <c r="G231" s="2" t="s">
        <v>2383</v>
      </c>
      <c r="H231" s="2" t="s">
        <v>239</v>
      </c>
      <c r="I231" s="2" t="s">
        <v>821</v>
      </c>
      <c r="J231" s="2" t="s">
        <v>31</v>
      </c>
      <c r="K231" s="2" t="s">
        <v>31</v>
      </c>
      <c r="L231" s="2" t="s">
        <v>393</v>
      </c>
      <c r="M231" s="2" t="s">
        <v>32</v>
      </c>
      <c r="N231" s="2" t="s">
        <v>511</v>
      </c>
      <c r="O231" s="2" t="s">
        <v>190</v>
      </c>
      <c r="P231" s="2" t="s">
        <v>2384</v>
      </c>
      <c r="Q231" s="2" t="s">
        <v>480</v>
      </c>
      <c r="R231" s="2" t="s">
        <v>242</v>
      </c>
      <c r="S231" s="2" t="s">
        <v>35</v>
      </c>
      <c r="T231" s="152">
        <v>3.911</v>
      </c>
      <c r="U231" s="2" t="s">
        <v>2385</v>
      </c>
      <c r="V231" s="163">
        <v>2.07E-2</v>
      </c>
      <c r="W231" s="165">
        <v>5.0009999999999999E-2</v>
      </c>
      <c r="X231" s="4" t="s">
        <v>477</v>
      </c>
      <c r="Y231" s="4" t="s">
        <v>190</v>
      </c>
      <c r="Z231" s="152">
        <v>38890.800000000003</v>
      </c>
      <c r="AA231" s="152">
        <v>1</v>
      </c>
      <c r="AB231" s="152">
        <v>98.87</v>
      </c>
      <c r="AD231" s="152">
        <v>38.451000000000001</v>
      </c>
      <c r="AG231" s="2" t="s">
        <v>37</v>
      </c>
      <c r="AH231" s="152">
        <v>8.2000000000000001E-5</v>
      </c>
      <c r="AI231" s="165">
        <v>2.9555698884842501E-3</v>
      </c>
      <c r="AJ231" s="165">
        <v>6.37611808336939E-4</v>
      </c>
    </row>
    <row r="232" spans="1:36" x14ac:dyDescent="0.2">
      <c r="A232" s="2" t="s">
        <v>52</v>
      </c>
      <c r="B232" s="2">
        <v>9938</v>
      </c>
      <c r="C232" s="2" t="s">
        <v>2380</v>
      </c>
      <c r="D232" s="2" t="s">
        <v>2381</v>
      </c>
      <c r="E232" s="4" t="s">
        <v>1377</v>
      </c>
      <c r="F232" s="2" t="s">
        <v>2386</v>
      </c>
      <c r="G232" s="2" t="s">
        <v>2383</v>
      </c>
      <c r="H232" s="2" t="s">
        <v>239</v>
      </c>
      <c r="I232" s="2" t="s">
        <v>821</v>
      </c>
      <c r="J232" s="2" t="s">
        <v>31</v>
      </c>
      <c r="K232" s="2" t="s">
        <v>31</v>
      </c>
      <c r="L232" s="2" t="s">
        <v>395</v>
      </c>
      <c r="M232" s="2" t="s">
        <v>57</v>
      </c>
      <c r="N232" s="2" t="s">
        <v>511</v>
      </c>
      <c r="O232" s="2" t="s">
        <v>190</v>
      </c>
      <c r="P232" s="2" t="s">
        <v>2384</v>
      </c>
      <c r="Q232" s="2" t="s">
        <v>480</v>
      </c>
      <c r="R232" s="2" t="s">
        <v>242</v>
      </c>
      <c r="S232" s="2" t="s">
        <v>35</v>
      </c>
      <c r="T232" s="152">
        <v>3.67</v>
      </c>
      <c r="U232" s="2" t="s">
        <v>2385</v>
      </c>
      <c r="V232" s="163">
        <v>1.8200000000000001E-2</v>
      </c>
      <c r="W232" s="165">
        <v>4.2099999999999999E-2</v>
      </c>
      <c r="X232" s="4" t="s">
        <v>477</v>
      </c>
      <c r="Y232" s="4" t="s">
        <v>190</v>
      </c>
      <c r="Z232" s="152">
        <v>114000</v>
      </c>
      <c r="AA232" s="152">
        <v>1</v>
      </c>
      <c r="AB232" s="152">
        <v>98.314999999999998</v>
      </c>
      <c r="AD232" s="152">
        <v>112.07899999999999</v>
      </c>
      <c r="AG232" s="2" t="s">
        <v>37</v>
      </c>
      <c r="AH232" s="152">
        <v>0</v>
      </c>
      <c r="AI232" s="165">
        <v>8.6149836422583902E-3</v>
      </c>
      <c r="AJ232" s="165">
        <v>1.8585299980000099E-3</v>
      </c>
    </row>
    <row r="233" spans="1:36" x14ac:dyDescent="0.2">
      <c r="A233" s="2" t="s">
        <v>52</v>
      </c>
      <c r="B233" s="2">
        <v>9938</v>
      </c>
      <c r="C233" s="2" t="s">
        <v>1771</v>
      </c>
      <c r="D233" s="2" t="s">
        <v>1772</v>
      </c>
      <c r="E233" s="4" t="s">
        <v>1377</v>
      </c>
      <c r="F233" s="2" t="s">
        <v>2387</v>
      </c>
      <c r="G233" s="2" t="s">
        <v>2388</v>
      </c>
      <c r="H233" s="2" t="s">
        <v>239</v>
      </c>
      <c r="I233" s="2" t="s">
        <v>1030</v>
      </c>
      <c r="J233" s="2" t="s">
        <v>31</v>
      </c>
      <c r="K233" s="2" t="s">
        <v>31</v>
      </c>
      <c r="L233" s="2" t="s">
        <v>393</v>
      </c>
      <c r="M233" s="2" t="s">
        <v>57</v>
      </c>
      <c r="N233" s="2" t="s">
        <v>518</v>
      </c>
      <c r="O233" s="2" t="s">
        <v>190</v>
      </c>
      <c r="P233" s="2" t="s">
        <v>2091</v>
      </c>
      <c r="Q233" s="2" t="s">
        <v>478</v>
      </c>
      <c r="R233" s="2" t="s">
        <v>242</v>
      </c>
      <c r="S233" s="2" t="s">
        <v>35</v>
      </c>
      <c r="T233" s="152">
        <v>3.8690000000000002</v>
      </c>
      <c r="U233" s="2" t="s">
        <v>2115</v>
      </c>
      <c r="V233" s="163">
        <v>6.7000000000000004E-2</v>
      </c>
      <c r="W233" s="165">
        <v>6.6000000000000003E-2</v>
      </c>
      <c r="X233" s="4" t="s">
        <v>477</v>
      </c>
      <c r="Y233" s="4" t="s">
        <v>190</v>
      </c>
      <c r="Z233" s="152">
        <v>94000</v>
      </c>
      <c r="AA233" s="152">
        <v>1</v>
      </c>
      <c r="AB233" s="152">
        <v>102.81</v>
      </c>
      <c r="AD233" s="152">
        <v>96.641000000000005</v>
      </c>
      <c r="AG233" s="2" t="s">
        <v>37</v>
      </c>
      <c r="AH233" s="152">
        <v>1.03E-4</v>
      </c>
      <c r="AI233" s="165">
        <v>7.4283615782509901E-3</v>
      </c>
      <c r="AJ233" s="165">
        <v>1.6025373236287399E-3</v>
      </c>
    </row>
    <row r="234" spans="1:36" x14ac:dyDescent="0.2">
      <c r="A234" s="2" t="s">
        <v>52</v>
      </c>
      <c r="B234" s="2">
        <v>9938</v>
      </c>
      <c r="C234" s="2" t="s">
        <v>1396</v>
      </c>
      <c r="D234" s="2" t="s">
        <v>1397</v>
      </c>
      <c r="E234" s="4" t="s">
        <v>1377</v>
      </c>
      <c r="F234" s="2" t="s">
        <v>2389</v>
      </c>
      <c r="G234" s="2" t="s">
        <v>2390</v>
      </c>
      <c r="H234" s="2" t="s">
        <v>239</v>
      </c>
      <c r="I234" s="2" t="s">
        <v>821</v>
      </c>
      <c r="J234" s="2" t="s">
        <v>31</v>
      </c>
      <c r="K234" s="2" t="s">
        <v>31</v>
      </c>
      <c r="L234" s="2" t="s">
        <v>393</v>
      </c>
      <c r="M234" s="2" t="s">
        <v>32</v>
      </c>
      <c r="N234" s="2" t="s">
        <v>505</v>
      </c>
      <c r="O234" s="2" t="s">
        <v>190</v>
      </c>
      <c r="P234" s="2" t="s">
        <v>241</v>
      </c>
      <c r="Q234" s="23" t="s">
        <v>241</v>
      </c>
      <c r="R234" s="23" t="s">
        <v>241</v>
      </c>
      <c r="S234" s="2" t="s">
        <v>35</v>
      </c>
      <c r="T234" s="152">
        <v>2.7309999999999999</v>
      </c>
      <c r="U234" s="2" t="s">
        <v>2177</v>
      </c>
      <c r="V234" s="163">
        <v>1.4800000000000001E-2</v>
      </c>
      <c r="W234" s="165">
        <v>4.2779999999999999E-2</v>
      </c>
      <c r="X234" s="4" t="s">
        <v>477</v>
      </c>
      <c r="Y234" s="4" t="s">
        <v>190</v>
      </c>
      <c r="Z234" s="152">
        <v>125580</v>
      </c>
      <c r="AA234" s="152">
        <v>1</v>
      </c>
      <c r="AB234" s="152">
        <v>103.41</v>
      </c>
      <c r="AD234" s="152">
        <v>129.86199999999999</v>
      </c>
      <c r="AG234" s="2" t="s">
        <v>37</v>
      </c>
      <c r="AH234" s="152">
        <v>1.55E-4</v>
      </c>
      <c r="AI234" s="165">
        <v>9.9818913670471302E-3</v>
      </c>
      <c r="AJ234" s="165">
        <v>2.1534161076562598E-3</v>
      </c>
    </row>
    <row r="235" spans="1:36" x14ac:dyDescent="0.2">
      <c r="A235" s="2" t="s">
        <v>52</v>
      </c>
      <c r="B235" s="2">
        <v>9938</v>
      </c>
      <c r="C235" s="2" t="s">
        <v>1789</v>
      </c>
      <c r="D235" s="2" t="s">
        <v>1790</v>
      </c>
      <c r="E235" s="4" t="s">
        <v>1377</v>
      </c>
      <c r="F235" s="2" t="s">
        <v>2391</v>
      </c>
      <c r="G235" s="2" t="s">
        <v>2392</v>
      </c>
      <c r="H235" s="2" t="s">
        <v>239</v>
      </c>
      <c r="I235" s="2" t="s">
        <v>821</v>
      </c>
      <c r="J235" s="2" t="s">
        <v>31</v>
      </c>
      <c r="K235" s="2" t="s">
        <v>31</v>
      </c>
      <c r="L235" s="2" t="s">
        <v>393</v>
      </c>
      <c r="M235" s="2" t="s">
        <v>32</v>
      </c>
      <c r="N235" s="2" t="s">
        <v>528</v>
      </c>
      <c r="O235" s="2" t="s">
        <v>190</v>
      </c>
      <c r="P235" s="2" t="s">
        <v>2120</v>
      </c>
      <c r="Q235" s="2" t="s">
        <v>478</v>
      </c>
      <c r="R235" s="2" t="s">
        <v>242</v>
      </c>
      <c r="S235" s="2" t="s">
        <v>35</v>
      </c>
      <c r="T235" s="152">
        <v>4.2939999999999996</v>
      </c>
      <c r="U235" s="2" t="s">
        <v>2121</v>
      </c>
      <c r="V235" s="163">
        <v>3.6200000000000003E-2</v>
      </c>
      <c r="W235" s="165">
        <v>4.122E-2</v>
      </c>
      <c r="X235" s="4" t="s">
        <v>477</v>
      </c>
      <c r="Y235" s="4" t="s">
        <v>190</v>
      </c>
      <c r="Z235" s="152">
        <v>49660</v>
      </c>
      <c r="AA235" s="152">
        <v>1</v>
      </c>
      <c r="AB235" s="152">
        <v>102.52</v>
      </c>
      <c r="AD235" s="152">
        <v>50.911000000000001</v>
      </c>
      <c r="AG235" s="2" t="s">
        <v>37</v>
      </c>
      <c r="AH235" s="152">
        <v>2.8E-5</v>
      </c>
      <c r="AI235" s="165">
        <v>3.9133179503043E-3</v>
      </c>
      <c r="AJ235" s="165">
        <v>8.4422897411861599E-4</v>
      </c>
    </row>
    <row r="236" spans="1:36" x14ac:dyDescent="0.2">
      <c r="A236" s="2" t="s">
        <v>52</v>
      </c>
      <c r="B236" s="2">
        <v>9938</v>
      </c>
      <c r="C236" s="2" t="s">
        <v>2393</v>
      </c>
      <c r="D236" s="2" t="s">
        <v>2394</v>
      </c>
      <c r="E236" s="4" t="s">
        <v>381</v>
      </c>
      <c r="F236" s="2" t="s">
        <v>2395</v>
      </c>
      <c r="G236" s="2" t="s">
        <v>2396</v>
      </c>
      <c r="H236" s="2" t="s">
        <v>239</v>
      </c>
      <c r="I236" s="2" t="s">
        <v>1030</v>
      </c>
      <c r="J236" s="2" t="s">
        <v>31</v>
      </c>
      <c r="K236" s="2" t="s">
        <v>31</v>
      </c>
      <c r="L236" s="2" t="s">
        <v>393</v>
      </c>
      <c r="M236" s="2" t="s">
        <v>32</v>
      </c>
      <c r="N236" s="2" t="s">
        <v>529</v>
      </c>
      <c r="O236" s="2" t="s">
        <v>190</v>
      </c>
      <c r="P236" s="2" t="s">
        <v>2097</v>
      </c>
      <c r="Q236" s="2" t="s">
        <v>478</v>
      </c>
      <c r="R236" s="2" t="s">
        <v>242</v>
      </c>
      <c r="S236" s="2" t="s">
        <v>35</v>
      </c>
      <c r="T236" s="152">
        <v>2.694</v>
      </c>
      <c r="U236" s="2" t="s">
        <v>2153</v>
      </c>
      <c r="V236" s="163">
        <v>6.3500000000000001E-2</v>
      </c>
      <c r="W236" s="165">
        <v>6.3530000000000003E-2</v>
      </c>
      <c r="X236" s="4" t="s">
        <v>477</v>
      </c>
      <c r="Y236" s="4" t="s">
        <v>190</v>
      </c>
      <c r="Z236" s="152">
        <v>56000</v>
      </c>
      <c r="AA236" s="152">
        <v>1</v>
      </c>
      <c r="AB236" s="152">
        <v>100.28</v>
      </c>
      <c r="AD236" s="152">
        <v>56.156999999999996</v>
      </c>
      <c r="AG236" s="2" t="s">
        <v>37</v>
      </c>
      <c r="AH236" s="152">
        <v>1.37E-4</v>
      </c>
      <c r="AI236" s="165">
        <v>4.3165042670897302E-3</v>
      </c>
      <c r="AJ236" s="165">
        <v>9.3120927444712801E-4</v>
      </c>
    </row>
    <row r="237" spans="1:36" x14ac:dyDescent="0.2">
      <c r="A237" s="2" t="s">
        <v>52</v>
      </c>
      <c r="B237" s="2">
        <v>9938</v>
      </c>
      <c r="C237" s="2" t="s">
        <v>2393</v>
      </c>
      <c r="D237" s="2" t="s">
        <v>2394</v>
      </c>
      <c r="E237" s="4" t="s">
        <v>381</v>
      </c>
      <c r="F237" s="2" t="s">
        <v>2397</v>
      </c>
      <c r="G237" s="2" t="s">
        <v>2398</v>
      </c>
      <c r="H237" s="2" t="s">
        <v>239</v>
      </c>
      <c r="I237" s="2" t="s">
        <v>1030</v>
      </c>
      <c r="J237" s="2" t="s">
        <v>31</v>
      </c>
      <c r="K237" s="2" t="s">
        <v>31</v>
      </c>
      <c r="L237" s="2" t="s">
        <v>393</v>
      </c>
      <c r="M237" s="2" t="s">
        <v>57</v>
      </c>
      <c r="N237" s="2" t="s">
        <v>529</v>
      </c>
      <c r="O237" s="2" t="s">
        <v>190</v>
      </c>
      <c r="P237" s="2" t="s">
        <v>2097</v>
      </c>
      <c r="Q237" s="2" t="s">
        <v>478</v>
      </c>
      <c r="R237" s="2" t="s">
        <v>242</v>
      </c>
      <c r="S237" s="2" t="s">
        <v>35</v>
      </c>
      <c r="T237" s="152">
        <v>4.1710000000000003</v>
      </c>
      <c r="U237" s="2" t="s">
        <v>2399</v>
      </c>
      <c r="V237" s="163">
        <v>6.25E-2</v>
      </c>
      <c r="W237" s="165">
        <v>6.5070000000000003E-2</v>
      </c>
      <c r="X237" s="4" t="s">
        <v>477</v>
      </c>
      <c r="Y237" s="4" t="s">
        <v>190</v>
      </c>
      <c r="Z237" s="152">
        <v>54000</v>
      </c>
      <c r="AA237" s="152">
        <v>1</v>
      </c>
      <c r="AB237" s="152">
        <v>100.1</v>
      </c>
      <c r="AD237" s="152">
        <v>54.054000000000002</v>
      </c>
      <c r="AG237" s="2" t="s">
        <v>37</v>
      </c>
      <c r="AH237" s="152">
        <v>9.7999999999999997E-5</v>
      </c>
      <c r="AI237" s="165">
        <v>4.1548721019229696E-3</v>
      </c>
      <c r="AJ237" s="165">
        <v>8.9634000015964305E-4</v>
      </c>
    </row>
    <row r="238" spans="1:36" x14ac:dyDescent="0.2">
      <c r="A238" s="2" t="s">
        <v>52</v>
      </c>
      <c r="B238" s="2">
        <v>9938</v>
      </c>
      <c r="C238" s="2" t="s">
        <v>1796</v>
      </c>
      <c r="D238" s="2" t="s">
        <v>1797</v>
      </c>
      <c r="E238" s="4" t="s">
        <v>1377</v>
      </c>
      <c r="F238" s="2" t="s">
        <v>2400</v>
      </c>
      <c r="G238" s="2" t="s">
        <v>2401</v>
      </c>
      <c r="H238" s="2" t="s">
        <v>239</v>
      </c>
      <c r="I238" s="2" t="s">
        <v>821</v>
      </c>
      <c r="J238" s="2" t="s">
        <v>31</v>
      </c>
      <c r="K238" s="2" t="s">
        <v>31</v>
      </c>
      <c r="L238" s="2" t="s">
        <v>393</v>
      </c>
      <c r="M238" s="2" t="s">
        <v>32</v>
      </c>
      <c r="N238" s="2" t="s">
        <v>505</v>
      </c>
      <c r="O238" s="2" t="s">
        <v>190</v>
      </c>
      <c r="P238" s="2" t="s">
        <v>241</v>
      </c>
      <c r="Q238" s="23" t="s">
        <v>241</v>
      </c>
      <c r="R238" s="23" t="s">
        <v>241</v>
      </c>
      <c r="S238" s="2" t="s">
        <v>35</v>
      </c>
      <c r="T238" s="152">
        <v>2.33</v>
      </c>
      <c r="U238" s="2" t="s">
        <v>2177</v>
      </c>
      <c r="V238" s="163">
        <v>2.3E-2</v>
      </c>
      <c r="W238" s="165">
        <v>5.7480000000000003E-2</v>
      </c>
      <c r="X238" s="4" t="s">
        <v>477</v>
      </c>
      <c r="Y238" s="4" t="s">
        <v>190</v>
      </c>
      <c r="Z238" s="152">
        <v>107253.9</v>
      </c>
      <c r="AA238" s="152">
        <v>1</v>
      </c>
      <c r="AB238" s="152">
        <v>102.42</v>
      </c>
      <c r="AD238" s="152">
        <v>109.849</v>
      </c>
      <c r="AG238" s="2" t="s">
        <v>37</v>
      </c>
      <c r="AH238" s="152">
        <v>2.8299999999999999E-4</v>
      </c>
      <c r="AI238" s="165">
        <v>8.4436006931254207E-3</v>
      </c>
      <c r="AJ238" s="165">
        <v>1.82155716492962E-3</v>
      </c>
    </row>
    <row r="239" spans="1:36" x14ac:dyDescent="0.2">
      <c r="A239" s="2" t="s">
        <v>52</v>
      </c>
      <c r="B239" s="2">
        <v>9938</v>
      </c>
      <c r="C239" s="2" t="s">
        <v>2402</v>
      </c>
      <c r="D239" s="2" t="s">
        <v>2403</v>
      </c>
      <c r="E239" s="4" t="s">
        <v>1377</v>
      </c>
      <c r="F239" s="2" t="s">
        <v>2404</v>
      </c>
      <c r="G239" s="2" t="s">
        <v>2405</v>
      </c>
      <c r="H239" s="2" t="s">
        <v>239</v>
      </c>
      <c r="I239" s="2" t="s">
        <v>821</v>
      </c>
      <c r="J239" s="2" t="s">
        <v>31</v>
      </c>
      <c r="K239" s="2" t="s">
        <v>31</v>
      </c>
      <c r="L239" s="2" t="s">
        <v>393</v>
      </c>
      <c r="M239" s="2" t="s">
        <v>32</v>
      </c>
      <c r="N239" s="2" t="s">
        <v>505</v>
      </c>
      <c r="O239" s="2" t="s">
        <v>190</v>
      </c>
      <c r="P239" s="2" t="s">
        <v>241</v>
      </c>
      <c r="Q239" s="23" t="s">
        <v>241</v>
      </c>
      <c r="R239" s="23" t="s">
        <v>241</v>
      </c>
      <c r="S239" s="2" t="s">
        <v>35</v>
      </c>
      <c r="T239" s="152">
        <v>2.3460000000000001</v>
      </c>
      <c r="U239" s="2" t="s">
        <v>2177</v>
      </c>
      <c r="V239" s="163">
        <v>2.9499999999999998E-2</v>
      </c>
      <c r="W239" s="165">
        <v>4.1820000000000003E-2</v>
      </c>
      <c r="X239" s="4" t="s">
        <v>477</v>
      </c>
      <c r="Y239" s="4" t="s">
        <v>190</v>
      </c>
      <c r="Z239" s="152">
        <v>54150</v>
      </c>
      <c r="AA239" s="152">
        <v>1</v>
      </c>
      <c r="AB239" s="152">
        <v>106</v>
      </c>
      <c r="AD239" s="152">
        <v>57.399000000000001</v>
      </c>
      <c r="AG239" s="2" t="s">
        <v>37</v>
      </c>
      <c r="AH239" s="152">
        <v>2.4000000000000001E-4</v>
      </c>
      <c r="AI239" s="165">
        <v>4.4119862318843499E-3</v>
      </c>
      <c r="AJ239" s="165">
        <v>9.5180781568733695E-4</v>
      </c>
    </row>
    <row r="240" spans="1:36" x14ac:dyDescent="0.2">
      <c r="A240" s="2" t="s">
        <v>52</v>
      </c>
      <c r="B240" s="2">
        <v>9938</v>
      </c>
      <c r="C240" s="2" t="s">
        <v>2406</v>
      </c>
      <c r="D240" s="2" t="s">
        <v>2407</v>
      </c>
      <c r="E240" s="4" t="s">
        <v>34</v>
      </c>
      <c r="F240" s="2" t="s">
        <v>2410</v>
      </c>
      <c r="G240" s="2" t="s">
        <v>2411</v>
      </c>
      <c r="H240" s="2" t="s">
        <v>239</v>
      </c>
      <c r="I240" s="2" t="s">
        <v>1030</v>
      </c>
      <c r="J240" s="2" t="s">
        <v>31</v>
      </c>
      <c r="K240" s="2" t="s">
        <v>93</v>
      </c>
      <c r="L240" s="2" t="s">
        <v>393</v>
      </c>
      <c r="M240" s="2" t="s">
        <v>32</v>
      </c>
      <c r="N240" s="2" t="s">
        <v>529</v>
      </c>
      <c r="O240" s="2" t="s">
        <v>190</v>
      </c>
      <c r="P240" s="2" t="s">
        <v>2103</v>
      </c>
      <c r="Q240" s="2" t="s">
        <v>478</v>
      </c>
      <c r="R240" s="2" t="s">
        <v>242</v>
      </c>
      <c r="S240" s="2" t="s">
        <v>35</v>
      </c>
      <c r="T240" s="152">
        <v>1.889</v>
      </c>
      <c r="U240" s="2" t="s">
        <v>2379</v>
      </c>
      <c r="V240" s="163">
        <v>9.0999999999999998E-2</v>
      </c>
      <c r="W240" s="165">
        <v>7.0830000000000004E-2</v>
      </c>
      <c r="X240" s="4" t="s">
        <v>477</v>
      </c>
      <c r="Y240" s="4" t="s">
        <v>190</v>
      </c>
      <c r="Z240" s="152">
        <v>100000</v>
      </c>
      <c r="AA240" s="152">
        <v>1</v>
      </c>
      <c r="AB240" s="152">
        <v>106.32</v>
      </c>
      <c r="AD240" s="152">
        <v>106.32</v>
      </c>
      <c r="AG240" s="2" t="s">
        <v>37</v>
      </c>
      <c r="AH240" s="152">
        <v>4.0499999999999998E-4</v>
      </c>
      <c r="AI240" s="165">
        <v>8.1723092070235398E-3</v>
      </c>
      <c r="AJ240" s="165">
        <v>1.7630308361448401E-3</v>
      </c>
    </row>
    <row r="241" spans="1:36" x14ac:dyDescent="0.2">
      <c r="A241" s="2" t="s">
        <v>52</v>
      </c>
      <c r="B241" s="2">
        <v>9938</v>
      </c>
      <c r="C241" s="2" t="s">
        <v>2412</v>
      </c>
      <c r="D241" s="2" t="s">
        <v>2413</v>
      </c>
      <c r="E241" s="4" t="s">
        <v>34</v>
      </c>
      <c r="F241" s="2" t="s">
        <v>2414</v>
      </c>
      <c r="G241" s="2" t="s">
        <v>2415</v>
      </c>
      <c r="H241" s="2" t="s">
        <v>239</v>
      </c>
      <c r="I241" s="2" t="s">
        <v>822</v>
      </c>
      <c r="J241" s="2" t="s">
        <v>31</v>
      </c>
      <c r="K241" s="2" t="s">
        <v>93</v>
      </c>
      <c r="L241" s="2" t="s">
        <v>393</v>
      </c>
      <c r="M241" s="2" t="s">
        <v>32</v>
      </c>
      <c r="N241" s="2" t="s">
        <v>507</v>
      </c>
      <c r="O241" s="2" t="s">
        <v>190</v>
      </c>
      <c r="P241" s="2" t="s">
        <v>2325</v>
      </c>
      <c r="Q241" s="2" t="s">
        <v>480</v>
      </c>
      <c r="R241" s="2" t="s">
        <v>242</v>
      </c>
      <c r="S241" s="2" t="s">
        <v>35</v>
      </c>
      <c r="T241" s="152">
        <v>2</v>
      </c>
      <c r="U241" s="2" t="s">
        <v>2416</v>
      </c>
      <c r="V241" s="163">
        <v>8.9242000000000002E-2</v>
      </c>
      <c r="W241" s="165">
        <v>8.5949999999999999E-2</v>
      </c>
      <c r="X241" s="4" t="s">
        <v>477</v>
      </c>
      <c r="Y241" s="4" t="s">
        <v>190</v>
      </c>
      <c r="Z241" s="152">
        <v>81000</v>
      </c>
      <c r="AA241" s="152">
        <v>1</v>
      </c>
      <c r="AB241" s="152">
        <v>105</v>
      </c>
      <c r="AD241" s="152">
        <v>85.05</v>
      </c>
      <c r="AG241" s="2" t="s">
        <v>37</v>
      </c>
      <c r="AH241" s="152">
        <v>1.92E-4</v>
      </c>
      <c r="AI241" s="165">
        <v>6.5373861743543297E-3</v>
      </c>
      <c r="AJ241" s="165">
        <v>1.4103251750763599E-3</v>
      </c>
    </row>
    <row r="242" spans="1:36" x14ac:dyDescent="0.2">
      <c r="A242" s="2" t="s">
        <v>52</v>
      </c>
      <c r="B242" s="2">
        <v>9938</v>
      </c>
      <c r="C242" s="2" t="s">
        <v>1800</v>
      </c>
      <c r="D242" s="2" t="s">
        <v>1801</v>
      </c>
      <c r="E242" s="4" t="s">
        <v>1377</v>
      </c>
      <c r="F242" s="2" t="s">
        <v>2653</v>
      </c>
      <c r="G242" s="2" t="s">
        <v>2654</v>
      </c>
      <c r="H242" s="2" t="s">
        <v>239</v>
      </c>
      <c r="I242" s="2" t="s">
        <v>821</v>
      </c>
      <c r="J242" s="2" t="s">
        <v>31</v>
      </c>
      <c r="K242" s="2" t="s">
        <v>31</v>
      </c>
      <c r="L242" s="2" t="s">
        <v>393</v>
      </c>
      <c r="M242" s="2" t="s">
        <v>32</v>
      </c>
      <c r="N242" s="2" t="s">
        <v>528</v>
      </c>
      <c r="O242" s="2" t="s">
        <v>190</v>
      </c>
      <c r="P242" s="2" t="s">
        <v>1391</v>
      </c>
      <c r="Q242" s="2" t="s">
        <v>480</v>
      </c>
      <c r="R242" s="2" t="s">
        <v>242</v>
      </c>
      <c r="S242" s="2" t="s">
        <v>35</v>
      </c>
      <c r="T242" s="152">
        <v>0.53400000000000003</v>
      </c>
      <c r="U242" s="2" t="s">
        <v>2655</v>
      </c>
      <c r="V242" s="163">
        <v>2.75E-2</v>
      </c>
      <c r="W242" s="165">
        <v>3.2379999999999999E-2</v>
      </c>
      <c r="X242" s="4" t="s">
        <v>477</v>
      </c>
      <c r="Y242" s="4" t="s">
        <v>190</v>
      </c>
      <c r="Z242" s="152">
        <v>11919.51</v>
      </c>
      <c r="AA242" s="152">
        <v>1</v>
      </c>
      <c r="AB242" s="152">
        <v>114.52</v>
      </c>
      <c r="AD242" s="152">
        <v>13.65</v>
      </c>
      <c r="AG242" s="2" t="s">
        <v>37</v>
      </c>
      <c r="AH242" s="152">
        <v>8.6000000000000003E-5</v>
      </c>
      <c r="AI242" s="165">
        <v>1.04922725631417E-3</v>
      </c>
      <c r="AJ242" s="165">
        <v>2.26352180288986E-4</v>
      </c>
    </row>
    <row r="243" spans="1:36" x14ac:dyDescent="0.2">
      <c r="A243" s="2" t="s">
        <v>52</v>
      </c>
      <c r="B243" s="2">
        <v>9938</v>
      </c>
      <c r="C243" s="2" t="s">
        <v>2417</v>
      </c>
      <c r="D243" s="2" t="s">
        <v>2418</v>
      </c>
      <c r="E243" s="4" t="s">
        <v>1377</v>
      </c>
      <c r="F243" s="2" t="s">
        <v>2419</v>
      </c>
      <c r="G243" s="2" t="s">
        <v>2420</v>
      </c>
      <c r="H243" s="2" t="s">
        <v>239</v>
      </c>
      <c r="I243" s="2" t="s">
        <v>1030</v>
      </c>
      <c r="J243" s="2" t="s">
        <v>31</v>
      </c>
      <c r="K243" s="2" t="s">
        <v>31</v>
      </c>
      <c r="L243" s="2" t="s">
        <v>393</v>
      </c>
      <c r="M243" s="2" t="s">
        <v>32</v>
      </c>
      <c r="N243" s="2" t="s">
        <v>529</v>
      </c>
      <c r="O243" s="2" t="s">
        <v>190</v>
      </c>
      <c r="P243" s="2" t="s">
        <v>241</v>
      </c>
      <c r="Q243" s="23" t="s">
        <v>241</v>
      </c>
      <c r="R243" s="23" t="s">
        <v>241</v>
      </c>
      <c r="S243" s="2" t="s">
        <v>35</v>
      </c>
      <c r="T243" s="152">
        <v>1.8979999999999999</v>
      </c>
      <c r="U243" s="2" t="s">
        <v>2196</v>
      </c>
      <c r="V243" s="163">
        <v>6.7500000000000004E-2</v>
      </c>
      <c r="W243" s="165">
        <v>7.6410000000000006E-2</v>
      </c>
      <c r="X243" s="4" t="s">
        <v>477</v>
      </c>
      <c r="Y243" s="4" t="s">
        <v>190</v>
      </c>
      <c r="Z243" s="152">
        <v>171000</v>
      </c>
      <c r="AA243" s="152">
        <v>1</v>
      </c>
      <c r="AB243" s="152">
        <v>98.67</v>
      </c>
      <c r="AD243" s="152">
        <v>168.726</v>
      </c>
      <c r="AG243" s="2" t="s">
        <v>37</v>
      </c>
      <c r="AH243" s="152">
        <v>5.3600000000000002E-4</v>
      </c>
      <c r="AI243" s="165">
        <v>1.29691364895739E-2</v>
      </c>
      <c r="AJ243" s="165">
        <v>2.7978612862126001E-3</v>
      </c>
    </row>
    <row r="244" spans="1:36" x14ac:dyDescent="0.2">
      <c r="A244" s="2" t="s">
        <v>52</v>
      </c>
      <c r="B244" s="2">
        <v>9938</v>
      </c>
      <c r="C244" s="2" t="s">
        <v>2417</v>
      </c>
      <c r="D244" s="2" t="s">
        <v>2418</v>
      </c>
      <c r="E244" s="4" t="s">
        <v>1377</v>
      </c>
      <c r="F244" s="2" t="s">
        <v>2421</v>
      </c>
      <c r="G244" s="2" t="s">
        <v>2422</v>
      </c>
      <c r="H244" s="2" t="s">
        <v>239</v>
      </c>
      <c r="I244" s="2" t="s">
        <v>1030</v>
      </c>
      <c r="J244" s="2" t="s">
        <v>31</v>
      </c>
      <c r="K244" s="2" t="s">
        <v>31</v>
      </c>
      <c r="L244" s="2" t="s">
        <v>393</v>
      </c>
      <c r="M244" s="2" t="s">
        <v>32</v>
      </c>
      <c r="N244" s="2" t="s">
        <v>529</v>
      </c>
      <c r="O244" s="2" t="s">
        <v>190</v>
      </c>
      <c r="P244" s="2" t="s">
        <v>241</v>
      </c>
      <c r="Q244" s="23" t="s">
        <v>241</v>
      </c>
      <c r="R244" s="23" t="s">
        <v>241</v>
      </c>
      <c r="S244" s="2" t="s">
        <v>35</v>
      </c>
      <c r="T244" s="152">
        <v>0.47099999999999997</v>
      </c>
      <c r="U244" s="2" t="s">
        <v>2423</v>
      </c>
      <c r="V244" s="163">
        <v>0.06</v>
      </c>
      <c r="W244" s="165">
        <v>0.26533000000000001</v>
      </c>
      <c r="X244" s="4" t="s">
        <v>477</v>
      </c>
      <c r="Y244" s="4" t="s">
        <v>190</v>
      </c>
      <c r="Z244" s="152">
        <v>83661.539999999994</v>
      </c>
      <c r="AA244" s="152">
        <v>1</v>
      </c>
      <c r="AB244" s="152">
        <v>93.83</v>
      </c>
      <c r="AD244" s="152">
        <v>78.5</v>
      </c>
      <c r="AG244" s="2" t="s">
        <v>37</v>
      </c>
      <c r="AH244" s="152">
        <v>5.71E-4</v>
      </c>
      <c r="AI244" s="165">
        <v>6.0338900643686598E-3</v>
      </c>
      <c r="AJ244" s="165">
        <v>1.3017048151148401E-3</v>
      </c>
    </row>
    <row r="245" spans="1:36" x14ac:dyDescent="0.2">
      <c r="A245" s="2" t="s">
        <v>52</v>
      </c>
      <c r="B245" s="2">
        <v>9938</v>
      </c>
      <c r="C245" s="2" t="s">
        <v>2424</v>
      </c>
      <c r="D245" s="2" t="s">
        <v>2425</v>
      </c>
      <c r="E245" s="4" t="s">
        <v>381</v>
      </c>
      <c r="F245" s="2" t="s">
        <v>2426</v>
      </c>
      <c r="G245" s="2" t="s">
        <v>2427</v>
      </c>
      <c r="H245" s="2" t="s">
        <v>239</v>
      </c>
      <c r="I245" s="2" t="s">
        <v>1030</v>
      </c>
      <c r="J245" s="2" t="s">
        <v>31</v>
      </c>
      <c r="K245" s="2" t="s">
        <v>31</v>
      </c>
      <c r="L245" s="2" t="s">
        <v>393</v>
      </c>
      <c r="M245" s="2" t="s">
        <v>32</v>
      </c>
      <c r="N245" s="2" t="s">
        <v>529</v>
      </c>
      <c r="O245" s="2" t="s">
        <v>190</v>
      </c>
      <c r="P245" s="2" t="s">
        <v>2120</v>
      </c>
      <c r="Q245" s="2" t="s">
        <v>478</v>
      </c>
      <c r="R245" s="2" t="s">
        <v>242</v>
      </c>
      <c r="S245" s="2" t="s">
        <v>35</v>
      </c>
      <c r="T245" s="152">
        <v>2.359</v>
      </c>
      <c r="U245" s="2" t="s">
        <v>2296</v>
      </c>
      <c r="V245" s="163">
        <v>7.2400000000000006E-2</v>
      </c>
      <c r="W245" s="165">
        <v>7.1540000000000006E-2</v>
      </c>
      <c r="X245" s="4" t="s">
        <v>477</v>
      </c>
      <c r="Y245" s="4" t="s">
        <v>190</v>
      </c>
      <c r="Z245" s="152">
        <v>56260</v>
      </c>
      <c r="AA245" s="152">
        <v>1</v>
      </c>
      <c r="AB245" s="152">
        <v>102.9</v>
      </c>
      <c r="AD245" s="152">
        <v>57.892000000000003</v>
      </c>
      <c r="AG245" s="2" t="s">
        <v>37</v>
      </c>
      <c r="AH245" s="152">
        <v>1.6100000000000001E-4</v>
      </c>
      <c r="AI245" s="165">
        <v>4.4498454227875402E-3</v>
      </c>
      <c r="AJ245" s="165">
        <v>9.5997526497284104E-4</v>
      </c>
    </row>
    <row r="246" spans="1:36" x14ac:dyDescent="0.2">
      <c r="A246" s="2" t="s">
        <v>52</v>
      </c>
      <c r="B246" s="2">
        <v>9938</v>
      </c>
      <c r="C246" s="2" t="s">
        <v>1808</v>
      </c>
      <c r="D246" s="2" t="s">
        <v>1809</v>
      </c>
      <c r="E246" s="4" t="s">
        <v>1377</v>
      </c>
      <c r="F246" s="2" t="s">
        <v>2428</v>
      </c>
      <c r="G246" s="2" t="s">
        <v>2429</v>
      </c>
      <c r="H246" s="2" t="s">
        <v>239</v>
      </c>
      <c r="I246" s="2" t="s">
        <v>821</v>
      </c>
      <c r="J246" s="2" t="s">
        <v>31</v>
      </c>
      <c r="K246" s="2" t="s">
        <v>31</v>
      </c>
      <c r="L246" s="2" t="s">
        <v>393</v>
      </c>
      <c r="M246" s="2" t="s">
        <v>32</v>
      </c>
      <c r="N246" s="2" t="s">
        <v>528</v>
      </c>
      <c r="O246" s="2" t="s">
        <v>190</v>
      </c>
      <c r="P246" s="2" t="s">
        <v>2253</v>
      </c>
      <c r="Q246" s="2" t="s">
        <v>480</v>
      </c>
      <c r="R246" s="2" t="s">
        <v>242</v>
      </c>
      <c r="S246" s="2" t="s">
        <v>35</v>
      </c>
      <c r="T246" s="152">
        <v>3.1429999999999998</v>
      </c>
      <c r="U246" s="2" t="s">
        <v>2430</v>
      </c>
      <c r="V246" s="163">
        <v>1.34E-2</v>
      </c>
      <c r="W246" s="165">
        <v>2.777E-2</v>
      </c>
      <c r="X246" s="4" t="s">
        <v>477</v>
      </c>
      <c r="Y246" s="4" t="s">
        <v>190</v>
      </c>
      <c r="Z246" s="152">
        <v>57533.279999999999</v>
      </c>
      <c r="AA246" s="152">
        <v>1</v>
      </c>
      <c r="AB246" s="152">
        <v>110</v>
      </c>
      <c r="AC246" s="152">
        <v>5.9950000000000001</v>
      </c>
      <c r="AD246" s="152">
        <v>69.281000000000006</v>
      </c>
      <c r="AG246" s="2" t="s">
        <v>37</v>
      </c>
      <c r="AH246" s="152">
        <v>2.0000000000000002E-5</v>
      </c>
      <c r="AI246" s="165">
        <v>5.3253085047721598E-3</v>
      </c>
      <c r="AJ246" s="165">
        <v>1.14884090506864E-3</v>
      </c>
    </row>
    <row r="247" spans="1:36" x14ac:dyDescent="0.2">
      <c r="A247" s="2" t="s">
        <v>52</v>
      </c>
      <c r="B247" s="2">
        <v>9938</v>
      </c>
      <c r="C247" s="2" t="s">
        <v>1808</v>
      </c>
      <c r="D247" s="2" t="s">
        <v>1809</v>
      </c>
      <c r="E247" s="4" t="s">
        <v>1377</v>
      </c>
      <c r="F247" s="2" t="s">
        <v>2431</v>
      </c>
      <c r="G247" s="2" t="s">
        <v>2432</v>
      </c>
      <c r="H247" s="2" t="s">
        <v>239</v>
      </c>
      <c r="I247" s="2" t="s">
        <v>821</v>
      </c>
      <c r="J247" s="2" t="s">
        <v>31</v>
      </c>
      <c r="K247" s="2" t="s">
        <v>31</v>
      </c>
      <c r="L247" s="2" t="s">
        <v>393</v>
      </c>
      <c r="M247" s="2" t="s">
        <v>32</v>
      </c>
      <c r="N247" s="2" t="s">
        <v>528</v>
      </c>
      <c r="O247" s="2" t="s">
        <v>190</v>
      </c>
      <c r="P247" s="2" t="s">
        <v>2253</v>
      </c>
      <c r="Q247" s="2" t="s">
        <v>480</v>
      </c>
      <c r="R247" s="2" t="s">
        <v>242</v>
      </c>
      <c r="S247" s="2" t="s">
        <v>35</v>
      </c>
      <c r="T247" s="152">
        <v>2.7959999999999998</v>
      </c>
      <c r="U247" s="2" t="s">
        <v>2207</v>
      </c>
      <c r="V247" s="163">
        <v>1.77E-2</v>
      </c>
      <c r="W247" s="165">
        <v>2.615E-2</v>
      </c>
      <c r="X247" s="4" t="s">
        <v>477</v>
      </c>
      <c r="Y247" s="4" t="s">
        <v>190</v>
      </c>
      <c r="Z247" s="152">
        <v>143200</v>
      </c>
      <c r="AA247" s="152">
        <v>1</v>
      </c>
      <c r="AB247" s="152">
        <v>110.8</v>
      </c>
      <c r="AD247" s="152">
        <v>158.666</v>
      </c>
      <c r="AG247" s="2" t="s">
        <v>37</v>
      </c>
      <c r="AH247" s="152">
        <v>5.1999999999999997E-5</v>
      </c>
      <c r="AI247" s="165">
        <v>1.21958647828999E-2</v>
      </c>
      <c r="AJ247" s="165">
        <v>2.6310416237342298E-3</v>
      </c>
    </row>
    <row r="248" spans="1:36" x14ac:dyDescent="0.2">
      <c r="A248" s="2" t="s">
        <v>52</v>
      </c>
      <c r="B248" s="2">
        <v>9938</v>
      </c>
      <c r="C248" s="2" t="s">
        <v>1808</v>
      </c>
      <c r="D248" s="2" t="s">
        <v>1809</v>
      </c>
      <c r="E248" s="4" t="s">
        <v>1377</v>
      </c>
      <c r="F248" s="2" t="s">
        <v>2433</v>
      </c>
      <c r="G248" s="2" t="s">
        <v>2434</v>
      </c>
      <c r="H248" s="2" t="s">
        <v>239</v>
      </c>
      <c r="I248" s="2" t="s">
        <v>821</v>
      </c>
      <c r="J248" s="2" t="s">
        <v>31</v>
      </c>
      <c r="K248" s="2" t="s">
        <v>31</v>
      </c>
      <c r="L248" s="2" t="s">
        <v>393</v>
      </c>
      <c r="M248" s="2" t="s">
        <v>32</v>
      </c>
      <c r="N248" s="2" t="s">
        <v>528</v>
      </c>
      <c r="O248" s="2" t="s">
        <v>190</v>
      </c>
      <c r="P248" s="2" t="s">
        <v>1382</v>
      </c>
      <c r="Q248" s="2" t="s">
        <v>478</v>
      </c>
      <c r="R248" s="2" t="s">
        <v>242</v>
      </c>
      <c r="S248" s="2" t="s">
        <v>35</v>
      </c>
      <c r="T248" s="152">
        <v>7.1529999999999996</v>
      </c>
      <c r="U248" s="2" t="s">
        <v>2435</v>
      </c>
      <c r="V248" s="163">
        <v>8.9999999999999993E-3</v>
      </c>
      <c r="W248" s="165">
        <v>3.5319999999999997E-2</v>
      </c>
      <c r="X248" s="4" t="s">
        <v>477</v>
      </c>
      <c r="Y248" s="4" t="s">
        <v>190</v>
      </c>
      <c r="Z248" s="152">
        <v>57820</v>
      </c>
      <c r="AA248" s="152">
        <v>1</v>
      </c>
      <c r="AB248" s="152">
        <v>92.82</v>
      </c>
      <c r="AC248" s="152">
        <v>1.617</v>
      </c>
      <c r="AD248" s="152">
        <v>55.284999999999997</v>
      </c>
      <c r="AG248" s="2" t="s">
        <v>37</v>
      </c>
      <c r="AH248" s="152">
        <v>2.1999999999999999E-5</v>
      </c>
      <c r="AI248" s="165">
        <v>4.2495203866417999E-3</v>
      </c>
      <c r="AJ248" s="165">
        <v>9.1675868970262904E-4</v>
      </c>
    </row>
    <row r="249" spans="1:36" x14ac:dyDescent="0.2">
      <c r="A249" s="2" t="s">
        <v>52</v>
      </c>
      <c r="B249" s="2">
        <v>9938</v>
      </c>
      <c r="C249" s="2" t="s">
        <v>1808</v>
      </c>
      <c r="D249" s="2" t="s">
        <v>1809</v>
      </c>
      <c r="E249" s="4" t="s">
        <v>1377</v>
      </c>
      <c r="F249" s="2" t="s">
        <v>2436</v>
      </c>
      <c r="G249" s="2" t="s">
        <v>2437</v>
      </c>
      <c r="H249" s="2" t="s">
        <v>239</v>
      </c>
      <c r="I249" s="2" t="s">
        <v>821</v>
      </c>
      <c r="J249" s="2" t="s">
        <v>31</v>
      </c>
      <c r="K249" s="2" t="s">
        <v>31</v>
      </c>
      <c r="L249" s="2" t="s">
        <v>393</v>
      </c>
      <c r="M249" s="2" t="s">
        <v>32</v>
      </c>
      <c r="N249" s="2" t="s">
        <v>528</v>
      </c>
      <c r="O249" s="2" t="s">
        <v>190</v>
      </c>
      <c r="P249" s="2" t="s">
        <v>1382</v>
      </c>
      <c r="Q249" s="2" t="s">
        <v>478</v>
      </c>
      <c r="R249" s="2" t="s">
        <v>242</v>
      </c>
      <c r="S249" s="2" t="s">
        <v>35</v>
      </c>
      <c r="T249" s="152">
        <v>0.746</v>
      </c>
      <c r="U249" s="2" t="s">
        <v>2245</v>
      </c>
      <c r="V249" s="163">
        <v>6.4999999999999997E-3</v>
      </c>
      <c r="W249" s="165">
        <v>2.7980000000000001E-2</v>
      </c>
      <c r="X249" s="4" t="s">
        <v>477</v>
      </c>
      <c r="Y249" s="4" t="s">
        <v>190</v>
      </c>
      <c r="Z249" s="152">
        <v>51000</v>
      </c>
      <c r="AA249" s="152">
        <v>1</v>
      </c>
      <c r="AB249" s="152">
        <v>111.86</v>
      </c>
      <c r="AD249" s="152">
        <v>57.048999999999999</v>
      </c>
      <c r="AG249" s="2" t="s">
        <v>37</v>
      </c>
      <c r="AH249" s="152">
        <v>9.2999999999999997E-5</v>
      </c>
      <c r="AI249" s="165">
        <v>4.3850526620372804E-3</v>
      </c>
      <c r="AJ249" s="165">
        <v>9.4599737545986195E-4</v>
      </c>
    </row>
    <row r="250" spans="1:36" x14ac:dyDescent="0.2">
      <c r="A250" s="2" t="s">
        <v>52</v>
      </c>
      <c r="B250" s="2">
        <v>9938</v>
      </c>
      <c r="C250" s="2" t="s">
        <v>2438</v>
      </c>
      <c r="D250" s="2" t="s">
        <v>2439</v>
      </c>
      <c r="E250" s="4" t="s">
        <v>1377</v>
      </c>
      <c r="F250" s="2" t="s">
        <v>2440</v>
      </c>
      <c r="G250" s="2" t="s">
        <v>2441</v>
      </c>
      <c r="H250" s="2" t="s">
        <v>239</v>
      </c>
      <c r="I250" s="2" t="s">
        <v>1030</v>
      </c>
      <c r="J250" s="2" t="s">
        <v>31</v>
      </c>
      <c r="K250" s="2" t="s">
        <v>31</v>
      </c>
      <c r="L250" s="2" t="s">
        <v>393</v>
      </c>
      <c r="M250" s="2" t="s">
        <v>32</v>
      </c>
      <c r="N250" s="2" t="s">
        <v>511</v>
      </c>
      <c r="O250" s="2" t="s">
        <v>190</v>
      </c>
      <c r="P250" s="2" t="s">
        <v>241</v>
      </c>
      <c r="Q250" s="23" t="s">
        <v>241</v>
      </c>
      <c r="R250" s="23" t="s">
        <v>241</v>
      </c>
      <c r="S250" s="2" t="s">
        <v>35</v>
      </c>
      <c r="T250" s="152">
        <v>1.8340000000000001</v>
      </c>
      <c r="U250" s="2" t="s">
        <v>104</v>
      </c>
      <c r="V250" s="163">
        <v>0.06</v>
      </c>
      <c r="W250" s="165">
        <v>6.4329999999999998E-2</v>
      </c>
      <c r="X250" s="4" t="s">
        <v>477</v>
      </c>
      <c r="Y250" s="4" t="s">
        <v>190</v>
      </c>
      <c r="Z250" s="152">
        <v>68000</v>
      </c>
      <c r="AA250" s="152">
        <v>1</v>
      </c>
      <c r="AB250" s="152">
        <v>99.92</v>
      </c>
      <c r="AD250" s="152">
        <v>67.945999999999998</v>
      </c>
      <c r="AG250" s="2" t="s">
        <v>37</v>
      </c>
      <c r="AH250" s="152">
        <v>3.6000000000000002E-4</v>
      </c>
      <c r="AI250" s="165">
        <v>5.2226528635885899E-3</v>
      </c>
      <c r="AJ250" s="165">
        <v>1.1266947703194401E-3</v>
      </c>
    </row>
    <row r="251" spans="1:36" x14ac:dyDescent="0.2">
      <c r="A251" s="2" t="s">
        <v>52</v>
      </c>
      <c r="B251" s="2">
        <v>9938</v>
      </c>
      <c r="C251" s="2" t="s">
        <v>1812</v>
      </c>
      <c r="D251" s="2" t="s">
        <v>1813</v>
      </c>
      <c r="E251" s="4" t="s">
        <v>1377</v>
      </c>
      <c r="F251" s="2" t="s">
        <v>2442</v>
      </c>
      <c r="G251" s="2" t="s">
        <v>2443</v>
      </c>
      <c r="H251" s="2" t="s">
        <v>239</v>
      </c>
      <c r="I251" s="2" t="s">
        <v>821</v>
      </c>
      <c r="J251" s="2" t="s">
        <v>31</v>
      </c>
      <c r="K251" s="2" t="s">
        <v>31</v>
      </c>
      <c r="L251" s="2" t="s">
        <v>393</v>
      </c>
      <c r="M251" s="2" t="s">
        <v>32</v>
      </c>
      <c r="N251" s="2" t="s">
        <v>512</v>
      </c>
      <c r="O251" s="2" t="s">
        <v>190</v>
      </c>
      <c r="P251" s="2" t="s">
        <v>95</v>
      </c>
      <c r="Q251" s="2" t="s">
        <v>480</v>
      </c>
      <c r="R251" s="2" t="s">
        <v>242</v>
      </c>
      <c r="S251" s="2" t="s">
        <v>35</v>
      </c>
      <c r="T251" s="152">
        <v>3.806</v>
      </c>
      <c r="U251" s="2" t="s">
        <v>2444</v>
      </c>
      <c r="V251" s="163">
        <v>1E-3</v>
      </c>
      <c r="W251" s="165">
        <v>2.4920000000000001E-2</v>
      </c>
      <c r="X251" s="4" t="s">
        <v>477</v>
      </c>
      <c r="Y251" s="4" t="s">
        <v>190</v>
      </c>
      <c r="Z251" s="152">
        <v>66481.600000000006</v>
      </c>
      <c r="AA251" s="152">
        <v>1</v>
      </c>
      <c r="AB251" s="152">
        <v>100.97</v>
      </c>
      <c r="AD251" s="152">
        <v>67.126000000000005</v>
      </c>
      <c r="AG251" s="2" t="s">
        <v>37</v>
      </c>
      <c r="AH251" s="152">
        <v>5.8999999999999998E-5</v>
      </c>
      <c r="AI251" s="165">
        <v>5.1596903803414196E-3</v>
      </c>
      <c r="AJ251" s="165">
        <v>1.1131117307313599E-3</v>
      </c>
    </row>
    <row r="252" spans="1:36" x14ac:dyDescent="0.2">
      <c r="A252" s="2" t="s">
        <v>52</v>
      </c>
      <c r="B252" s="2">
        <v>9938</v>
      </c>
      <c r="C252" s="2" t="s">
        <v>1812</v>
      </c>
      <c r="D252" s="2" t="s">
        <v>1813</v>
      </c>
      <c r="E252" s="4" t="s">
        <v>1377</v>
      </c>
      <c r="F252" s="2" t="s">
        <v>2445</v>
      </c>
      <c r="G252" s="2" t="s">
        <v>2446</v>
      </c>
      <c r="H252" s="2" t="s">
        <v>239</v>
      </c>
      <c r="I252" s="2" t="s">
        <v>821</v>
      </c>
      <c r="J252" s="2" t="s">
        <v>31</v>
      </c>
      <c r="K252" s="2" t="s">
        <v>31</v>
      </c>
      <c r="L252" s="2" t="s">
        <v>393</v>
      </c>
      <c r="M252" s="2" t="s">
        <v>32</v>
      </c>
      <c r="N252" s="2" t="s">
        <v>512</v>
      </c>
      <c r="O252" s="2" t="s">
        <v>190</v>
      </c>
      <c r="P252" s="2" t="s">
        <v>95</v>
      </c>
      <c r="Q252" s="2" t="s">
        <v>480</v>
      </c>
      <c r="R252" s="2" t="s">
        <v>242</v>
      </c>
      <c r="S252" s="2" t="s">
        <v>35</v>
      </c>
      <c r="T252" s="152">
        <v>4.1619999999999999</v>
      </c>
      <c r="U252" s="2" t="s">
        <v>2447</v>
      </c>
      <c r="V252" s="163">
        <v>1.3899999999999999E-2</v>
      </c>
      <c r="W252" s="165">
        <v>2.504E-2</v>
      </c>
      <c r="X252" s="4" t="s">
        <v>477</v>
      </c>
      <c r="Y252" s="4" t="s">
        <v>190</v>
      </c>
      <c r="Z252" s="152">
        <v>98100</v>
      </c>
      <c r="AA252" s="152">
        <v>1</v>
      </c>
      <c r="AB252" s="152">
        <v>101.46</v>
      </c>
      <c r="AD252" s="152">
        <v>99.531999999999996</v>
      </c>
      <c r="AG252" s="2" t="s">
        <v>37</v>
      </c>
      <c r="AH252" s="152">
        <v>5.5000000000000002E-5</v>
      </c>
      <c r="AI252" s="165">
        <v>7.6505681414020003E-3</v>
      </c>
      <c r="AJ252" s="165">
        <v>1.6504744504438099E-3</v>
      </c>
    </row>
    <row r="253" spans="1:36" x14ac:dyDescent="0.2">
      <c r="A253" s="2" t="s">
        <v>52</v>
      </c>
      <c r="B253" s="2">
        <v>9938</v>
      </c>
      <c r="C253" s="2" t="s">
        <v>1812</v>
      </c>
      <c r="D253" s="2" t="s">
        <v>1813</v>
      </c>
      <c r="E253" s="4" t="s">
        <v>1377</v>
      </c>
      <c r="F253" s="2" t="s">
        <v>2448</v>
      </c>
      <c r="G253" s="2" t="s">
        <v>2449</v>
      </c>
      <c r="H253" s="2" t="s">
        <v>239</v>
      </c>
      <c r="I253" s="2" t="s">
        <v>821</v>
      </c>
      <c r="J253" s="2" t="s">
        <v>31</v>
      </c>
      <c r="K253" s="2" t="s">
        <v>31</v>
      </c>
      <c r="L253" s="2" t="s">
        <v>393</v>
      </c>
      <c r="M253" s="2" t="s">
        <v>32</v>
      </c>
      <c r="N253" s="2" t="s">
        <v>512</v>
      </c>
      <c r="O253" s="2" t="s">
        <v>190</v>
      </c>
      <c r="P253" s="2" t="s">
        <v>95</v>
      </c>
      <c r="Q253" s="2" t="s">
        <v>480</v>
      </c>
      <c r="R253" s="2" t="s">
        <v>242</v>
      </c>
      <c r="S253" s="2" t="s">
        <v>35</v>
      </c>
      <c r="T253" s="152">
        <v>2.2930000000000001</v>
      </c>
      <c r="U253" s="2" t="s">
        <v>2450</v>
      </c>
      <c r="V253" s="163">
        <v>6.0000000000000001E-3</v>
      </c>
      <c r="W253" s="165">
        <v>2.052E-2</v>
      </c>
      <c r="X253" s="4" t="s">
        <v>477</v>
      </c>
      <c r="Y253" s="4" t="s">
        <v>190</v>
      </c>
      <c r="Z253" s="152">
        <v>22222.22</v>
      </c>
      <c r="AA253" s="152">
        <v>1</v>
      </c>
      <c r="AB253" s="152">
        <v>110.68</v>
      </c>
      <c r="AD253" s="152">
        <v>24.596</v>
      </c>
      <c r="AG253" s="2" t="s">
        <v>37</v>
      </c>
      <c r="AH253" s="152">
        <v>2.5000000000000001E-5</v>
      </c>
      <c r="AI253" s="165">
        <v>1.8905423722561799E-3</v>
      </c>
      <c r="AJ253" s="165">
        <v>4.0785100207191201E-4</v>
      </c>
    </row>
    <row r="254" spans="1:36" x14ac:dyDescent="0.2">
      <c r="A254" s="2" t="s">
        <v>52</v>
      </c>
      <c r="B254" s="2">
        <v>9938</v>
      </c>
      <c r="C254" s="2" t="s">
        <v>1812</v>
      </c>
      <c r="D254" s="2" t="s">
        <v>1813</v>
      </c>
      <c r="E254" s="4" t="s">
        <v>1377</v>
      </c>
      <c r="F254" s="2" t="s">
        <v>2451</v>
      </c>
      <c r="G254" s="2" t="s">
        <v>2452</v>
      </c>
      <c r="H254" s="2" t="s">
        <v>239</v>
      </c>
      <c r="I254" s="2" t="s">
        <v>821</v>
      </c>
      <c r="J254" s="2" t="s">
        <v>31</v>
      </c>
      <c r="K254" s="2" t="s">
        <v>31</v>
      </c>
      <c r="L254" s="2" t="s">
        <v>393</v>
      </c>
      <c r="M254" s="2" t="s">
        <v>32</v>
      </c>
      <c r="N254" s="2" t="s">
        <v>512</v>
      </c>
      <c r="O254" s="2" t="s">
        <v>190</v>
      </c>
      <c r="P254" s="2" t="s">
        <v>95</v>
      </c>
      <c r="Q254" s="2" t="s">
        <v>480</v>
      </c>
      <c r="R254" s="2" t="s">
        <v>242</v>
      </c>
      <c r="S254" s="2" t="s">
        <v>35</v>
      </c>
      <c r="T254" s="152">
        <v>3.262</v>
      </c>
      <c r="U254" s="2" t="s">
        <v>2453</v>
      </c>
      <c r="V254" s="163">
        <v>1.7500000000000002E-2</v>
      </c>
      <c r="W254" s="165">
        <v>2.4060000000000002E-2</v>
      </c>
      <c r="X254" s="4" t="s">
        <v>477</v>
      </c>
      <c r="Y254" s="4" t="s">
        <v>190</v>
      </c>
      <c r="Z254" s="152">
        <v>176181.94</v>
      </c>
      <c r="AA254" s="152">
        <v>1</v>
      </c>
      <c r="AB254" s="152">
        <v>111.51</v>
      </c>
      <c r="AD254" s="152">
        <v>196.46</v>
      </c>
      <c r="AG254" s="2" t="s">
        <v>37</v>
      </c>
      <c r="AH254" s="152">
        <v>6.7999999999999999E-5</v>
      </c>
      <c r="AI254" s="165">
        <v>1.51009762988641E-2</v>
      </c>
      <c r="AJ254" s="165">
        <v>3.25776793270484E-3</v>
      </c>
    </row>
    <row r="255" spans="1:36" x14ac:dyDescent="0.2">
      <c r="A255" s="2" t="s">
        <v>52</v>
      </c>
      <c r="B255" s="2">
        <v>9938</v>
      </c>
      <c r="C255" s="2" t="s">
        <v>1812</v>
      </c>
      <c r="D255" s="2" t="s">
        <v>1813</v>
      </c>
      <c r="E255" s="4" t="s">
        <v>1377</v>
      </c>
      <c r="F255" s="2" t="s">
        <v>2656</v>
      </c>
      <c r="G255" s="2" t="s">
        <v>2657</v>
      </c>
      <c r="H255" s="2" t="s">
        <v>239</v>
      </c>
      <c r="I255" s="2" t="s">
        <v>821</v>
      </c>
      <c r="J255" s="2" t="s">
        <v>31</v>
      </c>
      <c r="K255" s="2" t="s">
        <v>31</v>
      </c>
      <c r="L255" s="2" t="s">
        <v>393</v>
      </c>
      <c r="M255" s="2" t="s">
        <v>32</v>
      </c>
      <c r="N255" s="2" t="s">
        <v>512</v>
      </c>
      <c r="O255" s="2" t="s">
        <v>190</v>
      </c>
      <c r="P255" s="2" t="s">
        <v>2087</v>
      </c>
      <c r="Q255" s="2" t="s">
        <v>478</v>
      </c>
      <c r="R255" s="2" t="s">
        <v>242</v>
      </c>
      <c r="S255" s="2" t="s">
        <v>35</v>
      </c>
      <c r="T255" s="152">
        <v>2.0409999999999999</v>
      </c>
      <c r="U255" s="2" t="s">
        <v>2658</v>
      </c>
      <c r="V255" s="163">
        <v>2.9700000000000001E-2</v>
      </c>
      <c r="W255" s="165">
        <v>2.657E-2</v>
      </c>
      <c r="X255" s="4" t="s">
        <v>477</v>
      </c>
      <c r="Y255" s="4" t="s">
        <v>190</v>
      </c>
      <c r="Z255" s="152">
        <v>50000</v>
      </c>
      <c r="AA255" s="152">
        <v>1</v>
      </c>
      <c r="AB255" s="152">
        <v>117.2</v>
      </c>
      <c r="AD255" s="152">
        <v>58.6</v>
      </c>
      <c r="AG255" s="2" t="s">
        <v>37</v>
      </c>
      <c r="AH255" s="152">
        <v>7.1000000000000005E-5</v>
      </c>
      <c r="AI255" s="165">
        <v>4.50430134999605E-3</v>
      </c>
      <c r="AJ255" s="165">
        <v>9.7172316589623497E-4</v>
      </c>
    </row>
    <row r="256" spans="1:36" x14ac:dyDescent="0.2">
      <c r="A256" s="2" t="s">
        <v>52</v>
      </c>
      <c r="B256" s="2">
        <v>9938</v>
      </c>
      <c r="C256" s="2" t="s">
        <v>1820</v>
      </c>
      <c r="D256" s="2" t="s">
        <v>1821</v>
      </c>
      <c r="E256" s="4" t="s">
        <v>1377</v>
      </c>
      <c r="F256" s="2" t="s">
        <v>2454</v>
      </c>
      <c r="G256" s="2" t="s">
        <v>2455</v>
      </c>
      <c r="H256" s="2" t="s">
        <v>239</v>
      </c>
      <c r="I256" s="2" t="s">
        <v>1030</v>
      </c>
      <c r="J256" s="2" t="s">
        <v>31</v>
      </c>
      <c r="K256" s="2" t="s">
        <v>31</v>
      </c>
      <c r="L256" s="2" t="s">
        <v>393</v>
      </c>
      <c r="M256" s="2" t="s">
        <v>32</v>
      </c>
      <c r="N256" s="2" t="s">
        <v>541</v>
      </c>
      <c r="O256" s="2" t="s">
        <v>190</v>
      </c>
      <c r="P256" s="2" t="s">
        <v>1391</v>
      </c>
      <c r="Q256" s="2" t="s">
        <v>480</v>
      </c>
      <c r="R256" s="2" t="s">
        <v>242</v>
      </c>
      <c r="S256" s="2" t="s">
        <v>35</v>
      </c>
      <c r="T256" s="152">
        <v>1.5780000000000001</v>
      </c>
      <c r="U256" s="2" t="s">
        <v>2202</v>
      </c>
      <c r="V256" s="163">
        <v>2.29E-2</v>
      </c>
      <c r="W256" s="165">
        <v>4.9180000000000001E-2</v>
      </c>
      <c r="X256" s="4" t="s">
        <v>477</v>
      </c>
      <c r="Y256" s="4" t="s">
        <v>190</v>
      </c>
      <c r="Z256" s="152">
        <v>66769.23</v>
      </c>
      <c r="AA256" s="152">
        <v>1</v>
      </c>
      <c r="AB256" s="152">
        <v>96.26</v>
      </c>
      <c r="AD256" s="152">
        <v>64.272000000000006</v>
      </c>
      <c r="AG256" s="2" t="s">
        <v>37</v>
      </c>
      <c r="AH256" s="152">
        <v>1.6200000000000001E-4</v>
      </c>
      <c r="AI256" s="165">
        <v>4.9402854986255896E-3</v>
      </c>
      <c r="AJ256" s="165">
        <v>1.0657790170188999E-3</v>
      </c>
    </row>
    <row r="257" spans="1:36" x14ac:dyDescent="0.2">
      <c r="A257" s="2" t="s">
        <v>52</v>
      </c>
      <c r="B257" s="2">
        <v>9938</v>
      </c>
      <c r="C257" s="2" t="s">
        <v>2459</v>
      </c>
      <c r="D257" s="2" t="s">
        <v>2460</v>
      </c>
      <c r="E257" s="4" t="s">
        <v>1377</v>
      </c>
      <c r="F257" s="2" t="s">
        <v>2659</v>
      </c>
      <c r="G257" s="2" t="s">
        <v>2660</v>
      </c>
      <c r="H257" s="2" t="s">
        <v>239</v>
      </c>
      <c r="I257" s="2" t="s">
        <v>821</v>
      </c>
      <c r="J257" s="2" t="s">
        <v>31</v>
      </c>
      <c r="K257" s="2" t="s">
        <v>31</v>
      </c>
      <c r="L257" s="2" t="s">
        <v>393</v>
      </c>
      <c r="M257" s="2" t="s">
        <v>32</v>
      </c>
      <c r="N257" s="2" t="s">
        <v>509</v>
      </c>
      <c r="O257" s="2" t="s">
        <v>190</v>
      </c>
      <c r="P257" s="2" t="s">
        <v>1391</v>
      </c>
      <c r="Q257" s="2" t="s">
        <v>478</v>
      </c>
      <c r="R257" s="2" t="s">
        <v>242</v>
      </c>
      <c r="S257" s="2" t="s">
        <v>35</v>
      </c>
      <c r="T257" s="152">
        <v>2.2789999999999999</v>
      </c>
      <c r="U257" s="2" t="s">
        <v>2661</v>
      </c>
      <c r="V257" s="163">
        <v>2.2499999999999999E-2</v>
      </c>
      <c r="W257" s="165">
        <v>2.162E-2</v>
      </c>
      <c r="X257" s="4" t="s">
        <v>477</v>
      </c>
      <c r="Y257" s="4" t="s">
        <v>190</v>
      </c>
      <c r="Z257" s="152">
        <v>56700</v>
      </c>
      <c r="AA257" s="152">
        <v>1</v>
      </c>
      <c r="AB257" s="152">
        <v>115.51</v>
      </c>
      <c r="AD257" s="152">
        <v>65.494</v>
      </c>
      <c r="AG257" s="2" t="s">
        <v>37</v>
      </c>
      <c r="AH257" s="152">
        <v>1.3899999999999999E-4</v>
      </c>
      <c r="AI257" s="165">
        <v>5.0342231799977901E-3</v>
      </c>
      <c r="AJ257" s="165">
        <v>1.0860444064871399E-3</v>
      </c>
    </row>
    <row r="258" spans="1:36" x14ac:dyDescent="0.2">
      <c r="A258" s="2" t="s">
        <v>52</v>
      </c>
      <c r="B258" s="2">
        <v>9938</v>
      </c>
      <c r="C258" s="2" t="s">
        <v>2459</v>
      </c>
      <c r="D258" s="2" t="s">
        <v>2460</v>
      </c>
      <c r="E258" s="4" t="s">
        <v>1377</v>
      </c>
      <c r="F258" s="2" t="s">
        <v>2461</v>
      </c>
      <c r="G258" s="2" t="s">
        <v>2462</v>
      </c>
      <c r="H258" s="2" t="s">
        <v>239</v>
      </c>
      <c r="I258" s="2" t="s">
        <v>821</v>
      </c>
      <c r="J258" s="2" t="s">
        <v>31</v>
      </c>
      <c r="K258" s="2" t="s">
        <v>31</v>
      </c>
      <c r="L258" s="2" t="s">
        <v>393</v>
      </c>
      <c r="M258" s="2" t="s">
        <v>32</v>
      </c>
      <c r="N258" s="2" t="s">
        <v>509</v>
      </c>
      <c r="O258" s="2" t="s">
        <v>190</v>
      </c>
      <c r="P258" s="2" t="s">
        <v>2087</v>
      </c>
      <c r="Q258" s="2" t="s">
        <v>478</v>
      </c>
      <c r="R258" s="2" t="s">
        <v>242</v>
      </c>
      <c r="S258" s="2" t="s">
        <v>35</v>
      </c>
      <c r="T258" s="152">
        <v>6.9589999999999996</v>
      </c>
      <c r="U258" s="2" t="s">
        <v>2463</v>
      </c>
      <c r="V258" s="163">
        <v>2.0899999999999998E-2</v>
      </c>
      <c r="W258" s="165">
        <v>3.8609999999999998E-2</v>
      </c>
      <c r="X258" s="4" t="s">
        <v>477</v>
      </c>
      <c r="Y258" s="4" t="s">
        <v>190</v>
      </c>
      <c r="Z258" s="152">
        <v>200000</v>
      </c>
      <c r="AA258" s="152">
        <v>1</v>
      </c>
      <c r="AB258" s="152">
        <v>99.93</v>
      </c>
      <c r="AD258" s="152">
        <v>199.86</v>
      </c>
      <c r="AG258" s="2" t="s">
        <v>37</v>
      </c>
      <c r="AH258" s="152">
        <v>1.2999999999999999E-4</v>
      </c>
      <c r="AI258" s="165">
        <v>1.5362281020651999E-2</v>
      </c>
      <c r="AJ258" s="165">
        <v>3.3141397941300601E-3</v>
      </c>
    </row>
    <row r="259" spans="1:36" x14ac:dyDescent="0.2">
      <c r="A259" s="2" t="s">
        <v>52</v>
      </c>
      <c r="B259" s="2">
        <v>9938</v>
      </c>
      <c r="C259" s="2" t="s">
        <v>2464</v>
      </c>
      <c r="D259" s="2" t="s">
        <v>2465</v>
      </c>
      <c r="E259" s="4" t="s">
        <v>381</v>
      </c>
      <c r="F259" s="2" t="s">
        <v>2662</v>
      </c>
      <c r="G259" s="2" t="s">
        <v>2663</v>
      </c>
      <c r="H259" s="2" t="s">
        <v>239</v>
      </c>
      <c r="I259" s="2" t="s">
        <v>1030</v>
      </c>
      <c r="J259" s="2" t="s">
        <v>31</v>
      </c>
      <c r="K259" s="2" t="s">
        <v>93</v>
      </c>
      <c r="L259" s="2" t="s">
        <v>393</v>
      </c>
      <c r="M259" s="2" t="s">
        <v>32</v>
      </c>
      <c r="N259" s="2" t="s">
        <v>529</v>
      </c>
      <c r="O259" s="2" t="s">
        <v>190</v>
      </c>
      <c r="P259" s="2" t="s">
        <v>2097</v>
      </c>
      <c r="Q259" s="2" t="s">
        <v>478</v>
      </c>
      <c r="R259" s="2" t="s">
        <v>242</v>
      </c>
      <c r="S259" s="2" t="s">
        <v>35</v>
      </c>
      <c r="T259" s="152">
        <v>1.8720000000000001</v>
      </c>
      <c r="U259" s="2" t="s">
        <v>2196</v>
      </c>
      <c r="V259" s="163">
        <v>0.09</v>
      </c>
      <c r="W259" s="165">
        <v>6.8640000000000007E-2</v>
      </c>
      <c r="X259" s="4" t="s">
        <v>477</v>
      </c>
      <c r="Y259" s="4" t="s">
        <v>190</v>
      </c>
      <c r="Z259" s="152">
        <v>67000</v>
      </c>
      <c r="AA259" s="152">
        <v>1</v>
      </c>
      <c r="AB259" s="152">
        <v>103.98</v>
      </c>
      <c r="AD259" s="152">
        <v>69.667000000000002</v>
      </c>
      <c r="AG259" s="2" t="s">
        <v>37</v>
      </c>
      <c r="AH259" s="152">
        <v>1.8599999999999999E-4</v>
      </c>
      <c r="AI259" s="165">
        <v>5.3549378912906903E-3</v>
      </c>
      <c r="AJ259" s="165">
        <v>1.15523291995267E-3</v>
      </c>
    </row>
    <row r="260" spans="1:36" x14ac:dyDescent="0.2">
      <c r="A260" s="2" t="s">
        <v>52</v>
      </c>
      <c r="B260" s="2">
        <v>9938</v>
      </c>
      <c r="C260" s="2" t="s">
        <v>2464</v>
      </c>
      <c r="D260" s="2" t="s">
        <v>2465</v>
      </c>
      <c r="E260" s="4" t="s">
        <v>381</v>
      </c>
      <c r="F260" s="2" t="s">
        <v>2466</v>
      </c>
      <c r="G260" s="2" t="s">
        <v>2467</v>
      </c>
      <c r="H260" s="2" t="s">
        <v>239</v>
      </c>
      <c r="I260" s="2" t="s">
        <v>1030</v>
      </c>
      <c r="J260" s="2" t="s">
        <v>31</v>
      </c>
      <c r="K260" s="2" t="s">
        <v>31</v>
      </c>
      <c r="L260" s="2" t="s">
        <v>393</v>
      </c>
      <c r="M260" s="2" t="s">
        <v>57</v>
      </c>
      <c r="N260" s="2" t="s">
        <v>529</v>
      </c>
      <c r="O260" s="2" t="s">
        <v>190</v>
      </c>
      <c r="P260" s="2" t="s">
        <v>2087</v>
      </c>
      <c r="Q260" s="2" t="s">
        <v>478</v>
      </c>
      <c r="R260" s="2" t="s">
        <v>242</v>
      </c>
      <c r="S260" s="2" t="s">
        <v>35</v>
      </c>
      <c r="T260" s="152">
        <v>3.1139999999999999</v>
      </c>
      <c r="U260" s="2" t="s">
        <v>2098</v>
      </c>
      <c r="V260" s="163">
        <v>9.5000000000000001E-2</v>
      </c>
      <c r="W260" s="165">
        <v>9.1069999999999998E-2</v>
      </c>
      <c r="X260" s="4" t="s">
        <v>477</v>
      </c>
      <c r="Y260" s="4" t="s">
        <v>190</v>
      </c>
      <c r="Z260" s="152">
        <v>57000</v>
      </c>
      <c r="AA260" s="152">
        <v>1</v>
      </c>
      <c r="AB260" s="152">
        <v>103.33</v>
      </c>
      <c r="AD260" s="152">
        <v>58.898000000000003</v>
      </c>
      <c r="AG260" s="2" t="s">
        <v>37</v>
      </c>
      <c r="AH260" s="152">
        <v>1.9799999999999999E-4</v>
      </c>
      <c r="AI260" s="165">
        <v>4.52721486932086E-3</v>
      </c>
      <c r="AJ260" s="165">
        <v>9.7666635148930094E-4</v>
      </c>
    </row>
    <row r="261" spans="1:36" x14ac:dyDescent="0.2">
      <c r="A261" s="2" t="s">
        <v>52</v>
      </c>
      <c r="B261" s="2">
        <v>9938</v>
      </c>
      <c r="C261" s="2" t="s">
        <v>1828</v>
      </c>
      <c r="D261" s="2" t="s">
        <v>1829</v>
      </c>
      <c r="E261" s="4" t="s">
        <v>1377</v>
      </c>
      <c r="F261" s="2" t="s">
        <v>2468</v>
      </c>
      <c r="G261" s="2" t="s">
        <v>2469</v>
      </c>
      <c r="H261" s="2" t="s">
        <v>239</v>
      </c>
      <c r="I261" s="2" t="s">
        <v>821</v>
      </c>
      <c r="J261" s="2" t="s">
        <v>31</v>
      </c>
      <c r="K261" s="2" t="s">
        <v>31</v>
      </c>
      <c r="L261" s="2" t="s">
        <v>393</v>
      </c>
      <c r="M261" s="2" t="s">
        <v>32</v>
      </c>
      <c r="N261" s="2" t="s">
        <v>525</v>
      </c>
      <c r="O261" s="2" t="s">
        <v>190</v>
      </c>
      <c r="P261" s="2" t="s">
        <v>160</v>
      </c>
      <c r="Q261" s="2" t="s">
        <v>480</v>
      </c>
      <c r="R261" s="2" t="s">
        <v>242</v>
      </c>
      <c r="S261" s="2" t="s">
        <v>35</v>
      </c>
      <c r="T261" s="152">
        <v>3.7280000000000002</v>
      </c>
      <c r="U261" s="2" t="s">
        <v>2470</v>
      </c>
      <c r="V261" s="163">
        <v>3.2500000000000001E-2</v>
      </c>
      <c r="W261" s="165">
        <v>3.6760000000000001E-2</v>
      </c>
      <c r="X261" s="4" t="s">
        <v>477</v>
      </c>
      <c r="Y261" s="4" t="s">
        <v>190</v>
      </c>
      <c r="Z261" s="152">
        <v>88350</v>
      </c>
      <c r="AA261" s="152">
        <v>1</v>
      </c>
      <c r="AB261" s="152">
        <v>105.56</v>
      </c>
      <c r="AD261" s="152">
        <v>93.262</v>
      </c>
      <c r="AG261" s="2" t="s">
        <v>37</v>
      </c>
      <c r="AH261" s="152">
        <v>1.92E-4</v>
      </c>
      <c r="AI261" s="165">
        <v>7.1686232699945803E-3</v>
      </c>
      <c r="AJ261" s="165">
        <v>1.54650338815423E-3</v>
      </c>
    </row>
    <row r="262" spans="1:36" x14ac:dyDescent="0.2">
      <c r="A262" s="2" t="s">
        <v>52</v>
      </c>
      <c r="B262" s="2">
        <v>9938</v>
      </c>
      <c r="C262" s="2" t="s">
        <v>2475</v>
      </c>
      <c r="D262" s="2" t="s">
        <v>2476</v>
      </c>
      <c r="E262" s="4" t="s">
        <v>1377</v>
      </c>
      <c r="F262" s="2" t="s">
        <v>2477</v>
      </c>
      <c r="G262" s="2" t="s">
        <v>2478</v>
      </c>
      <c r="H262" s="2" t="s">
        <v>239</v>
      </c>
      <c r="I262" s="2" t="s">
        <v>1030</v>
      </c>
      <c r="J262" s="2" t="s">
        <v>31</v>
      </c>
      <c r="K262" s="2" t="s">
        <v>31</v>
      </c>
      <c r="L262" s="2" t="s">
        <v>393</v>
      </c>
      <c r="M262" s="2" t="s">
        <v>32</v>
      </c>
      <c r="N262" s="2" t="s">
        <v>511</v>
      </c>
      <c r="O262" s="2" t="s">
        <v>190</v>
      </c>
      <c r="P262" s="2" t="s">
        <v>2120</v>
      </c>
      <c r="Q262" s="2" t="s">
        <v>478</v>
      </c>
      <c r="R262" s="2" t="s">
        <v>242</v>
      </c>
      <c r="S262" s="2" t="s">
        <v>35</v>
      </c>
      <c r="T262" s="152">
        <v>3.09</v>
      </c>
      <c r="U262" s="2" t="s">
        <v>2479</v>
      </c>
      <c r="V262" s="163">
        <v>5.3400000000000003E-2</v>
      </c>
      <c r="W262" s="165">
        <v>6.2969999999999998E-2</v>
      </c>
      <c r="X262" s="4" t="s">
        <v>477</v>
      </c>
      <c r="Y262" s="4" t="s">
        <v>190</v>
      </c>
      <c r="Z262" s="152">
        <v>112000</v>
      </c>
      <c r="AA262" s="152">
        <v>1</v>
      </c>
      <c r="AB262" s="152">
        <v>97.71</v>
      </c>
      <c r="AD262" s="152">
        <v>109.435</v>
      </c>
      <c r="AG262" s="2" t="s">
        <v>37</v>
      </c>
      <c r="AH262" s="152">
        <v>1.6100000000000001E-4</v>
      </c>
      <c r="AI262" s="165">
        <v>8.4117597115543896E-3</v>
      </c>
      <c r="AJ262" s="165">
        <v>1.81468803761924E-3</v>
      </c>
    </row>
    <row r="263" spans="1:36" x14ac:dyDescent="0.2">
      <c r="A263" s="2" t="s">
        <v>52</v>
      </c>
      <c r="B263" s="2">
        <v>9938</v>
      </c>
      <c r="C263" s="2" t="s">
        <v>2480</v>
      </c>
      <c r="D263" s="2" t="s">
        <v>2481</v>
      </c>
      <c r="E263" s="4" t="s">
        <v>1377</v>
      </c>
      <c r="F263" s="2" t="s">
        <v>2482</v>
      </c>
      <c r="G263" s="2" t="s">
        <v>2483</v>
      </c>
      <c r="H263" s="2" t="s">
        <v>239</v>
      </c>
      <c r="I263" s="2" t="s">
        <v>1030</v>
      </c>
      <c r="J263" s="2" t="s">
        <v>31</v>
      </c>
      <c r="K263" s="2" t="s">
        <v>31</v>
      </c>
      <c r="L263" s="2" t="s">
        <v>393</v>
      </c>
      <c r="M263" s="2" t="s">
        <v>32</v>
      </c>
      <c r="N263" s="2" t="s">
        <v>511</v>
      </c>
      <c r="O263" s="2" t="s">
        <v>190</v>
      </c>
      <c r="P263" s="2" t="s">
        <v>2071</v>
      </c>
      <c r="Q263" s="2" t="s">
        <v>480</v>
      </c>
      <c r="R263" s="2" t="s">
        <v>242</v>
      </c>
      <c r="S263" s="2" t="s">
        <v>35</v>
      </c>
      <c r="T263" s="152">
        <v>0.51100000000000001</v>
      </c>
      <c r="U263" s="2" t="s">
        <v>2484</v>
      </c>
      <c r="V263" s="163">
        <v>4.3499999999999997E-2</v>
      </c>
      <c r="W263" s="165">
        <v>7.0150000000000004E-2</v>
      </c>
      <c r="X263" s="4" t="s">
        <v>477</v>
      </c>
      <c r="Y263" s="4" t="s">
        <v>190</v>
      </c>
      <c r="Z263" s="152">
        <v>53000</v>
      </c>
      <c r="AA263" s="152">
        <v>1</v>
      </c>
      <c r="AB263" s="152">
        <v>100.74</v>
      </c>
      <c r="AD263" s="152">
        <v>53.392000000000003</v>
      </c>
      <c r="AG263" s="2" t="s">
        <v>37</v>
      </c>
      <c r="AH263" s="152">
        <v>1.1039999999999999E-3</v>
      </c>
      <c r="AI263" s="165">
        <v>4.1040027054480999E-3</v>
      </c>
      <c r="AJ263" s="165">
        <v>8.8536582966151803E-4</v>
      </c>
    </row>
    <row r="264" spans="1:36" x14ac:dyDescent="0.2">
      <c r="A264" s="2" t="s">
        <v>52</v>
      </c>
      <c r="B264" s="2">
        <v>9938</v>
      </c>
      <c r="C264" s="2" t="s">
        <v>2480</v>
      </c>
      <c r="D264" s="2" t="s">
        <v>2481</v>
      </c>
      <c r="E264" s="4" t="s">
        <v>1377</v>
      </c>
      <c r="F264" s="2" t="s">
        <v>2485</v>
      </c>
      <c r="G264" s="2" t="s">
        <v>2486</v>
      </c>
      <c r="H264" s="2" t="s">
        <v>239</v>
      </c>
      <c r="I264" s="2" t="s">
        <v>1030</v>
      </c>
      <c r="J264" s="2" t="s">
        <v>31</v>
      </c>
      <c r="K264" s="2" t="s">
        <v>31</v>
      </c>
      <c r="L264" s="2" t="s">
        <v>393</v>
      </c>
      <c r="M264" s="2" t="s">
        <v>32</v>
      </c>
      <c r="N264" s="2" t="s">
        <v>511</v>
      </c>
      <c r="O264" s="2" t="s">
        <v>190</v>
      </c>
      <c r="P264" s="2" t="s">
        <v>2071</v>
      </c>
      <c r="Q264" s="2" t="s">
        <v>480</v>
      </c>
      <c r="R264" s="2" t="s">
        <v>242</v>
      </c>
      <c r="S264" s="2" t="s">
        <v>35</v>
      </c>
      <c r="T264" s="152">
        <v>0.51400000000000001</v>
      </c>
      <c r="U264" s="2" t="s">
        <v>2484</v>
      </c>
      <c r="V264" s="163">
        <v>0.06</v>
      </c>
      <c r="W264" s="165">
        <v>6.6570000000000004E-2</v>
      </c>
      <c r="X264" s="4" t="s">
        <v>477</v>
      </c>
      <c r="Y264" s="4" t="s">
        <v>190</v>
      </c>
      <c r="Z264" s="152">
        <v>18000</v>
      </c>
      <c r="AA264" s="152">
        <v>1</v>
      </c>
      <c r="AB264" s="152">
        <v>102.51</v>
      </c>
      <c r="AD264" s="152">
        <v>18.452000000000002</v>
      </c>
      <c r="AG264" s="2" t="s">
        <v>37</v>
      </c>
      <c r="AH264" s="152">
        <v>2.31E-4</v>
      </c>
      <c r="AI264" s="165">
        <v>1.4183014957313499E-3</v>
      </c>
      <c r="AJ264" s="165">
        <v>3.0597340464989998E-4</v>
      </c>
    </row>
    <row r="265" spans="1:36" x14ac:dyDescent="0.2">
      <c r="A265" s="2" t="s">
        <v>52</v>
      </c>
      <c r="B265" s="2">
        <v>9938</v>
      </c>
      <c r="C265" s="2" t="s">
        <v>2487</v>
      </c>
      <c r="D265" s="2" t="s">
        <v>2488</v>
      </c>
      <c r="E265" s="4" t="s">
        <v>1377</v>
      </c>
      <c r="F265" s="2" t="s">
        <v>2489</v>
      </c>
      <c r="G265" s="2" t="s">
        <v>2490</v>
      </c>
      <c r="H265" s="2" t="s">
        <v>239</v>
      </c>
      <c r="I265" s="2" t="s">
        <v>1030</v>
      </c>
      <c r="J265" s="2" t="s">
        <v>31</v>
      </c>
      <c r="K265" s="2" t="s">
        <v>31</v>
      </c>
      <c r="L265" s="2" t="s">
        <v>393</v>
      </c>
      <c r="M265" s="2" t="s">
        <v>32</v>
      </c>
      <c r="N265" s="2" t="s">
        <v>511</v>
      </c>
      <c r="O265" s="2" t="s">
        <v>190</v>
      </c>
      <c r="P265" s="2" t="s">
        <v>241</v>
      </c>
      <c r="Q265" s="23" t="s">
        <v>241</v>
      </c>
      <c r="R265" s="23" t="s">
        <v>241</v>
      </c>
      <c r="S265" s="2" t="s">
        <v>35</v>
      </c>
      <c r="T265" s="152">
        <v>0.79400000000000004</v>
      </c>
      <c r="U265" s="2" t="s">
        <v>2491</v>
      </c>
      <c r="V265" s="163">
        <v>4.4900000000000002E-2</v>
      </c>
      <c r="W265" s="165">
        <v>6.694E-2</v>
      </c>
      <c r="X265" s="4" t="s">
        <v>477</v>
      </c>
      <c r="Y265" s="4" t="s">
        <v>190</v>
      </c>
      <c r="Z265" s="152">
        <v>61920</v>
      </c>
      <c r="AA265" s="152">
        <v>1</v>
      </c>
      <c r="AB265" s="152">
        <v>98.41</v>
      </c>
      <c r="AD265" s="152">
        <v>60.935000000000002</v>
      </c>
      <c r="AG265" s="2" t="s">
        <v>37</v>
      </c>
      <c r="AH265" s="152">
        <v>7.27E-4</v>
      </c>
      <c r="AI265" s="165">
        <v>4.6838178974786E-3</v>
      </c>
      <c r="AJ265" s="165">
        <v>1.0104506786215201E-3</v>
      </c>
    </row>
    <row r="266" spans="1:36" x14ac:dyDescent="0.2">
      <c r="A266" s="2" t="s">
        <v>52</v>
      </c>
      <c r="B266" s="2">
        <v>9938</v>
      </c>
      <c r="C266" s="2" t="s">
        <v>1840</v>
      </c>
      <c r="D266" s="2" t="s">
        <v>1841</v>
      </c>
      <c r="E266" s="4" t="s">
        <v>1377</v>
      </c>
      <c r="F266" s="2" t="s">
        <v>2492</v>
      </c>
      <c r="G266" s="2" t="s">
        <v>2493</v>
      </c>
      <c r="H266" s="2" t="s">
        <v>239</v>
      </c>
      <c r="I266" s="2" t="s">
        <v>821</v>
      </c>
      <c r="J266" s="2" t="s">
        <v>31</v>
      </c>
      <c r="K266" s="2" t="s">
        <v>31</v>
      </c>
      <c r="L266" s="2" t="s">
        <v>393</v>
      </c>
      <c r="M266" s="2" t="s">
        <v>32</v>
      </c>
      <c r="N266" s="2" t="s">
        <v>528</v>
      </c>
      <c r="O266" s="2" t="s">
        <v>190</v>
      </c>
      <c r="P266" s="2" t="s">
        <v>2097</v>
      </c>
      <c r="Q266" s="2" t="s">
        <v>478</v>
      </c>
      <c r="R266" s="2" t="s">
        <v>242</v>
      </c>
      <c r="S266" s="2" t="s">
        <v>35</v>
      </c>
      <c r="T266" s="152">
        <v>6.4530000000000003</v>
      </c>
      <c r="U266" s="2" t="s">
        <v>2494</v>
      </c>
      <c r="V266" s="163">
        <v>2.5000000000000001E-2</v>
      </c>
      <c r="W266" s="165">
        <v>3.5630000000000002E-2</v>
      </c>
      <c r="X266" s="4" t="s">
        <v>477</v>
      </c>
      <c r="Y266" s="4" t="s">
        <v>190</v>
      </c>
      <c r="Z266" s="152">
        <v>58000</v>
      </c>
      <c r="AA266" s="152">
        <v>1</v>
      </c>
      <c r="AB266" s="152">
        <v>106.83</v>
      </c>
      <c r="AD266" s="152">
        <v>61.960999999999999</v>
      </c>
      <c r="AG266" s="2" t="s">
        <v>37</v>
      </c>
      <c r="AH266" s="152">
        <v>6.4999999999999994E-5</v>
      </c>
      <c r="AI266" s="165">
        <v>4.7626760694137399E-3</v>
      </c>
      <c r="AJ266" s="165">
        <v>1.02746293125193E-3</v>
      </c>
    </row>
    <row r="267" spans="1:36" x14ac:dyDescent="0.2">
      <c r="A267" s="2" t="s">
        <v>52</v>
      </c>
      <c r="B267" s="2">
        <v>9938</v>
      </c>
      <c r="C267" s="2" t="s">
        <v>2499</v>
      </c>
      <c r="D267" s="2" t="s">
        <v>2500</v>
      </c>
      <c r="E267" s="4" t="s">
        <v>1377</v>
      </c>
      <c r="F267" s="2" t="s">
        <v>2501</v>
      </c>
      <c r="G267" s="2" t="s">
        <v>2502</v>
      </c>
      <c r="H267" s="2" t="s">
        <v>239</v>
      </c>
      <c r="I267" s="2" t="s">
        <v>821</v>
      </c>
      <c r="J267" s="2" t="s">
        <v>31</v>
      </c>
      <c r="K267" s="2" t="s">
        <v>31</v>
      </c>
      <c r="L267" s="2" t="s">
        <v>393</v>
      </c>
      <c r="M267" s="2" t="s">
        <v>32</v>
      </c>
      <c r="N267" s="2" t="s">
        <v>528</v>
      </c>
      <c r="O267" s="2" t="s">
        <v>190</v>
      </c>
      <c r="P267" s="2" t="s">
        <v>2091</v>
      </c>
      <c r="Q267" s="2" t="s">
        <v>478</v>
      </c>
      <c r="R267" s="2" t="s">
        <v>242</v>
      </c>
      <c r="S267" s="2" t="s">
        <v>35</v>
      </c>
      <c r="T267" s="152">
        <v>3.24</v>
      </c>
      <c r="U267" s="2" t="s">
        <v>2503</v>
      </c>
      <c r="V267" s="163">
        <v>1.0800000000000001E-2</v>
      </c>
      <c r="W267" s="165">
        <v>3.6830000000000002E-2</v>
      </c>
      <c r="X267" s="4" t="s">
        <v>477</v>
      </c>
      <c r="Y267" s="4" t="s">
        <v>190</v>
      </c>
      <c r="Z267" s="152">
        <v>122240.01</v>
      </c>
      <c r="AA267" s="152">
        <v>1</v>
      </c>
      <c r="AB267" s="152">
        <v>104.74</v>
      </c>
      <c r="AD267" s="152">
        <v>128.03399999999999</v>
      </c>
      <c r="AG267" s="2" t="s">
        <v>37</v>
      </c>
      <c r="AH267" s="152">
        <v>4.0900000000000002E-4</v>
      </c>
      <c r="AI267" s="165">
        <v>9.8413747266294094E-3</v>
      </c>
      <c r="AJ267" s="165">
        <v>2.12310213350621E-3</v>
      </c>
    </row>
    <row r="268" spans="1:36" x14ac:dyDescent="0.2">
      <c r="A268" s="2" t="s">
        <v>52</v>
      </c>
      <c r="B268" s="2">
        <v>9938</v>
      </c>
      <c r="C268" s="2" t="s">
        <v>2499</v>
      </c>
      <c r="D268" s="2" t="s">
        <v>2500</v>
      </c>
      <c r="E268" s="4" t="s">
        <v>1377</v>
      </c>
      <c r="F268" s="2" t="s">
        <v>2504</v>
      </c>
      <c r="G268" s="2" t="s">
        <v>2505</v>
      </c>
      <c r="H268" s="2" t="s">
        <v>239</v>
      </c>
      <c r="I268" s="2" t="s">
        <v>821</v>
      </c>
      <c r="J268" s="2" t="s">
        <v>31</v>
      </c>
      <c r="K268" s="2" t="s">
        <v>31</v>
      </c>
      <c r="L268" s="2" t="s">
        <v>393</v>
      </c>
      <c r="M268" s="2" t="s">
        <v>32</v>
      </c>
      <c r="N268" s="2" t="s">
        <v>528</v>
      </c>
      <c r="O268" s="2" t="s">
        <v>190</v>
      </c>
      <c r="P268" s="2" t="s">
        <v>2201</v>
      </c>
      <c r="Q268" s="2" t="s">
        <v>478</v>
      </c>
      <c r="R268" s="2" t="s">
        <v>242</v>
      </c>
      <c r="S268" s="2" t="s">
        <v>35</v>
      </c>
      <c r="T268" s="152">
        <v>3.7829999999999999</v>
      </c>
      <c r="U268" s="2" t="s">
        <v>2121</v>
      </c>
      <c r="V268" s="163">
        <v>9.4000000000000004E-3</v>
      </c>
      <c r="W268" s="165">
        <v>5.4620000000000002E-2</v>
      </c>
      <c r="X268" s="4" t="s">
        <v>477</v>
      </c>
      <c r="Y268" s="4" t="s">
        <v>190</v>
      </c>
      <c r="Z268" s="152">
        <v>187460.01</v>
      </c>
      <c r="AA268" s="152">
        <v>1</v>
      </c>
      <c r="AB268" s="152">
        <v>93.74</v>
      </c>
      <c r="AC268" s="152">
        <v>7.8609999999999998</v>
      </c>
      <c r="AD268" s="152">
        <v>183.58600000000001</v>
      </c>
      <c r="AG268" s="2" t="s">
        <v>37</v>
      </c>
      <c r="AH268" s="152">
        <v>4.3600000000000003E-4</v>
      </c>
      <c r="AI268" s="165">
        <v>1.4111356855282199E-2</v>
      </c>
      <c r="AJ268" s="165">
        <v>3.0442750813105299E-3</v>
      </c>
    </row>
    <row r="269" spans="1:36" x14ac:dyDescent="0.2">
      <c r="A269" s="2" t="s">
        <v>52</v>
      </c>
      <c r="B269" s="2">
        <v>9938</v>
      </c>
      <c r="C269" s="2" t="s">
        <v>2506</v>
      </c>
      <c r="D269" s="2" t="s">
        <v>2507</v>
      </c>
      <c r="E269" s="4" t="s">
        <v>1377</v>
      </c>
      <c r="F269" s="2" t="s">
        <v>2508</v>
      </c>
      <c r="G269" s="2" t="s">
        <v>2509</v>
      </c>
      <c r="H269" s="2" t="s">
        <v>239</v>
      </c>
      <c r="I269" s="2" t="s">
        <v>1030</v>
      </c>
      <c r="J269" s="2" t="s">
        <v>31</v>
      </c>
      <c r="K269" s="2" t="s">
        <v>31</v>
      </c>
      <c r="L269" s="2" t="s">
        <v>393</v>
      </c>
      <c r="M269" s="2" t="s">
        <v>32</v>
      </c>
      <c r="N269" s="2" t="s">
        <v>507</v>
      </c>
      <c r="O269" s="2" t="s">
        <v>190</v>
      </c>
      <c r="P269" s="2" t="s">
        <v>2510</v>
      </c>
      <c r="Q269" s="2" t="s">
        <v>480</v>
      </c>
      <c r="R269" s="2" t="s">
        <v>242</v>
      </c>
      <c r="S269" s="2" t="s">
        <v>35</v>
      </c>
      <c r="T269" s="152">
        <v>0.98099999999999998</v>
      </c>
      <c r="U269" s="2" t="s">
        <v>2511</v>
      </c>
      <c r="V269" s="163">
        <v>3.15E-2</v>
      </c>
      <c r="W269" s="165">
        <v>7.1239999999999998E-2</v>
      </c>
      <c r="X269" s="4" t="s">
        <v>477</v>
      </c>
      <c r="Y269" s="4" t="s">
        <v>190</v>
      </c>
      <c r="Z269" s="152">
        <v>11123.87</v>
      </c>
      <c r="AA269" s="152">
        <v>1</v>
      </c>
      <c r="AB269" s="152">
        <v>96.38</v>
      </c>
      <c r="AD269" s="152">
        <v>10.721</v>
      </c>
      <c r="AG269" s="2" t="s">
        <v>37</v>
      </c>
      <c r="AH269" s="152">
        <v>6.3999999999999997E-5</v>
      </c>
      <c r="AI269" s="165">
        <v>8.2408621416304399E-4</v>
      </c>
      <c r="AJ269" s="165">
        <v>1.7778199165085999E-4</v>
      </c>
    </row>
    <row r="270" spans="1:36" x14ac:dyDescent="0.2">
      <c r="A270" s="2" t="s">
        <v>52</v>
      </c>
      <c r="B270" s="2">
        <v>9938</v>
      </c>
      <c r="C270" s="2" t="s">
        <v>2506</v>
      </c>
      <c r="D270" s="2" t="s">
        <v>2507</v>
      </c>
      <c r="E270" s="4" t="s">
        <v>1377</v>
      </c>
      <c r="F270" s="2" t="s">
        <v>2512</v>
      </c>
      <c r="G270" s="2" t="s">
        <v>2509</v>
      </c>
      <c r="H270" s="2" t="s">
        <v>239</v>
      </c>
      <c r="I270" s="2" t="s">
        <v>1030</v>
      </c>
      <c r="J270" s="2" t="s">
        <v>31</v>
      </c>
      <c r="K270" s="2" t="s">
        <v>31</v>
      </c>
      <c r="L270" s="2" t="s">
        <v>395</v>
      </c>
      <c r="M270" s="2" t="s">
        <v>32</v>
      </c>
      <c r="N270" s="2" t="s">
        <v>507</v>
      </c>
      <c r="O270" s="2" t="s">
        <v>190</v>
      </c>
      <c r="P270" s="2" t="s">
        <v>2384</v>
      </c>
      <c r="Q270" s="2" t="s">
        <v>480</v>
      </c>
      <c r="R270" s="2" t="s">
        <v>242</v>
      </c>
      <c r="S270" s="2" t="s">
        <v>35</v>
      </c>
      <c r="T270" s="152">
        <v>0</v>
      </c>
      <c r="U270" s="2" t="s">
        <v>2511</v>
      </c>
      <c r="V270" s="163">
        <v>2.9000000000000001E-2</v>
      </c>
      <c r="W270" s="165">
        <v>0</v>
      </c>
      <c r="X270" s="4" t="s">
        <v>477</v>
      </c>
      <c r="Y270" s="4" t="s">
        <v>190</v>
      </c>
      <c r="Z270" s="152">
        <v>80000</v>
      </c>
      <c r="AA270" s="152">
        <v>1</v>
      </c>
      <c r="AB270" s="152">
        <v>96.147999999999996</v>
      </c>
      <c r="AD270" s="152">
        <v>76.918999999999997</v>
      </c>
      <c r="AG270" s="2" t="s">
        <v>37</v>
      </c>
      <c r="AH270" s="152">
        <v>0</v>
      </c>
      <c r="AI270" s="165">
        <v>5.9123736234806797E-3</v>
      </c>
      <c r="AJ270" s="165">
        <v>1.27548979718577E-3</v>
      </c>
    </row>
    <row r="271" spans="1:36" x14ac:dyDescent="0.2">
      <c r="A271" s="2" t="s">
        <v>52</v>
      </c>
      <c r="B271" s="2">
        <v>9938</v>
      </c>
      <c r="C271" s="2" t="s">
        <v>2513</v>
      </c>
      <c r="D271" s="2" t="s">
        <v>2514</v>
      </c>
      <c r="E271" s="4" t="s">
        <v>1377</v>
      </c>
      <c r="F271" s="2" t="s">
        <v>2515</v>
      </c>
      <c r="G271" s="2" t="s">
        <v>2516</v>
      </c>
      <c r="H271" s="2" t="s">
        <v>239</v>
      </c>
      <c r="I271" s="2" t="s">
        <v>1030</v>
      </c>
      <c r="J271" s="2" t="s">
        <v>31</v>
      </c>
      <c r="K271" s="2" t="s">
        <v>31</v>
      </c>
      <c r="L271" s="2" t="s">
        <v>393</v>
      </c>
      <c r="M271" s="2" t="s">
        <v>32</v>
      </c>
      <c r="N271" s="2" t="s">
        <v>528</v>
      </c>
      <c r="O271" s="2" t="s">
        <v>190</v>
      </c>
      <c r="P271" s="2" t="s">
        <v>2071</v>
      </c>
      <c r="Q271" s="2" t="s">
        <v>480</v>
      </c>
      <c r="R271" s="2" t="s">
        <v>242</v>
      </c>
      <c r="S271" s="2" t="s">
        <v>35</v>
      </c>
      <c r="T271" s="152">
        <v>2.9940000000000002</v>
      </c>
      <c r="U271" s="2" t="s">
        <v>2517</v>
      </c>
      <c r="V271" s="163">
        <v>4.1000000000000002E-2</v>
      </c>
      <c r="W271" s="165">
        <v>5.8590000000000003E-2</v>
      </c>
      <c r="X271" s="4" t="s">
        <v>477</v>
      </c>
      <c r="Y271" s="4" t="s">
        <v>190</v>
      </c>
      <c r="Z271" s="152">
        <v>45111.11</v>
      </c>
      <c r="AA271" s="152">
        <v>1</v>
      </c>
      <c r="AB271" s="152">
        <v>94.62</v>
      </c>
      <c r="AD271" s="152">
        <v>42.683999999999997</v>
      </c>
      <c r="AG271" s="2" t="s">
        <v>37</v>
      </c>
      <c r="AH271" s="152">
        <v>8.5000000000000006E-5</v>
      </c>
      <c r="AI271" s="165">
        <v>3.2809248235703501E-3</v>
      </c>
      <c r="AJ271" s="165">
        <v>7.0780136782591695E-4</v>
      </c>
    </row>
    <row r="272" spans="1:36" x14ac:dyDescent="0.2">
      <c r="A272" s="2" t="s">
        <v>52</v>
      </c>
      <c r="B272" s="2">
        <v>9938</v>
      </c>
      <c r="C272" s="2" t="s">
        <v>2519</v>
      </c>
      <c r="D272" s="2" t="s">
        <v>2520</v>
      </c>
      <c r="E272" s="4" t="s">
        <v>1377</v>
      </c>
      <c r="F272" s="2" t="s">
        <v>2521</v>
      </c>
      <c r="G272" s="2" t="s">
        <v>2522</v>
      </c>
      <c r="H272" s="2" t="s">
        <v>239</v>
      </c>
      <c r="I272" s="2" t="s">
        <v>821</v>
      </c>
      <c r="J272" s="2" t="s">
        <v>31</v>
      </c>
      <c r="K272" s="2" t="s">
        <v>31</v>
      </c>
      <c r="L272" s="2" t="s">
        <v>393</v>
      </c>
      <c r="M272" s="2" t="s">
        <v>32</v>
      </c>
      <c r="N272" s="2" t="s">
        <v>528</v>
      </c>
      <c r="O272" s="2" t="s">
        <v>190</v>
      </c>
      <c r="P272" s="2" t="s">
        <v>241</v>
      </c>
      <c r="Q272" s="23" t="s">
        <v>241</v>
      </c>
      <c r="R272" s="23" t="s">
        <v>241</v>
      </c>
      <c r="S272" s="2" t="s">
        <v>35</v>
      </c>
      <c r="T272" s="152">
        <v>2.39</v>
      </c>
      <c r="U272" s="2" t="s">
        <v>2210</v>
      </c>
      <c r="V272" s="163">
        <v>3.5180000000000003E-2</v>
      </c>
      <c r="W272" s="165">
        <v>3.8949999999999999E-2</v>
      </c>
      <c r="X272" s="4" t="s">
        <v>477</v>
      </c>
      <c r="Y272" s="4" t="s">
        <v>190</v>
      </c>
      <c r="Z272" s="152">
        <v>52000</v>
      </c>
      <c r="AA272" s="152">
        <v>1</v>
      </c>
      <c r="AB272" s="152">
        <v>105.36</v>
      </c>
      <c r="AD272" s="152">
        <v>54.786999999999999</v>
      </c>
      <c r="AG272" s="2" t="s">
        <v>37</v>
      </c>
      <c r="AH272" s="152">
        <v>7.7999999999999999E-5</v>
      </c>
      <c r="AI272" s="165">
        <v>4.2112296744454504E-3</v>
      </c>
      <c r="AJ272" s="165">
        <v>9.0849814734795501E-4</v>
      </c>
    </row>
    <row r="273" spans="1:36" x14ac:dyDescent="0.2">
      <c r="A273" s="2" t="s">
        <v>52</v>
      </c>
      <c r="B273" s="2">
        <v>9938</v>
      </c>
      <c r="C273" s="2" t="s">
        <v>2523</v>
      </c>
      <c r="D273" s="2" t="s">
        <v>2524</v>
      </c>
      <c r="E273" s="4" t="s">
        <v>236</v>
      </c>
      <c r="F273" s="2" t="s">
        <v>2525</v>
      </c>
      <c r="G273" s="2" t="s">
        <v>2526</v>
      </c>
      <c r="H273" s="2" t="s">
        <v>239</v>
      </c>
      <c r="I273" s="2" t="s">
        <v>822</v>
      </c>
      <c r="J273" s="2" t="s">
        <v>92</v>
      </c>
      <c r="K273" s="2" t="s">
        <v>363</v>
      </c>
      <c r="L273" s="2" t="s">
        <v>393</v>
      </c>
      <c r="M273" s="2" t="s">
        <v>159</v>
      </c>
      <c r="N273" s="2" t="s">
        <v>633</v>
      </c>
      <c r="O273" s="2" t="s">
        <v>190</v>
      </c>
      <c r="P273" s="2" t="s">
        <v>2527</v>
      </c>
      <c r="Q273" s="2" t="s">
        <v>96</v>
      </c>
      <c r="R273" s="2" t="s">
        <v>242</v>
      </c>
      <c r="S273" s="2" t="s">
        <v>1242</v>
      </c>
      <c r="T273" s="152">
        <v>1.1399999999999999</v>
      </c>
      <c r="U273" s="2" t="s">
        <v>2528</v>
      </c>
      <c r="V273" s="163">
        <v>4.2500000000000003E-2</v>
      </c>
      <c r="W273" s="165">
        <v>7.918E-2</v>
      </c>
      <c r="X273" s="4" t="s">
        <v>477</v>
      </c>
      <c r="Y273" s="4" t="s">
        <v>190</v>
      </c>
      <c r="Z273" s="152">
        <v>18000</v>
      </c>
      <c r="AA273" s="152">
        <v>4.0199999999999996</v>
      </c>
      <c r="AB273" s="152">
        <v>99.989000000000004</v>
      </c>
      <c r="AD273" s="152">
        <v>72.355999999999995</v>
      </c>
      <c r="AG273" s="2" t="s">
        <v>37</v>
      </c>
      <c r="AH273" s="152">
        <v>3.6000000000000001E-5</v>
      </c>
      <c r="AI273" s="165">
        <v>5.5616508621618103E-3</v>
      </c>
      <c r="AJ273" s="165">
        <v>1.1998275788972601E-3</v>
      </c>
    </row>
    <row r="274" spans="1:36" x14ac:dyDescent="0.2">
      <c r="A274" s="2" t="s">
        <v>52</v>
      </c>
      <c r="B274" s="2">
        <v>9938</v>
      </c>
      <c r="C274" s="2" t="s">
        <v>2664</v>
      </c>
      <c r="D274" s="2" t="s">
        <v>1659</v>
      </c>
      <c r="E274" s="4" t="s">
        <v>236</v>
      </c>
      <c r="F274" s="2" t="s">
        <v>2665</v>
      </c>
      <c r="G274" s="2" t="s">
        <v>2666</v>
      </c>
      <c r="H274" s="2" t="s">
        <v>239</v>
      </c>
      <c r="I274" s="2" t="s">
        <v>822</v>
      </c>
      <c r="J274" s="2" t="s">
        <v>31</v>
      </c>
      <c r="K274" s="2" t="s">
        <v>31</v>
      </c>
      <c r="L274" s="2" t="s">
        <v>393</v>
      </c>
      <c r="M274" s="2" t="s">
        <v>159</v>
      </c>
      <c r="N274" s="2" t="s">
        <v>518</v>
      </c>
      <c r="O274" s="2" t="s">
        <v>190</v>
      </c>
      <c r="P274" s="2" t="s">
        <v>2551</v>
      </c>
      <c r="Q274" s="2" t="s">
        <v>96</v>
      </c>
      <c r="R274" s="2" t="s">
        <v>242</v>
      </c>
      <c r="S274" s="2" t="s">
        <v>97</v>
      </c>
      <c r="T274" s="152">
        <v>5.45</v>
      </c>
      <c r="U274" s="2" t="s">
        <v>2667</v>
      </c>
      <c r="V274" s="163">
        <v>5.8749999999999997E-2</v>
      </c>
      <c r="W274" s="165">
        <v>9.4039999999999999E-2</v>
      </c>
      <c r="X274" s="4" t="s">
        <v>477</v>
      </c>
      <c r="Y274" s="4" t="s">
        <v>190</v>
      </c>
      <c r="Z274" s="152">
        <v>20400</v>
      </c>
      <c r="AA274" s="152">
        <v>3.7589999999999999</v>
      </c>
      <c r="AB274" s="152">
        <v>84.875</v>
      </c>
      <c r="AD274" s="152">
        <v>66.204999999999998</v>
      </c>
      <c r="AG274" s="2" t="s">
        <v>37</v>
      </c>
      <c r="AH274" s="152">
        <v>3.3000000000000003E-5</v>
      </c>
      <c r="AI274" s="165">
        <v>5.0888875091081101E-3</v>
      </c>
      <c r="AJ274" s="165">
        <v>1.09783726642639E-3</v>
      </c>
    </row>
    <row r="275" spans="1:36" x14ac:dyDescent="0.2">
      <c r="A275" s="2" t="s">
        <v>52</v>
      </c>
      <c r="B275" s="2">
        <v>9938</v>
      </c>
      <c r="C275" s="2" t="s">
        <v>2529</v>
      </c>
      <c r="D275" s="2" t="s">
        <v>2530</v>
      </c>
      <c r="E275" s="4" t="s">
        <v>236</v>
      </c>
      <c r="F275" s="2" t="s">
        <v>2531</v>
      </c>
      <c r="G275" s="2" t="s">
        <v>2532</v>
      </c>
      <c r="H275" s="2" t="s">
        <v>239</v>
      </c>
      <c r="I275" s="2" t="s">
        <v>822</v>
      </c>
      <c r="J275" s="2" t="s">
        <v>92</v>
      </c>
      <c r="K275" s="2" t="s">
        <v>366</v>
      </c>
      <c r="L275" s="2" t="s">
        <v>393</v>
      </c>
      <c r="M275" s="2" t="s">
        <v>159</v>
      </c>
      <c r="N275" s="2" t="s">
        <v>574</v>
      </c>
      <c r="O275" s="2" t="s">
        <v>190</v>
      </c>
      <c r="P275" s="2" t="s">
        <v>2201</v>
      </c>
      <c r="Q275" s="2" t="s">
        <v>96</v>
      </c>
      <c r="R275" s="2" t="s">
        <v>242</v>
      </c>
      <c r="S275" s="2" t="s">
        <v>97</v>
      </c>
      <c r="T275" s="152">
        <v>3.38</v>
      </c>
      <c r="U275" s="2" t="s">
        <v>2533</v>
      </c>
      <c r="V275" s="163">
        <v>5.6000000000000001E-2</v>
      </c>
      <c r="W275" s="165">
        <v>5.6120000000000003E-2</v>
      </c>
      <c r="X275" s="4" t="s">
        <v>477</v>
      </c>
      <c r="Y275" s="4" t="s">
        <v>190</v>
      </c>
      <c r="Z275" s="152">
        <v>30000</v>
      </c>
      <c r="AA275" s="152">
        <v>3.7589999999999999</v>
      </c>
      <c r="AB275" s="152">
        <v>102.196</v>
      </c>
      <c r="AD275" s="152">
        <v>115.246</v>
      </c>
      <c r="AG275" s="2" t="s">
        <v>37</v>
      </c>
      <c r="AH275" s="152">
        <v>0</v>
      </c>
      <c r="AI275" s="165">
        <v>8.8584324006436999E-3</v>
      </c>
      <c r="AJ275" s="165">
        <v>1.9110497518641399E-3</v>
      </c>
    </row>
    <row r="276" spans="1:36" x14ac:dyDescent="0.2">
      <c r="A276" s="2" t="s">
        <v>52</v>
      </c>
      <c r="B276" s="2">
        <v>9938</v>
      </c>
      <c r="C276" s="2" t="s">
        <v>2534</v>
      </c>
      <c r="D276" s="2" t="s">
        <v>2535</v>
      </c>
      <c r="E276" s="4" t="s">
        <v>236</v>
      </c>
      <c r="F276" s="2" t="s">
        <v>2536</v>
      </c>
      <c r="G276" s="2" t="s">
        <v>2537</v>
      </c>
      <c r="H276" s="2" t="s">
        <v>239</v>
      </c>
      <c r="I276" s="2" t="s">
        <v>822</v>
      </c>
      <c r="J276" s="2" t="s">
        <v>92</v>
      </c>
      <c r="K276" s="2" t="s">
        <v>303</v>
      </c>
      <c r="L276" s="2" t="s">
        <v>393</v>
      </c>
      <c r="M276" s="2" t="s">
        <v>159</v>
      </c>
      <c r="N276" s="2" t="s">
        <v>551</v>
      </c>
      <c r="O276" s="2" t="s">
        <v>190</v>
      </c>
      <c r="P276" s="2" t="s">
        <v>2538</v>
      </c>
      <c r="Q276" s="2" t="s">
        <v>96</v>
      </c>
      <c r="R276" s="2" t="s">
        <v>242</v>
      </c>
      <c r="S276" s="2" t="s">
        <v>97</v>
      </c>
      <c r="T276" s="152">
        <v>1.02</v>
      </c>
      <c r="U276" s="2" t="s">
        <v>2539</v>
      </c>
      <c r="V276" s="163">
        <v>0.09</v>
      </c>
      <c r="W276" s="165">
        <v>8.2320000000000004E-2</v>
      </c>
      <c r="X276" s="4" t="s">
        <v>477</v>
      </c>
      <c r="Y276" s="4" t="s">
        <v>190</v>
      </c>
      <c r="Z276" s="152">
        <v>70000</v>
      </c>
      <c r="AA276" s="152">
        <v>3.7589999999999999</v>
      </c>
      <c r="AB276" s="152">
        <v>105.36199999999999</v>
      </c>
      <c r="AD276" s="152">
        <v>277.24</v>
      </c>
      <c r="AG276" s="2" t="s">
        <v>37</v>
      </c>
      <c r="AH276" s="152">
        <v>1.12E-4</v>
      </c>
      <c r="AI276" s="165">
        <v>2.13101376431271E-2</v>
      </c>
      <c r="AJ276" s="165">
        <v>4.59728441932113E-3</v>
      </c>
    </row>
    <row r="277" spans="1:36" x14ac:dyDescent="0.2">
      <c r="A277" s="2" t="s">
        <v>52</v>
      </c>
      <c r="B277" s="2">
        <v>9938</v>
      </c>
      <c r="C277" s="2" t="s">
        <v>1889</v>
      </c>
      <c r="D277" s="2" t="s">
        <v>1890</v>
      </c>
      <c r="E277" s="4" t="s">
        <v>236</v>
      </c>
      <c r="F277" s="2" t="s">
        <v>2540</v>
      </c>
      <c r="G277" s="2" t="s">
        <v>2541</v>
      </c>
      <c r="H277" s="2" t="s">
        <v>239</v>
      </c>
      <c r="I277" s="2" t="s">
        <v>822</v>
      </c>
      <c r="J277" s="2" t="s">
        <v>92</v>
      </c>
      <c r="K277" s="2" t="s">
        <v>93</v>
      </c>
      <c r="L277" s="2" t="s">
        <v>393</v>
      </c>
      <c r="M277" s="2" t="s">
        <v>159</v>
      </c>
      <c r="N277" s="2" t="s">
        <v>601</v>
      </c>
      <c r="O277" s="2" t="s">
        <v>190</v>
      </c>
      <c r="P277" s="2" t="s">
        <v>2091</v>
      </c>
      <c r="Q277" s="2" t="s">
        <v>96</v>
      </c>
      <c r="R277" s="2" t="s">
        <v>242</v>
      </c>
      <c r="S277" s="2" t="s">
        <v>97</v>
      </c>
      <c r="T277" s="152">
        <v>6.49</v>
      </c>
      <c r="U277" s="2" t="s">
        <v>2542</v>
      </c>
      <c r="V277" s="163">
        <v>4.9119999999999997E-2</v>
      </c>
      <c r="W277" s="165">
        <v>5.6590000000000001E-2</v>
      </c>
      <c r="X277" s="4" t="s">
        <v>477</v>
      </c>
      <c r="Y277" s="4" t="s">
        <v>190</v>
      </c>
      <c r="Z277" s="152">
        <v>16000</v>
      </c>
      <c r="AA277" s="152">
        <v>3.7589999999999999</v>
      </c>
      <c r="AB277" s="152">
        <v>99.802999999999997</v>
      </c>
      <c r="AD277" s="152">
        <v>60.026000000000003</v>
      </c>
      <c r="AG277" s="2" t="s">
        <v>37</v>
      </c>
      <c r="AH277" s="152">
        <v>0</v>
      </c>
      <c r="AI277" s="165">
        <v>4.6138748291705096E-3</v>
      </c>
      <c r="AJ277" s="165">
        <v>9.9536170155543804E-4</v>
      </c>
    </row>
    <row r="278" spans="1:36" x14ac:dyDescent="0.2">
      <c r="A278" s="2" t="s">
        <v>52</v>
      </c>
      <c r="B278" s="2">
        <v>9938</v>
      </c>
      <c r="C278" s="2" t="s">
        <v>1239</v>
      </c>
      <c r="D278" s="2" t="s">
        <v>1749</v>
      </c>
      <c r="E278" s="4" t="s">
        <v>1377</v>
      </c>
      <c r="F278" s="2" t="s">
        <v>2543</v>
      </c>
      <c r="G278" s="2" t="s">
        <v>2544</v>
      </c>
      <c r="H278" s="2" t="s">
        <v>239</v>
      </c>
      <c r="I278" s="2" t="s">
        <v>822</v>
      </c>
      <c r="J278" s="2" t="s">
        <v>31</v>
      </c>
      <c r="K278" s="2" t="s">
        <v>31</v>
      </c>
      <c r="L278" s="2" t="s">
        <v>393</v>
      </c>
      <c r="M278" s="2" t="s">
        <v>57</v>
      </c>
      <c r="N278" s="2" t="s">
        <v>601</v>
      </c>
      <c r="O278" s="2" t="s">
        <v>190</v>
      </c>
      <c r="P278" s="2" t="s">
        <v>2545</v>
      </c>
      <c r="Q278" s="2" t="s">
        <v>497</v>
      </c>
      <c r="R278" s="2" t="s">
        <v>242</v>
      </c>
      <c r="S278" s="2" t="s">
        <v>97</v>
      </c>
      <c r="T278" s="152">
        <v>1.54</v>
      </c>
      <c r="U278" s="2" t="s">
        <v>2546</v>
      </c>
      <c r="V278" s="163">
        <v>3.2750000000000001E-2</v>
      </c>
      <c r="W278" s="165">
        <v>6.701E-2</v>
      </c>
      <c r="X278" s="4" t="s">
        <v>477</v>
      </c>
      <c r="Y278" s="4" t="s">
        <v>190</v>
      </c>
      <c r="Z278" s="152">
        <v>14000</v>
      </c>
      <c r="AA278" s="152">
        <v>3.7589999999999999</v>
      </c>
      <c r="AB278" s="152">
        <v>94.162999999999997</v>
      </c>
      <c r="AD278" s="152">
        <v>49.554000000000002</v>
      </c>
      <c r="AG278" s="2" t="s">
        <v>37</v>
      </c>
      <c r="AH278" s="152">
        <v>0</v>
      </c>
      <c r="AI278" s="165">
        <v>3.8089867227543402E-3</v>
      </c>
      <c r="AJ278" s="165">
        <v>8.21721361314961E-4</v>
      </c>
    </row>
    <row r="279" spans="1:36" x14ac:dyDescent="0.2">
      <c r="A279" s="2" t="s">
        <v>52</v>
      </c>
      <c r="B279" s="2">
        <v>9938</v>
      </c>
      <c r="C279" s="2" t="s">
        <v>2547</v>
      </c>
      <c r="D279" s="2" t="s">
        <v>2548</v>
      </c>
      <c r="E279" s="4" t="s">
        <v>1377</v>
      </c>
      <c r="F279" s="2" t="s">
        <v>2549</v>
      </c>
      <c r="G279" s="2" t="s">
        <v>2550</v>
      </c>
      <c r="H279" s="2" t="s">
        <v>239</v>
      </c>
      <c r="I279" s="2" t="s">
        <v>822</v>
      </c>
      <c r="J279" t="s">
        <v>31</v>
      </c>
      <c r="K279" s="2" t="s">
        <v>93</v>
      </c>
      <c r="L279" s="2" t="s">
        <v>393</v>
      </c>
      <c r="M279" s="2" t="s">
        <v>32</v>
      </c>
      <c r="N279" s="2" t="s">
        <v>551</v>
      </c>
      <c r="O279" s="2" t="s">
        <v>190</v>
      </c>
      <c r="P279" s="2" t="s">
        <v>2551</v>
      </c>
      <c r="Q279" s="2" t="s">
        <v>96</v>
      </c>
      <c r="R279" s="2" t="s">
        <v>242</v>
      </c>
      <c r="S279" s="2" t="s">
        <v>97</v>
      </c>
      <c r="T279" s="152">
        <v>0.96</v>
      </c>
      <c r="U279" s="2" t="s">
        <v>2491</v>
      </c>
      <c r="V279" s="163">
        <v>6.1249999999999999E-2</v>
      </c>
      <c r="W279" s="165">
        <v>0.31725999999999999</v>
      </c>
      <c r="X279" s="4" t="s">
        <v>477</v>
      </c>
      <c r="Y279" s="4" t="s">
        <v>190</v>
      </c>
      <c r="Z279" s="152">
        <v>38000</v>
      </c>
      <c r="AA279" s="152">
        <v>3.7589999999999999</v>
      </c>
      <c r="AB279" s="152">
        <v>99.778000000000006</v>
      </c>
      <c r="AD279" s="152">
        <v>142.524</v>
      </c>
      <c r="AG279" s="2" t="s">
        <v>37</v>
      </c>
      <c r="AH279" s="152">
        <v>6.3E-5</v>
      </c>
      <c r="AI279" s="165">
        <v>1.09551508675979E-2</v>
      </c>
      <c r="AJ279" s="165">
        <v>2.36337959136382E-3</v>
      </c>
    </row>
    <row r="280" spans="1:36" x14ac:dyDescent="0.2">
      <c r="A280" s="2" t="s">
        <v>52</v>
      </c>
      <c r="B280" s="2">
        <v>9938</v>
      </c>
      <c r="C280" s="2" t="s">
        <v>2552</v>
      </c>
      <c r="D280" s="2" t="s">
        <v>2553</v>
      </c>
      <c r="E280" s="4" t="s">
        <v>236</v>
      </c>
      <c r="F280" s="2" t="s">
        <v>2554</v>
      </c>
      <c r="G280" s="2" t="s">
        <v>2555</v>
      </c>
      <c r="H280" s="2" t="s">
        <v>239</v>
      </c>
      <c r="I280" s="2" t="s">
        <v>822</v>
      </c>
      <c r="J280" s="2" t="s">
        <v>92</v>
      </c>
      <c r="K280" s="2" t="s">
        <v>93</v>
      </c>
      <c r="L280" s="2" t="s">
        <v>393</v>
      </c>
      <c r="M280" s="2" t="s">
        <v>159</v>
      </c>
      <c r="N280" s="2" t="s">
        <v>574</v>
      </c>
      <c r="O280" s="2" t="s">
        <v>190</v>
      </c>
      <c r="P280" s="2" t="s">
        <v>2384</v>
      </c>
      <c r="Q280" s="2" t="s">
        <v>96</v>
      </c>
      <c r="R280" s="2" t="s">
        <v>242</v>
      </c>
      <c r="S280" s="2" t="s">
        <v>97</v>
      </c>
      <c r="T280" s="152">
        <v>6.86</v>
      </c>
      <c r="U280" s="2" t="s">
        <v>2556</v>
      </c>
      <c r="V280" s="163">
        <v>5.8749999999999997E-2</v>
      </c>
      <c r="W280" s="165">
        <v>5.79E-2</v>
      </c>
      <c r="X280" s="4" t="s">
        <v>477</v>
      </c>
      <c r="Y280" s="4" t="s">
        <v>190</v>
      </c>
      <c r="Z280" s="152">
        <v>29000</v>
      </c>
      <c r="AA280" s="152">
        <v>3.7589999999999999</v>
      </c>
      <c r="AB280" s="152">
        <v>103.919</v>
      </c>
      <c r="AD280" s="152">
        <v>113.283</v>
      </c>
      <c r="AG280" s="2" t="s">
        <v>37</v>
      </c>
      <c r="AH280" s="152">
        <v>0</v>
      </c>
      <c r="AI280" s="165">
        <v>8.7075041119528806E-3</v>
      </c>
      <c r="AJ280" s="165">
        <v>1.8784896491725099E-3</v>
      </c>
    </row>
    <row r="281" spans="1:36" x14ac:dyDescent="0.2">
      <c r="A281" s="2" t="s">
        <v>52</v>
      </c>
      <c r="B281" s="2">
        <v>9938</v>
      </c>
      <c r="C281" s="2" t="s">
        <v>2557</v>
      </c>
      <c r="D281" s="2" t="s">
        <v>2558</v>
      </c>
      <c r="E281" s="4" t="s">
        <v>236</v>
      </c>
      <c r="F281" s="2" t="s">
        <v>2559</v>
      </c>
      <c r="G281" s="2" t="s">
        <v>2560</v>
      </c>
      <c r="H281" s="2" t="s">
        <v>239</v>
      </c>
      <c r="I281" s="2" t="s">
        <v>822</v>
      </c>
      <c r="J281" s="2" t="s">
        <v>92</v>
      </c>
      <c r="K281" s="2" t="s">
        <v>366</v>
      </c>
      <c r="L281" s="2" t="s">
        <v>393</v>
      </c>
      <c r="M281" s="2" t="s">
        <v>159</v>
      </c>
      <c r="N281" s="2" t="s">
        <v>2040</v>
      </c>
      <c r="O281" s="2" t="s">
        <v>190</v>
      </c>
      <c r="P281" s="2" t="s">
        <v>2201</v>
      </c>
      <c r="Q281" s="2" t="s">
        <v>96</v>
      </c>
      <c r="R281" s="2" t="s">
        <v>242</v>
      </c>
      <c r="S281" s="2" t="s">
        <v>97</v>
      </c>
      <c r="T281" s="152">
        <v>6.75</v>
      </c>
      <c r="U281" s="2" t="s">
        <v>2561</v>
      </c>
      <c r="V281" s="163">
        <v>5.8869999999999999E-2</v>
      </c>
      <c r="W281" s="165">
        <v>6.0359999999999997E-2</v>
      </c>
      <c r="X281" s="4" t="s">
        <v>477</v>
      </c>
      <c r="Y281" s="4" t="s">
        <v>190</v>
      </c>
      <c r="Z281" s="152">
        <v>31000</v>
      </c>
      <c r="AA281" s="152">
        <v>3.7589999999999999</v>
      </c>
      <c r="AB281" s="152">
        <v>101.46</v>
      </c>
      <c r="AD281" s="152">
        <v>118.23099999999999</v>
      </c>
      <c r="AG281" s="2" t="s">
        <v>37</v>
      </c>
      <c r="AH281" s="152">
        <v>0</v>
      </c>
      <c r="AI281" s="165">
        <v>9.0878427591708204E-3</v>
      </c>
      <c r="AJ281" s="165">
        <v>1.9605409698257399E-3</v>
      </c>
    </row>
    <row r="282" spans="1:36" x14ac:dyDescent="0.2">
      <c r="A282" s="2" t="s">
        <v>52</v>
      </c>
      <c r="B282" s="2">
        <v>9938</v>
      </c>
      <c r="C282" s="2" t="s">
        <v>2668</v>
      </c>
      <c r="D282" s="2" t="s">
        <v>2669</v>
      </c>
      <c r="E282" s="4" t="s">
        <v>236</v>
      </c>
      <c r="F282" s="2" t="s">
        <v>2670</v>
      </c>
      <c r="G282" s="2" t="s">
        <v>2671</v>
      </c>
      <c r="H282" s="2" t="s">
        <v>239</v>
      </c>
      <c r="I282" s="2" t="s">
        <v>822</v>
      </c>
      <c r="J282" s="2" t="s">
        <v>92</v>
      </c>
      <c r="K282" s="2" t="s">
        <v>93</v>
      </c>
      <c r="L282" s="2" t="s">
        <v>393</v>
      </c>
      <c r="M282" s="2" t="s">
        <v>159</v>
      </c>
      <c r="N282" s="2" t="s">
        <v>599</v>
      </c>
      <c r="O282" s="2" t="s">
        <v>190</v>
      </c>
      <c r="P282" s="2" t="s">
        <v>2574</v>
      </c>
      <c r="Q282" s="2" t="s">
        <v>96</v>
      </c>
      <c r="R282" s="2" t="s">
        <v>242</v>
      </c>
      <c r="S282" s="2" t="s">
        <v>97</v>
      </c>
      <c r="T282" s="152">
        <v>1.89</v>
      </c>
      <c r="U282" s="2" t="s">
        <v>2672</v>
      </c>
      <c r="V282" s="163">
        <v>3.95E-2</v>
      </c>
      <c r="W282" s="165">
        <v>5.9060000000000001E-2</v>
      </c>
      <c r="X282" s="4" t="s">
        <v>477</v>
      </c>
      <c r="Y282" s="4" t="s">
        <v>190</v>
      </c>
      <c r="Z282" s="152">
        <v>16000</v>
      </c>
      <c r="AA282" s="152">
        <v>3.7589999999999999</v>
      </c>
      <c r="AB282" s="152">
        <v>96.73</v>
      </c>
      <c r="AD282" s="152">
        <v>58.177</v>
      </c>
      <c r="AG282" s="2" t="s">
        <v>37</v>
      </c>
      <c r="AH282" s="152">
        <v>6.9999999999999999E-6</v>
      </c>
      <c r="AI282" s="165">
        <v>4.4717951866069397E-3</v>
      </c>
      <c r="AJ282" s="165">
        <v>9.6471053740066804E-4</v>
      </c>
    </row>
    <row r="283" spans="1:36" x14ac:dyDescent="0.2">
      <c r="A283" s="2" t="s">
        <v>52</v>
      </c>
      <c r="B283" s="2">
        <v>9938</v>
      </c>
      <c r="C283" s="2" t="s">
        <v>1755</v>
      </c>
      <c r="D283" s="2" t="s">
        <v>1756</v>
      </c>
      <c r="E283" s="4" t="s">
        <v>1377</v>
      </c>
      <c r="F283" s="2" t="s">
        <v>2562</v>
      </c>
      <c r="G283" s="2" t="s">
        <v>2563</v>
      </c>
      <c r="H283" s="2" t="s">
        <v>239</v>
      </c>
      <c r="I283" s="2" t="s">
        <v>822</v>
      </c>
      <c r="J283" s="2" t="s">
        <v>31</v>
      </c>
      <c r="K283" s="2" t="s">
        <v>31</v>
      </c>
      <c r="L283" s="2" t="s">
        <v>393</v>
      </c>
      <c r="M283" s="2" t="s">
        <v>159</v>
      </c>
      <c r="N283" s="2" t="s">
        <v>601</v>
      </c>
      <c r="O283" s="2" t="s">
        <v>190</v>
      </c>
      <c r="P283" s="2" t="s">
        <v>2545</v>
      </c>
      <c r="Q283" s="2" t="s">
        <v>497</v>
      </c>
      <c r="R283" s="2" t="s">
        <v>242</v>
      </c>
      <c r="S283" s="2" t="s">
        <v>97</v>
      </c>
      <c r="T283" s="152">
        <v>1.74</v>
      </c>
      <c r="U283" s="2" t="s">
        <v>2564</v>
      </c>
      <c r="V283" s="163">
        <v>3.0769999999999999E-2</v>
      </c>
      <c r="W283" s="165">
        <v>7.1110000000000007E-2</v>
      </c>
      <c r="X283" s="4" t="s">
        <v>477</v>
      </c>
      <c r="Y283" s="4" t="s">
        <v>190</v>
      </c>
      <c r="Z283" s="152">
        <v>14000</v>
      </c>
      <c r="AA283" s="152">
        <v>3.7589999999999999</v>
      </c>
      <c r="AB283" s="152">
        <v>92.843000000000004</v>
      </c>
      <c r="AD283" s="152">
        <v>48.86</v>
      </c>
      <c r="AG283" s="2" t="s">
        <v>37</v>
      </c>
      <c r="AH283" s="152">
        <v>2.3E-5</v>
      </c>
      <c r="AI283" s="165">
        <v>3.7555968948502702E-3</v>
      </c>
      <c r="AJ283" s="165">
        <v>8.1020345241713805E-4</v>
      </c>
    </row>
    <row r="284" spans="1:36" x14ac:dyDescent="0.2">
      <c r="A284" s="2" t="s">
        <v>52</v>
      </c>
      <c r="B284" s="2">
        <v>9938</v>
      </c>
      <c r="C284" s="2" t="s">
        <v>2565</v>
      </c>
      <c r="D284" s="2" t="s">
        <v>2566</v>
      </c>
      <c r="E284" s="4" t="s">
        <v>236</v>
      </c>
      <c r="F284" s="2" t="s">
        <v>2567</v>
      </c>
      <c r="G284" s="2" t="s">
        <v>2568</v>
      </c>
      <c r="H284" s="2" t="s">
        <v>239</v>
      </c>
      <c r="I284" s="2" t="s">
        <v>822</v>
      </c>
      <c r="J284" s="2" t="s">
        <v>92</v>
      </c>
      <c r="K284" s="2" t="s">
        <v>93</v>
      </c>
      <c r="L284" s="2" t="s">
        <v>393</v>
      </c>
      <c r="M284" s="2" t="s">
        <v>159</v>
      </c>
      <c r="N284" s="2" t="s">
        <v>633</v>
      </c>
      <c r="O284" s="2" t="s">
        <v>190</v>
      </c>
      <c r="P284" s="2" t="s">
        <v>2545</v>
      </c>
      <c r="Q284" s="2" t="s">
        <v>497</v>
      </c>
      <c r="R284" s="2" t="s">
        <v>242</v>
      </c>
      <c r="S284" s="2" t="s">
        <v>97</v>
      </c>
      <c r="T284" s="152">
        <v>5.7</v>
      </c>
      <c r="U284" s="2" t="s">
        <v>2569</v>
      </c>
      <c r="V284" s="163">
        <v>3.3750000000000002E-2</v>
      </c>
      <c r="W284" s="165">
        <v>6.2700000000000006E-2</v>
      </c>
      <c r="X284" s="4" t="s">
        <v>477</v>
      </c>
      <c r="Y284" s="4" t="s">
        <v>190</v>
      </c>
      <c r="Z284" s="152">
        <v>37000</v>
      </c>
      <c r="AA284" s="152">
        <v>3.7589999999999999</v>
      </c>
      <c r="AB284" s="152">
        <v>87.296000000000006</v>
      </c>
      <c r="AD284" s="152">
        <v>121.414</v>
      </c>
      <c r="AG284" s="2" t="s">
        <v>37</v>
      </c>
      <c r="AH284" s="152">
        <v>0</v>
      </c>
      <c r="AI284" s="165">
        <v>9.3325340932352303E-3</v>
      </c>
      <c r="AJ284" s="165">
        <v>2.0133287873647801E-3</v>
      </c>
    </row>
    <row r="285" spans="1:36" x14ac:dyDescent="0.2">
      <c r="A285" s="2" t="s">
        <v>52</v>
      </c>
      <c r="B285" s="2">
        <v>9938</v>
      </c>
      <c r="C285" s="2" t="s">
        <v>2570</v>
      </c>
      <c r="D285" s="2" t="s">
        <v>2571</v>
      </c>
      <c r="E285" s="4" t="s">
        <v>236</v>
      </c>
      <c r="F285" s="2" t="s">
        <v>2572</v>
      </c>
      <c r="G285" s="2" t="s">
        <v>2573</v>
      </c>
      <c r="H285" s="2" t="s">
        <v>239</v>
      </c>
      <c r="I285" s="2" t="s">
        <v>822</v>
      </c>
      <c r="J285" s="2" t="s">
        <v>92</v>
      </c>
      <c r="K285" s="2" t="s">
        <v>93</v>
      </c>
      <c r="L285" s="2" t="s">
        <v>393</v>
      </c>
      <c r="M285" s="2" t="s">
        <v>159</v>
      </c>
      <c r="N285" s="2" t="s">
        <v>2040</v>
      </c>
      <c r="O285" s="2" t="s">
        <v>190</v>
      </c>
      <c r="P285" s="2" t="s">
        <v>2574</v>
      </c>
      <c r="Q285" s="2" t="s">
        <v>96</v>
      </c>
      <c r="R285" s="2" t="s">
        <v>242</v>
      </c>
      <c r="S285" s="2" t="s">
        <v>97</v>
      </c>
      <c r="T285" s="152">
        <v>2.29</v>
      </c>
      <c r="U285" s="2" t="s">
        <v>2575</v>
      </c>
      <c r="V285" s="163">
        <v>3.3640000000000003E-2</v>
      </c>
      <c r="W285" s="165">
        <v>7.2069999999999995E-2</v>
      </c>
      <c r="X285" s="4" t="s">
        <v>477</v>
      </c>
      <c r="Y285" s="4" t="s">
        <v>190</v>
      </c>
      <c r="Z285" s="152">
        <v>16000</v>
      </c>
      <c r="AA285" s="152">
        <v>3.7589999999999999</v>
      </c>
      <c r="AB285" s="152">
        <v>92.332999999999998</v>
      </c>
      <c r="AD285" s="152">
        <v>55.533000000000001</v>
      </c>
      <c r="AG285" s="2" t="s">
        <v>37</v>
      </c>
      <c r="AH285" s="152">
        <v>5.3000000000000001E-5</v>
      </c>
      <c r="AI285" s="165">
        <v>4.2685418870587397E-3</v>
      </c>
      <c r="AJ285" s="165">
        <v>9.2086224121240199E-4</v>
      </c>
    </row>
    <row r="286" spans="1:36" x14ac:dyDescent="0.2">
      <c r="A286" s="2" t="s">
        <v>52</v>
      </c>
      <c r="B286" s="2">
        <v>9938</v>
      </c>
      <c r="C286" s="2" t="s">
        <v>2576</v>
      </c>
      <c r="D286" s="2" t="s">
        <v>2577</v>
      </c>
      <c r="E286" s="4" t="s">
        <v>236</v>
      </c>
      <c r="F286" s="2" t="s">
        <v>2578</v>
      </c>
      <c r="G286" s="2" t="s">
        <v>2579</v>
      </c>
      <c r="H286" s="2" t="s">
        <v>239</v>
      </c>
      <c r="I286" s="2" t="s">
        <v>822</v>
      </c>
      <c r="J286" s="2" t="s">
        <v>92</v>
      </c>
      <c r="K286" s="2" t="s">
        <v>93</v>
      </c>
      <c r="L286" s="2" t="s">
        <v>393</v>
      </c>
      <c r="M286" s="2" t="s">
        <v>159</v>
      </c>
      <c r="N286" s="2" t="s">
        <v>601</v>
      </c>
      <c r="O286" s="2" t="s">
        <v>190</v>
      </c>
      <c r="P286" s="2" t="s">
        <v>2510</v>
      </c>
      <c r="Q286" s="2" t="s">
        <v>96</v>
      </c>
      <c r="R286" s="2" t="s">
        <v>242</v>
      </c>
      <c r="S286" s="2" t="s">
        <v>97</v>
      </c>
      <c r="T286" s="152">
        <v>3.4</v>
      </c>
      <c r="U286" s="2" t="s">
        <v>2580</v>
      </c>
      <c r="V286" s="163">
        <v>6.565E-2</v>
      </c>
      <c r="W286" s="165">
        <v>6.343E-2</v>
      </c>
      <c r="X286" s="4" t="s">
        <v>477</v>
      </c>
      <c r="Y286" s="4" t="s">
        <v>190</v>
      </c>
      <c r="Z286" s="152">
        <v>17000</v>
      </c>
      <c r="AA286" s="152">
        <v>3.7589999999999999</v>
      </c>
      <c r="AB286" s="152">
        <v>102.81399999999999</v>
      </c>
      <c r="AD286" s="152">
        <v>65.700999999999993</v>
      </c>
      <c r="AG286" s="2" t="s">
        <v>37</v>
      </c>
      <c r="AH286" s="152">
        <v>0</v>
      </c>
      <c r="AI286" s="165">
        <v>5.0501315549428896E-3</v>
      </c>
      <c r="AJ286" s="165">
        <v>1.0894763563645399E-3</v>
      </c>
    </row>
    <row r="287" spans="1:36" x14ac:dyDescent="0.2">
      <c r="A287" s="2" t="s">
        <v>52</v>
      </c>
      <c r="B287" s="2">
        <v>9938</v>
      </c>
      <c r="C287" s="2" t="s">
        <v>2581</v>
      </c>
      <c r="D287" s="2" t="s">
        <v>2582</v>
      </c>
      <c r="E287" s="4" t="s">
        <v>236</v>
      </c>
      <c r="F287" s="2" t="s">
        <v>2583</v>
      </c>
      <c r="G287" s="2" t="s">
        <v>2584</v>
      </c>
      <c r="H287" s="2" t="s">
        <v>239</v>
      </c>
      <c r="I287" s="2" t="s">
        <v>822</v>
      </c>
      <c r="J287" s="2" t="s">
        <v>92</v>
      </c>
      <c r="K287" s="2" t="s">
        <v>363</v>
      </c>
      <c r="L287" s="2" t="s">
        <v>393</v>
      </c>
      <c r="M287" s="2" t="s">
        <v>159</v>
      </c>
      <c r="N287" s="2" t="s">
        <v>633</v>
      </c>
      <c r="O287" s="2" t="s">
        <v>190</v>
      </c>
      <c r="P287" s="2" t="s">
        <v>2585</v>
      </c>
      <c r="Q287" s="2" t="s">
        <v>96</v>
      </c>
      <c r="R287" s="2" t="s">
        <v>242</v>
      </c>
      <c r="S287" s="2" t="s">
        <v>1242</v>
      </c>
      <c r="T287" s="152">
        <v>0.63</v>
      </c>
      <c r="U287" s="2" t="s">
        <v>2586</v>
      </c>
      <c r="V287" s="163">
        <v>0.02</v>
      </c>
      <c r="W287" s="165">
        <v>7.8909999999999994E-2</v>
      </c>
      <c r="X287" s="4" t="s">
        <v>477</v>
      </c>
      <c r="Y287" s="4" t="s">
        <v>190</v>
      </c>
      <c r="Z287" s="152">
        <v>12000</v>
      </c>
      <c r="AA287" s="152">
        <v>4.0199999999999996</v>
      </c>
      <c r="AB287" s="152">
        <v>96.906999999999996</v>
      </c>
      <c r="AD287" s="152">
        <v>46.75</v>
      </c>
      <c r="AG287" s="2" t="s">
        <v>37</v>
      </c>
      <c r="AH287" s="152">
        <v>4.0000000000000003E-5</v>
      </c>
      <c r="AI287" s="165">
        <v>3.5934811454847002E-3</v>
      </c>
      <c r="AJ287" s="165">
        <v>7.7522985341153697E-4</v>
      </c>
    </row>
    <row r="288" spans="1:36" x14ac:dyDescent="0.2">
      <c r="A288" s="2" t="s">
        <v>52</v>
      </c>
      <c r="B288" s="2">
        <v>9938</v>
      </c>
      <c r="C288" s="2" t="s">
        <v>1733</v>
      </c>
      <c r="D288" s="2" t="s">
        <v>1734</v>
      </c>
      <c r="E288" s="4" t="s">
        <v>1377</v>
      </c>
      <c r="F288" s="2" t="s">
        <v>2587</v>
      </c>
      <c r="G288" s="2" t="s">
        <v>2588</v>
      </c>
      <c r="H288" s="2" t="s">
        <v>239</v>
      </c>
      <c r="I288" s="2" t="s">
        <v>822</v>
      </c>
      <c r="J288" s="2" t="s">
        <v>31</v>
      </c>
      <c r="K288" s="2" t="s">
        <v>93</v>
      </c>
      <c r="L288" s="2" t="s">
        <v>393</v>
      </c>
      <c r="M288" s="2" t="s">
        <v>159</v>
      </c>
      <c r="N288" s="2" t="s">
        <v>599</v>
      </c>
      <c r="O288" s="2" t="s">
        <v>190</v>
      </c>
      <c r="P288" s="2" t="s">
        <v>2589</v>
      </c>
      <c r="Q288" s="2" t="s">
        <v>96</v>
      </c>
      <c r="R288" s="2" t="s">
        <v>242</v>
      </c>
      <c r="S288" s="2" t="s">
        <v>1242</v>
      </c>
      <c r="T288" s="152">
        <v>5.13</v>
      </c>
      <c r="U288" s="2" t="s">
        <v>2590</v>
      </c>
      <c r="V288" s="163">
        <v>4.3749999999999997E-2</v>
      </c>
      <c r="W288" s="165">
        <v>5.033E-2</v>
      </c>
      <c r="X288" s="4" t="s">
        <v>477</v>
      </c>
      <c r="Y288" s="4" t="s">
        <v>190</v>
      </c>
      <c r="Z288" s="152">
        <v>39000</v>
      </c>
      <c r="AA288" s="152">
        <v>4.0199999999999996</v>
      </c>
      <c r="AB288" s="152">
        <v>97.503</v>
      </c>
      <c r="AD288" s="152">
        <v>152.87299999999999</v>
      </c>
      <c r="AG288" s="2" t="s">
        <v>37</v>
      </c>
      <c r="AH288" s="152">
        <v>2.5999999999999998E-5</v>
      </c>
      <c r="AI288" s="165">
        <v>1.1750635819455599E-2</v>
      </c>
      <c r="AJ288" s="165">
        <v>2.53499136770347E-3</v>
      </c>
    </row>
    <row r="289" spans="1:36" x14ac:dyDescent="0.2">
      <c r="A289" s="2" t="s">
        <v>52</v>
      </c>
      <c r="B289" s="2">
        <v>9938</v>
      </c>
      <c r="C289" s="2" t="s">
        <v>2591</v>
      </c>
      <c r="D289" s="2" t="s">
        <v>2592</v>
      </c>
      <c r="E289" s="4" t="s">
        <v>236</v>
      </c>
      <c r="F289" s="2" t="s">
        <v>2593</v>
      </c>
      <c r="G289" s="2" t="s">
        <v>2594</v>
      </c>
      <c r="H289" s="2" t="s">
        <v>239</v>
      </c>
      <c r="I289" s="2" t="s">
        <v>822</v>
      </c>
      <c r="J289" s="2" t="s">
        <v>92</v>
      </c>
      <c r="K289" s="2" t="s">
        <v>366</v>
      </c>
      <c r="L289" s="2" t="s">
        <v>393</v>
      </c>
      <c r="M289" s="2" t="s">
        <v>159</v>
      </c>
      <c r="N289" s="2" t="s">
        <v>599</v>
      </c>
      <c r="O289" s="2" t="s">
        <v>190</v>
      </c>
      <c r="P289" s="2" t="s">
        <v>2589</v>
      </c>
      <c r="Q289" s="2" t="s">
        <v>96</v>
      </c>
      <c r="R289" s="2" t="s">
        <v>242</v>
      </c>
      <c r="S289" s="2" t="s">
        <v>97</v>
      </c>
      <c r="T289" s="152">
        <v>4.2699999999999996</v>
      </c>
      <c r="U289" s="2" t="s">
        <v>2595</v>
      </c>
      <c r="V289" s="163">
        <v>5.1249999999999997E-2</v>
      </c>
      <c r="W289" s="165">
        <v>6.2359999999999999E-2</v>
      </c>
      <c r="X289" s="4" t="s">
        <v>477</v>
      </c>
      <c r="Y289" s="4" t="s">
        <v>190</v>
      </c>
      <c r="Z289" s="152">
        <v>24000</v>
      </c>
      <c r="AA289" s="152">
        <v>3.7589999999999999</v>
      </c>
      <c r="AB289" s="152">
        <v>97.350999999999999</v>
      </c>
      <c r="AD289" s="152">
        <v>87.825999999999993</v>
      </c>
      <c r="AG289" s="2" t="s">
        <v>37</v>
      </c>
      <c r="AH289" s="152">
        <v>0</v>
      </c>
      <c r="AI289" s="165">
        <v>6.75078058306773E-3</v>
      </c>
      <c r="AJ289" s="165">
        <v>1.4563612357896901E-3</v>
      </c>
    </row>
    <row r="290" spans="1:36" x14ac:dyDescent="0.2">
      <c r="A290" s="2" t="s">
        <v>52</v>
      </c>
      <c r="B290" s="2">
        <v>9938</v>
      </c>
      <c r="C290" s="2" t="s">
        <v>2596</v>
      </c>
      <c r="D290" s="2" t="s">
        <v>2597</v>
      </c>
      <c r="E290" s="4" t="s">
        <v>236</v>
      </c>
      <c r="F290" s="2" t="s">
        <v>2598</v>
      </c>
      <c r="G290" s="2" t="s">
        <v>2599</v>
      </c>
      <c r="H290" s="2" t="s">
        <v>239</v>
      </c>
      <c r="I290" s="2" t="s">
        <v>822</v>
      </c>
      <c r="J290" s="2" t="s">
        <v>92</v>
      </c>
      <c r="K290" s="2" t="s">
        <v>93</v>
      </c>
      <c r="L290" s="2" t="s">
        <v>393</v>
      </c>
      <c r="M290" s="2" t="s">
        <v>159</v>
      </c>
      <c r="N290" s="2" t="s">
        <v>595</v>
      </c>
      <c r="O290" s="2" t="s">
        <v>190</v>
      </c>
      <c r="P290" s="2" t="s">
        <v>160</v>
      </c>
      <c r="Q290" s="2" t="s">
        <v>96</v>
      </c>
      <c r="R290" s="2" t="s">
        <v>242</v>
      </c>
      <c r="S290" s="2" t="s">
        <v>97</v>
      </c>
      <c r="T290" s="152">
        <v>4.68</v>
      </c>
      <c r="U290" s="2" t="s">
        <v>2600</v>
      </c>
      <c r="V290" s="163">
        <v>5.2999999999999999E-2</v>
      </c>
      <c r="W290" s="165">
        <v>5.1700000000000003E-2</v>
      </c>
      <c r="X290" s="4" t="s">
        <v>477</v>
      </c>
      <c r="Y290" s="4" t="s">
        <v>190</v>
      </c>
      <c r="Z290" s="152">
        <v>15000</v>
      </c>
      <c r="AA290" s="152">
        <v>3.7589999999999999</v>
      </c>
      <c r="AB290" s="152">
        <v>103.86199999999999</v>
      </c>
      <c r="AD290" s="152">
        <v>58.563000000000002</v>
      </c>
      <c r="AG290" s="2" t="s">
        <v>37</v>
      </c>
      <c r="AH290" s="152">
        <v>0</v>
      </c>
      <c r="AI290" s="165">
        <v>4.5014300565819898E-3</v>
      </c>
      <c r="AJ290" s="165">
        <v>9.71103735243238E-4</v>
      </c>
    </row>
    <row r="291" spans="1:36" x14ac:dyDescent="0.2">
      <c r="A291" s="2" t="s">
        <v>52</v>
      </c>
      <c r="B291" s="2">
        <v>9938</v>
      </c>
      <c r="C291" s="2" t="s">
        <v>1771</v>
      </c>
      <c r="D291" s="2" t="s">
        <v>1772</v>
      </c>
      <c r="E291" s="4" t="s">
        <v>1377</v>
      </c>
      <c r="F291" s="2" t="s">
        <v>2601</v>
      </c>
      <c r="G291" s="2" t="s">
        <v>2602</v>
      </c>
      <c r="H291" s="2" t="s">
        <v>239</v>
      </c>
      <c r="I291" s="2" t="s">
        <v>1030</v>
      </c>
      <c r="J291" t="s">
        <v>31</v>
      </c>
      <c r="K291" s="2" t="s">
        <v>31</v>
      </c>
      <c r="L291" s="2" t="s">
        <v>393</v>
      </c>
      <c r="M291" s="2" t="s">
        <v>32</v>
      </c>
      <c r="N291" s="2" t="s">
        <v>518</v>
      </c>
      <c r="O291" s="2" t="s">
        <v>190</v>
      </c>
      <c r="P291" s="2" t="s">
        <v>2091</v>
      </c>
      <c r="Q291" s="2" t="s">
        <v>478</v>
      </c>
      <c r="R291" s="2" t="s">
        <v>242</v>
      </c>
      <c r="S291" s="2" t="s">
        <v>35</v>
      </c>
      <c r="T291" s="152">
        <v>2.5720000000000001</v>
      </c>
      <c r="U291" s="2" t="s">
        <v>2603</v>
      </c>
      <c r="V291" s="163">
        <v>5.2499999999999998E-2</v>
      </c>
      <c r="W291" s="165">
        <v>6.5329999999999999E-2</v>
      </c>
      <c r="X291" s="4" t="s">
        <v>477</v>
      </c>
      <c r="Y291" s="4" t="s">
        <v>190</v>
      </c>
      <c r="Z291" s="152">
        <v>151000</v>
      </c>
      <c r="AA291" s="152">
        <v>1</v>
      </c>
      <c r="AB291" s="152">
        <v>99.44</v>
      </c>
      <c r="AD291" s="152">
        <v>150.154</v>
      </c>
      <c r="AG291" s="2" t="s">
        <v>37</v>
      </c>
      <c r="AH291" s="152">
        <v>4.5800000000000002E-4</v>
      </c>
      <c r="AI291" s="165">
        <v>1.15416496011578E-2</v>
      </c>
      <c r="AJ291" s="165">
        <v>2.4899062959257601E-3</v>
      </c>
    </row>
    <row r="292" spans="1:36" x14ac:dyDescent="0.2">
      <c r="A292" s="2" t="s">
        <v>52</v>
      </c>
      <c r="B292" s="2">
        <v>9938</v>
      </c>
      <c r="C292" s="2" t="s">
        <v>1771</v>
      </c>
      <c r="D292" s="2" t="s">
        <v>1772</v>
      </c>
      <c r="E292" s="4" t="s">
        <v>1377</v>
      </c>
      <c r="F292" s="2" t="s">
        <v>2604</v>
      </c>
      <c r="G292" s="2" t="s">
        <v>2605</v>
      </c>
      <c r="H292" s="2" t="s">
        <v>239</v>
      </c>
      <c r="I292" s="2" t="s">
        <v>1030</v>
      </c>
      <c r="J292" t="s">
        <v>31</v>
      </c>
      <c r="K292" s="2" t="s">
        <v>93</v>
      </c>
      <c r="L292" s="2" t="s">
        <v>395</v>
      </c>
      <c r="M292" s="2" t="s">
        <v>32</v>
      </c>
      <c r="N292" s="2" t="s">
        <v>518</v>
      </c>
      <c r="O292" s="2" t="s">
        <v>190</v>
      </c>
      <c r="P292" s="2" t="s">
        <v>2091</v>
      </c>
      <c r="Q292" s="2" t="s">
        <v>478</v>
      </c>
      <c r="R292" s="2" t="s">
        <v>242</v>
      </c>
      <c r="S292" s="2" t="s">
        <v>35</v>
      </c>
      <c r="T292" s="152">
        <v>0</v>
      </c>
      <c r="U292" s="2" t="s">
        <v>2606</v>
      </c>
      <c r="V292" s="163">
        <v>6.5000000000000002E-2</v>
      </c>
      <c r="W292" s="165">
        <v>0</v>
      </c>
      <c r="X292" s="4" t="s">
        <v>477</v>
      </c>
      <c r="Y292" s="4" t="s">
        <v>190</v>
      </c>
      <c r="Z292" s="152">
        <v>110000</v>
      </c>
      <c r="AA292" s="152">
        <v>1</v>
      </c>
      <c r="AB292" s="152">
        <v>99.22</v>
      </c>
      <c r="AD292" s="152">
        <v>109.142</v>
      </c>
      <c r="AG292" s="2" t="s">
        <v>37</v>
      </c>
      <c r="AH292" s="152">
        <v>0</v>
      </c>
      <c r="AI292" s="165">
        <v>8.3892312869354394E-3</v>
      </c>
      <c r="AJ292" s="165">
        <v>1.8098279293821699E-3</v>
      </c>
    </row>
    <row r="293" spans="1:36" x14ac:dyDescent="0.2">
      <c r="A293" s="2" t="s">
        <v>52</v>
      </c>
      <c r="B293" s="2">
        <v>9938</v>
      </c>
      <c r="C293" s="2" t="s">
        <v>2393</v>
      </c>
      <c r="D293" s="2" t="s">
        <v>2394</v>
      </c>
      <c r="E293" s="4" t="s">
        <v>381</v>
      </c>
      <c r="F293" s="2" t="s">
        <v>2607</v>
      </c>
      <c r="G293" s="2" t="s">
        <v>2608</v>
      </c>
      <c r="H293" s="2" t="s">
        <v>239</v>
      </c>
      <c r="I293" s="2" t="s">
        <v>1030</v>
      </c>
      <c r="J293" s="2" t="s">
        <v>92</v>
      </c>
      <c r="K293" s="2" t="s">
        <v>93</v>
      </c>
      <c r="L293" s="2" t="s">
        <v>393</v>
      </c>
      <c r="M293" s="2" t="s">
        <v>32</v>
      </c>
      <c r="N293" s="2" t="s">
        <v>529</v>
      </c>
      <c r="O293" s="2" t="s">
        <v>190</v>
      </c>
      <c r="P293" s="2" t="s">
        <v>2087</v>
      </c>
      <c r="Q293" s="2" t="s">
        <v>478</v>
      </c>
      <c r="R293" s="2" t="s">
        <v>242</v>
      </c>
      <c r="S293" s="2" t="s">
        <v>35</v>
      </c>
      <c r="T293" s="152">
        <v>3.6640000000000001</v>
      </c>
      <c r="U293" s="2" t="s">
        <v>2609</v>
      </c>
      <c r="V293" s="163">
        <v>4.4999999999999998E-2</v>
      </c>
      <c r="W293" s="165">
        <v>6.9750000000000006E-2</v>
      </c>
      <c r="X293" s="4" t="s">
        <v>477</v>
      </c>
      <c r="Y293" s="4" t="s">
        <v>190</v>
      </c>
      <c r="Z293" s="152">
        <v>114526.9</v>
      </c>
      <c r="AA293" s="152">
        <v>1</v>
      </c>
      <c r="AB293" s="152">
        <v>92.67</v>
      </c>
      <c r="AD293" s="152">
        <v>106.13200000000001</v>
      </c>
      <c r="AG293" s="2" t="s">
        <v>37</v>
      </c>
      <c r="AH293" s="152">
        <v>1.25E-4</v>
      </c>
      <c r="AI293" s="165">
        <v>8.1578645605678308E-3</v>
      </c>
      <c r="AJ293" s="165">
        <v>1.7599146597406599E-3</v>
      </c>
    </row>
    <row r="294" spans="1:36" x14ac:dyDescent="0.2">
      <c r="A294" s="2" t="s">
        <v>52</v>
      </c>
      <c r="B294" s="2">
        <v>9938</v>
      </c>
      <c r="C294" s="2" t="s">
        <v>2464</v>
      </c>
      <c r="D294" s="2" t="s">
        <v>2465</v>
      </c>
      <c r="E294" s="4" t="s">
        <v>381</v>
      </c>
      <c r="F294" s="2" t="s">
        <v>2610</v>
      </c>
      <c r="G294" s="2" t="s">
        <v>2611</v>
      </c>
      <c r="H294" s="2" t="s">
        <v>239</v>
      </c>
      <c r="I294" s="2" t="s">
        <v>1030</v>
      </c>
      <c r="J294" s="2" t="s">
        <v>92</v>
      </c>
      <c r="K294" s="2" t="s">
        <v>93</v>
      </c>
      <c r="L294" s="2" t="s">
        <v>393</v>
      </c>
      <c r="M294" s="2" t="s">
        <v>32</v>
      </c>
      <c r="N294" s="2" t="s">
        <v>529</v>
      </c>
      <c r="O294" s="2" t="s">
        <v>190</v>
      </c>
      <c r="P294" s="2" t="s">
        <v>2087</v>
      </c>
      <c r="Q294" s="2" t="s">
        <v>478</v>
      </c>
      <c r="R294" s="2" t="s">
        <v>242</v>
      </c>
      <c r="S294" s="2" t="s">
        <v>35</v>
      </c>
      <c r="T294" s="152">
        <v>1.0409999999999999</v>
      </c>
      <c r="U294" s="2" t="s">
        <v>2364</v>
      </c>
      <c r="V294" s="163">
        <v>3.9300000000000002E-2</v>
      </c>
      <c r="W294" s="165">
        <v>8.2799999999999999E-2</v>
      </c>
      <c r="X294" s="4" t="s">
        <v>477</v>
      </c>
      <c r="Y294" s="4" t="s">
        <v>190</v>
      </c>
      <c r="Z294" s="152">
        <v>119280.63</v>
      </c>
      <c r="AA294" s="152">
        <v>1</v>
      </c>
      <c r="AB294" s="152">
        <v>97.3</v>
      </c>
      <c r="AD294" s="152">
        <v>116.06</v>
      </c>
      <c r="AG294" s="2" t="s">
        <v>37</v>
      </c>
      <c r="AH294" s="152">
        <v>1.54E-4</v>
      </c>
      <c r="AI294" s="165">
        <v>8.9209804328237094E-3</v>
      </c>
      <c r="AJ294" s="165">
        <v>1.9245433809817001E-3</v>
      </c>
    </row>
    <row r="295" spans="1:36" x14ac:dyDescent="0.2">
      <c r="A295" s="2" t="s">
        <v>52</v>
      </c>
      <c r="B295" s="2">
        <v>9942</v>
      </c>
      <c r="C295" s="2" t="s">
        <v>1966</v>
      </c>
      <c r="D295" s="2" t="s">
        <v>1967</v>
      </c>
      <c r="E295" s="4" t="s">
        <v>1377</v>
      </c>
      <c r="F295" s="2" t="s">
        <v>2069</v>
      </c>
      <c r="G295" s="2" t="s">
        <v>2070</v>
      </c>
      <c r="H295" s="2" t="s">
        <v>239</v>
      </c>
      <c r="I295" s="2" t="s">
        <v>1030</v>
      </c>
      <c r="J295" s="2" t="s">
        <v>31</v>
      </c>
      <c r="K295" s="2" t="s">
        <v>31</v>
      </c>
      <c r="L295" s="2" t="s">
        <v>393</v>
      </c>
      <c r="M295" s="2" t="s">
        <v>32</v>
      </c>
      <c r="N295" s="2" t="s">
        <v>511</v>
      </c>
      <c r="O295" s="2" t="s">
        <v>190</v>
      </c>
      <c r="P295" s="2" t="s">
        <v>2071</v>
      </c>
      <c r="Q295" s="2" t="s">
        <v>480</v>
      </c>
      <c r="R295" s="2" t="s">
        <v>242</v>
      </c>
      <c r="S295" s="2" t="s">
        <v>35</v>
      </c>
      <c r="T295" s="152">
        <v>1.659</v>
      </c>
      <c r="U295" s="2" t="s">
        <v>2072</v>
      </c>
      <c r="V295" s="163">
        <v>3.5000000000000003E-2</v>
      </c>
      <c r="W295" s="165">
        <v>5.7860000000000002E-2</v>
      </c>
      <c r="X295" s="4" t="s">
        <v>477</v>
      </c>
      <c r="Y295" s="4" t="s">
        <v>190</v>
      </c>
      <c r="Z295" s="152">
        <v>128370</v>
      </c>
      <c r="AA295" s="152">
        <v>1</v>
      </c>
      <c r="AB295" s="152">
        <v>97.32</v>
      </c>
      <c r="AD295" s="152">
        <v>124.93</v>
      </c>
      <c r="AG295" s="2" t="s">
        <v>37</v>
      </c>
      <c r="AH295" s="152">
        <v>6.6E-4</v>
      </c>
      <c r="AI295" s="165">
        <v>6.2979146386773202E-3</v>
      </c>
      <c r="AJ295" s="165">
        <v>1.4056664982448599E-3</v>
      </c>
    </row>
    <row r="296" spans="1:36" x14ac:dyDescent="0.2">
      <c r="A296" s="2" t="s">
        <v>52</v>
      </c>
      <c r="B296" s="2">
        <v>9942</v>
      </c>
      <c r="C296" s="2" t="s">
        <v>1966</v>
      </c>
      <c r="D296" s="2" t="s">
        <v>1967</v>
      </c>
      <c r="E296" s="4" t="s">
        <v>1377</v>
      </c>
      <c r="F296" s="2" t="s">
        <v>2073</v>
      </c>
      <c r="G296" s="2" t="s">
        <v>2074</v>
      </c>
      <c r="H296" s="2" t="s">
        <v>239</v>
      </c>
      <c r="I296" s="2" t="s">
        <v>821</v>
      </c>
      <c r="J296" s="2" t="s">
        <v>31</v>
      </c>
      <c r="K296" s="2" t="s">
        <v>31</v>
      </c>
      <c r="L296" s="2" t="s">
        <v>393</v>
      </c>
      <c r="M296" s="2" t="s">
        <v>32</v>
      </c>
      <c r="N296" s="2" t="s">
        <v>511</v>
      </c>
      <c r="O296" s="2" t="s">
        <v>190</v>
      </c>
      <c r="P296" s="2" t="s">
        <v>2071</v>
      </c>
      <c r="Q296" s="2" t="s">
        <v>480</v>
      </c>
      <c r="R296" s="2" t="s">
        <v>242</v>
      </c>
      <c r="S296" s="2" t="s">
        <v>35</v>
      </c>
      <c r="T296" s="152">
        <v>3.008</v>
      </c>
      <c r="U296" s="2" t="s">
        <v>2075</v>
      </c>
      <c r="V296" s="163">
        <v>3.85E-2</v>
      </c>
      <c r="W296" s="165">
        <v>3.601E-2</v>
      </c>
      <c r="X296" s="4" t="s">
        <v>477</v>
      </c>
      <c r="Y296" s="4" t="s">
        <v>190</v>
      </c>
      <c r="Z296" s="152">
        <v>144000</v>
      </c>
      <c r="AA296" s="152">
        <v>1</v>
      </c>
      <c r="AB296" s="152">
        <v>107.02</v>
      </c>
      <c r="AD296" s="152">
        <v>154.10900000000001</v>
      </c>
      <c r="AG296" s="2" t="s">
        <v>37</v>
      </c>
      <c r="AH296" s="152">
        <v>4.8000000000000001E-4</v>
      </c>
      <c r="AI296" s="165">
        <v>7.76888275382971E-3</v>
      </c>
      <c r="AJ296" s="165">
        <v>1.7339800302762099E-3</v>
      </c>
    </row>
    <row r="297" spans="1:36" x14ac:dyDescent="0.2">
      <c r="A297" s="2" t="s">
        <v>52</v>
      </c>
      <c r="B297" s="2">
        <v>9942</v>
      </c>
      <c r="C297" s="2" t="s">
        <v>2076</v>
      </c>
      <c r="D297" s="2" t="s">
        <v>2077</v>
      </c>
      <c r="E297" s="4" t="s">
        <v>1377</v>
      </c>
      <c r="F297" s="2" t="s">
        <v>2078</v>
      </c>
      <c r="G297" s="2" t="s">
        <v>2079</v>
      </c>
      <c r="H297" s="2" t="s">
        <v>239</v>
      </c>
      <c r="I297" s="2" t="s">
        <v>821</v>
      </c>
      <c r="J297" s="2" t="s">
        <v>31</v>
      </c>
      <c r="K297" s="2" t="s">
        <v>366</v>
      </c>
      <c r="L297" s="2" t="s">
        <v>393</v>
      </c>
      <c r="M297" s="2" t="s">
        <v>32</v>
      </c>
      <c r="N297" s="2" t="s">
        <v>529</v>
      </c>
      <c r="O297" s="2" t="s">
        <v>190</v>
      </c>
      <c r="P297" s="2" t="s">
        <v>160</v>
      </c>
      <c r="Q297" s="2" t="s">
        <v>480</v>
      </c>
      <c r="R297" s="2" t="s">
        <v>242</v>
      </c>
      <c r="S297" s="2" t="s">
        <v>35</v>
      </c>
      <c r="T297" s="152">
        <v>1.6040000000000001</v>
      </c>
      <c r="U297" s="2" t="s">
        <v>2080</v>
      </c>
      <c r="V297" s="163">
        <v>2.8500000000000001E-2</v>
      </c>
      <c r="W297" s="165">
        <v>3.2329999999999998E-2</v>
      </c>
      <c r="X297" s="4" t="s">
        <v>477</v>
      </c>
      <c r="Y297" s="4" t="s">
        <v>190</v>
      </c>
      <c r="Z297" s="152">
        <v>80000</v>
      </c>
      <c r="AA297" s="152">
        <v>1</v>
      </c>
      <c r="AB297" s="152">
        <v>115.25</v>
      </c>
      <c r="AD297" s="152">
        <v>92.2</v>
      </c>
      <c r="AG297" s="2" t="s">
        <v>37</v>
      </c>
      <c r="AH297" s="152">
        <v>1.47E-4</v>
      </c>
      <c r="AI297" s="165">
        <v>4.6479564431304403E-3</v>
      </c>
      <c r="AJ297" s="165">
        <v>1.0374031774400101E-3</v>
      </c>
    </row>
    <row r="298" spans="1:36" x14ac:dyDescent="0.2">
      <c r="A298" s="2" t="s">
        <v>52</v>
      </c>
      <c r="B298" s="2">
        <v>9942</v>
      </c>
      <c r="C298" s="2" t="s">
        <v>2076</v>
      </c>
      <c r="D298" s="2" t="s">
        <v>2077</v>
      </c>
      <c r="E298" s="4" t="s">
        <v>1377</v>
      </c>
      <c r="F298" s="2" t="s">
        <v>2081</v>
      </c>
      <c r="G298" s="2" t="s">
        <v>2082</v>
      </c>
      <c r="H298" s="2" t="s">
        <v>239</v>
      </c>
      <c r="I298" s="2" t="s">
        <v>821</v>
      </c>
      <c r="J298" s="2" t="s">
        <v>31</v>
      </c>
      <c r="K298" s="2" t="s">
        <v>366</v>
      </c>
      <c r="L298" s="2" t="s">
        <v>393</v>
      </c>
      <c r="M298" s="2" t="s">
        <v>32</v>
      </c>
      <c r="N298" s="2" t="s">
        <v>529</v>
      </c>
      <c r="O298" s="2" t="s">
        <v>190</v>
      </c>
      <c r="P298" s="2" t="s">
        <v>160</v>
      </c>
      <c r="Q298" s="2" t="s">
        <v>480</v>
      </c>
      <c r="R298" s="2" t="s">
        <v>242</v>
      </c>
      <c r="S298" s="2" t="s">
        <v>35</v>
      </c>
      <c r="T298" s="152">
        <v>3.395</v>
      </c>
      <c r="U298" s="2" t="s">
        <v>87</v>
      </c>
      <c r="V298" s="163">
        <v>2.4500000000000001E-2</v>
      </c>
      <c r="W298" s="165">
        <v>3.9949999999999999E-2</v>
      </c>
      <c r="X298" s="4" t="s">
        <v>477</v>
      </c>
      <c r="Y298" s="4" t="s">
        <v>190</v>
      </c>
      <c r="Z298" s="152">
        <v>37304.35</v>
      </c>
      <c r="AA298" s="152">
        <v>1</v>
      </c>
      <c r="AB298" s="152">
        <v>108.2</v>
      </c>
      <c r="AD298" s="152">
        <v>40.363</v>
      </c>
      <c r="AG298" s="2" t="s">
        <v>37</v>
      </c>
      <c r="AH298" s="152">
        <v>7.6000000000000004E-5</v>
      </c>
      <c r="AI298" s="165">
        <v>2.0347819028450598E-3</v>
      </c>
      <c r="AJ298" s="165">
        <v>4.5415425837923599E-4</v>
      </c>
    </row>
    <row r="299" spans="1:36" x14ac:dyDescent="0.2">
      <c r="A299" s="2" t="s">
        <v>52</v>
      </c>
      <c r="B299" s="2">
        <v>9942</v>
      </c>
      <c r="C299" s="2" t="s">
        <v>2083</v>
      </c>
      <c r="D299" s="2" t="s">
        <v>2084</v>
      </c>
      <c r="E299" s="4" t="s">
        <v>1377</v>
      </c>
      <c r="F299" s="2" t="s">
        <v>2085</v>
      </c>
      <c r="G299" s="2" t="s">
        <v>2086</v>
      </c>
      <c r="H299" s="2" t="s">
        <v>239</v>
      </c>
      <c r="I299" s="2" t="s">
        <v>821</v>
      </c>
      <c r="J299" s="2" t="s">
        <v>31</v>
      </c>
      <c r="K299" s="2" t="s">
        <v>31</v>
      </c>
      <c r="L299" s="2" t="s">
        <v>393</v>
      </c>
      <c r="M299" s="2" t="s">
        <v>32</v>
      </c>
      <c r="N299" s="2" t="s">
        <v>520</v>
      </c>
      <c r="O299" s="2" t="s">
        <v>190</v>
      </c>
      <c r="P299" s="2" t="s">
        <v>2087</v>
      </c>
      <c r="Q299" s="2" t="s">
        <v>478</v>
      </c>
      <c r="R299" s="2" t="s">
        <v>242</v>
      </c>
      <c r="S299" s="2" t="s">
        <v>35</v>
      </c>
      <c r="T299" s="152">
        <v>5.4290000000000003</v>
      </c>
      <c r="U299" s="2" t="s">
        <v>2088</v>
      </c>
      <c r="V299" s="163">
        <v>5.1499999999999997E-2</v>
      </c>
      <c r="W299" s="165">
        <v>3.8629999999999998E-2</v>
      </c>
      <c r="X299" s="4" t="s">
        <v>477</v>
      </c>
      <c r="Y299" s="4" t="s">
        <v>190</v>
      </c>
      <c r="Z299" s="152">
        <v>104659.29</v>
      </c>
      <c r="AA299" s="152">
        <v>1</v>
      </c>
      <c r="AB299" s="152">
        <v>147.13</v>
      </c>
      <c r="AD299" s="152">
        <v>153.98500000000001</v>
      </c>
      <c r="AG299" s="2" t="s">
        <v>37</v>
      </c>
      <c r="AH299" s="152">
        <v>3.6000000000000001E-5</v>
      </c>
      <c r="AI299" s="165">
        <v>7.7626525451457897E-3</v>
      </c>
      <c r="AJ299" s="165">
        <v>1.7325894754455201E-3</v>
      </c>
    </row>
    <row r="300" spans="1:36" x14ac:dyDescent="0.2">
      <c r="A300" s="2" t="s">
        <v>52</v>
      </c>
      <c r="B300" s="2">
        <v>9942</v>
      </c>
      <c r="C300" s="2" t="s">
        <v>1618</v>
      </c>
      <c r="D300" s="2" t="s">
        <v>1619</v>
      </c>
      <c r="E300" s="4" t="s">
        <v>1377</v>
      </c>
      <c r="F300" s="2" t="s">
        <v>2089</v>
      </c>
      <c r="G300" s="2" t="s">
        <v>2090</v>
      </c>
      <c r="H300" s="2" t="s">
        <v>239</v>
      </c>
      <c r="I300" s="2" t="s">
        <v>821</v>
      </c>
      <c r="J300" s="2" t="s">
        <v>31</v>
      </c>
      <c r="K300" s="2" t="s">
        <v>31</v>
      </c>
      <c r="L300" s="2" t="s">
        <v>393</v>
      </c>
      <c r="M300" s="2" t="s">
        <v>32</v>
      </c>
      <c r="N300" s="2" t="s">
        <v>504</v>
      </c>
      <c r="O300" s="2" t="s">
        <v>190</v>
      </c>
      <c r="P300" s="2" t="s">
        <v>2091</v>
      </c>
      <c r="Q300" s="2" t="s">
        <v>478</v>
      </c>
      <c r="R300" s="2" t="s">
        <v>242</v>
      </c>
      <c r="S300" s="2" t="s">
        <v>35</v>
      </c>
      <c r="T300" s="152">
        <v>3.056</v>
      </c>
      <c r="U300" s="2" t="s">
        <v>2092</v>
      </c>
      <c r="V300" s="163">
        <v>2.75E-2</v>
      </c>
      <c r="W300" s="165">
        <v>3.2559999999999999E-2</v>
      </c>
      <c r="X300" s="4" t="s">
        <v>477</v>
      </c>
      <c r="Y300" s="4" t="s">
        <v>190</v>
      </c>
      <c r="Z300" s="152">
        <v>296769.58</v>
      </c>
      <c r="AA300" s="152">
        <v>1</v>
      </c>
      <c r="AB300" s="152">
        <v>112.11</v>
      </c>
      <c r="AD300" s="152">
        <v>332.70800000000003</v>
      </c>
      <c r="AG300" s="2" t="s">
        <v>37</v>
      </c>
      <c r="AH300" s="152">
        <v>3.5300000000000002E-4</v>
      </c>
      <c r="AI300" s="165">
        <v>1.6772386556985701E-2</v>
      </c>
      <c r="AJ300" s="165">
        <v>3.7435219801135199E-3</v>
      </c>
    </row>
    <row r="301" spans="1:36" x14ac:dyDescent="0.2">
      <c r="A301" s="2" t="s">
        <v>52</v>
      </c>
      <c r="B301" s="2">
        <v>9942</v>
      </c>
      <c r="C301" s="2" t="s">
        <v>2093</v>
      </c>
      <c r="D301" s="2" t="s">
        <v>2094</v>
      </c>
      <c r="E301" s="4" t="s">
        <v>1377</v>
      </c>
      <c r="F301" s="2" t="s">
        <v>2095</v>
      </c>
      <c r="G301" s="2" t="s">
        <v>2096</v>
      </c>
      <c r="H301" s="2" t="s">
        <v>239</v>
      </c>
      <c r="I301" s="2" t="s">
        <v>821</v>
      </c>
      <c r="J301" s="2" t="s">
        <v>31</v>
      </c>
      <c r="K301" s="2" t="s">
        <v>31</v>
      </c>
      <c r="L301" s="2" t="s">
        <v>393</v>
      </c>
      <c r="M301" s="2" t="s">
        <v>32</v>
      </c>
      <c r="N301" s="2" t="s">
        <v>528</v>
      </c>
      <c r="O301" s="2" t="s">
        <v>190</v>
      </c>
      <c r="P301" s="2" t="s">
        <v>2097</v>
      </c>
      <c r="Q301" s="2" t="s">
        <v>478</v>
      </c>
      <c r="R301" s="2" t="s">
        <v>242</v>
      </c>
      <c r="S301" s="2" t="s">
        <v>35</v>
      </c>
      <c r="T301" s="152">
        <v>2.4359999999999999</v>
      </c>
      <c r="U301" s="2" t="s">
        <v>2098</v>
      </c>
      <c r="V301" s="163">
        <v>2.3400000000000001E-2</v>
      </c>
      <c r="W301" s="165">
        <v>2.6800000000000001E-2</v>
      </c>
      <c r="X301" s="4" t="s">
        <v>477</v>
      </c>
      <c r="Y301" s="4" t="s">
        <v>190</v>
      </c>
      <c r="Z301" s="152">
        <v>273013.18</v>
      </c>
      <c r="AA301" s="152">
        <v>1</v>
      </c>
      <c r="AB301" s="152">
        <v>113.08</v>
      </c>
      <c r="AD301" s="152">
        <v>308.72300000000001</v>
      </c>
      <c r="AG301" s="2" t="s">
        <v>37</v>
      </c>
      <c r="AH301" s="152">
        <v>1.2899999999999999E-4</v>
      </c>
      <c r="AI301" s="165">
        <v>1.55632588905752E-2</v>
      </c>
      <c r="AJ301" s="165">
        <v>3.4736500700789899E-3</v>
      </c>
    </row>
    <row r="302" spans="1:36" x14ac:dyDescent="0.2">
      <c r="A302" s="2" t="s">
        <v>52</v>
      </c>
      <c r="B302" s="2">
        <v>9942</v>
      </c>
      <c r="C302" s="2" t="s">
        <v>1638</v>
      </c>
      <c r="D302" s="2" t="s">
        <v>1639</v>
      </c>
      <c r="E302" s="4" t="s">
        <v>1377</v>
      </c>
      <c r="F302" s="2" t="s">
        <v>2612</v>
      </c>
      <c r="G302" s="2" t="s">
        <v>2613</v>
      </c>
      <c r="H302" s="2" t="s">
        <v>239</v>
      </c>
      <c r="I302" s="2" t="s">
        <v>1031</v>
      </c>
      <c r="J302" s="2" t="s">
        <v>31</v>
      </c>
      <c r="K302" s="2" t="s">
        <v>31</v>
      </c>
      <c r="L302" s="2" t="s">
        <v>393</v>
      </c>
      <c r="M302" s="2" t="s">
        <v>32</v>
      </c>
      <c r="N302" s="2" t="s">
        <v>525</v>
      </c>
      <c r="O302" s="2" t="s">
        <v>190</v>
      </c>
      <c r="P302" s="2" t="s">
        <v>241</v>
      </c>
      <c r="Q302" s="23" t="s">
        <v>241</v>
      </c>
      <c r="R302" s="23" t="s">
        <v>241</v>
      </c>
      <c r="S302" s="2" t="s">
        <v>35</v>
      </c>
      <c r="T302" s="152">
        <v>3.6739999999999999</v>
      </c>
      <c r="U302" s="2" t="s">
        <v>2207</v>
      </c>
      <c r="V302" s="163">
        <v>4.8500000000000001E-2</v>
      </c>
      <c r="W302" s="165">
        <v>5.994E-2</v>
      </c>
      <c r="X302" s="4" t="s">
        <v>477</v>
      </c>
      <c r="Y302" s="4" t="s">
        <v>190</v>
      </c>
      <c r="Z302" s="152">
        <v>100000</v>
      </c>
      <c r="AA302" s="152">
        <v>1</v>
      </c>
      <c r="AB302" s="152">
        <v>96.5</v>
      </c>
      <c r="AD302" s="152">
        <v>96.5</v>
      </c>
      <c r="AG302" s="2" t="s">
        <v>37</v>
      </c>
      <c r="AH302" s="152">
        <v>3.3300000000000002E-4</v>
      </c>
      <c r="AI302" s="165">
        <v>4.8647266460096197E-3</v>
      </c>
      <c r="AJ302" s="165">
        <v>1.08578532129025E-3</v>
      </c>
    </row>
    <row r="303" spans="1:36" x14ac:dyDescent="0.2">
      <c r="A303" s="2" t="s">
        <v>52</v>
      </c>
      <c r="B303" s="2">
        <v>9942</v>
      </c>
      <c r="C303" s="2" t="s">
        <v>2099</v>
      </c>
      <c r="D303" s="2" t="s">
        <v>2100</v>
      </c>
      <c r="E303" s="4" t="s">
        <v>1377</v>
      </c>
      <c r="F303" s="2" t="s">
        <v>2105</v>
      </c>
      <c r="G303" s="2" t="s">
        <v>2106</v>
      </c>
      <c r="H303" s="2" t="s">
        <v>239</v>
      </c>
      <c r="I303" s="2" t="s">
        <v>821</v>
      </c>
      <c r="J303" s="2" t="s">
        <v>31</v>
      </c>
      <c r="K303" s="2" t="s">
        <v>31</v>
      </c>
      <c r="L303" s="2" t="s">
        <v>393</v>
      </c>
      <c r="M303" s="2" t="s">
        <v>32</v>
      </c>
      <c r="N303" s="2" t="s">
        <v>542</v>
      </c>
      <c r="O303" s="2" t="s">
        <v>190</v>
      </c>
      <c r="P303" s="2" t="s">
        <v>2103</v>
      </c>
      <c r="Q303" s="2" t="s">
        <v>478</v>
      </c>
      <c r="R303" s="2" t="s">
        <v>242</v>
      </c>
      <c r="S303" s="2" t="s">
        <v>35</v>
      </c>
      <c r="T303" s="152">
        <v>1.915</v>
      </c>
      <c r="U303" s="2" t="s">
        <v>2107</v>
      </c>
      <c r="V303" s="163">
        <v>3.2000000000000001E-2</v>
      </c>
      <c r="W303" s="165">
        <v>3.2629999999999999E-2</v>
      </c>
      <c r="X303" s="4" t="s">
        <v>477</v>
      </c>
      <c r="Y303" s="4" t="s">
        <v>190</v>
      </c>
      <c r="Z303" s="152">
        <v>66400</v>
      </c>
      <c r="AA303" s="152">
        <v>1</v>
      </c>
      <c r="AB303" s="152">
        <v>105.65</v>
      </c>
      <c r="AD303" s="152">
        <v>70.152000000000001</v>
      </c>
      <c r="AG303" s="2" t="s">
        <v>37</v>
      </c>
      <c r="AH303" s="152">
        <v>8.3999999999999995E-5</v>
      </c>
      <c r="AI303" s="165">
        <v>3.5364596661161501E-3</v>
      </c>
      <c r="AJ303" s="165">
        <v>7.8932204709870402E-4</v>
      </c>
    </row>
    <row r="304" spans="1:36" x14ac:dyDescent="0.2">
      <c r="A304" s="2" t="s">
        <v>52</v>
      </c>
      <c r="B304" s="2">
        <v>9942</v>
      </c>
      <c r="C304" s="2" t="s">
        <v>2099</v>
      </c>
      <c r="D304" s="2" t="s">
        <v>2100</v>
      </c>
      <c r="E304" s="4" t="s">
        <v>1377</v>
      </c>
      <c r="F304" s="2" t="s">
        <v>2108</v>
      </c>
      <c r="G304" s="2" t="s">
        <v>2109</v>
      </c>
      <c r="H304" s="2" t="s">
        <v>239</v>
      </c>
      <c r="I304" s="2" t="s">
        <v>1030</v>
      </c>
      <c r="J304" s="2" t="s">
        <v>31</v>
      </c>
      <c r="K304" s="2" t="s">
        <v>31</v>
      </c>
      <c r="L304" s="2" t="s">
        <v>393</v>
      </c>
      <c r="M304" s="2" t="s">
        <v>32</v>
      </c>
      <c r="N304" s="2" t="s">
        <v>542</v>
      </c>
      <c r="O304" s="2" t="s">
        <v>190</v>
      </c>
      <c r="P304" s="2" t="s">
        <v>2103</v>
      </c>
      <c r="Q304" s="2" t="s">
        <v>478</v>
      </c>
      <c r="R304" s="2" t="s">
        <v>242</v>
      </c>
      <c r="S304" s="2" t="s">
        <v>35</v>
      </c>
      <c r="T304" s="152">
        <v>1.9510000000000001</v>
      </c>
      <c r="U304" s="2" t="s">
        <v>2110</v>
      </c>
      <c r="V304" s="163">
        <v>5.7000000000000002E-2</v>
      </c>
      <c r="W304" s="165">
        <v>5.8650000000000001E-2</v>
      </c>
      <c r="X304" s="4" t="s">
        <v>477</v>
      </c>
      <c r="Y304" s="4" t="s">
        <v>190</v>
      </c>
      <c r="Z304" s="152">
        <v>65600</v>
      </c>
      <c r="AA304" s="152">
        <v>1</v>
      </c>
      <c r="AB304" s="152">
        <v>100.12</v>
      </c>
      <c r="AD304" s="152">
        <v>65.679000000000002</v>
      </c>
      <c r="AG304" s="2" t="s">
        <v>37</v>
      </c>
      <c r="AH304" s="152">
        <v>9.6000000000000002E-5</v>
      </c>
      <c r="AI304" s="165">
        <v>3.31097429284772E-3</v>
      </c>
      <c r="AJ304" s="165">
        <v>7.3899471603245802E-4</v>
      </c>
    </row>
    <row r="305" spans="1:36" x14ac:dyDescent="0.2">
      <c r="A305" s="2" t="s">
        <v>52</v>
      </c>
      <c r="B305" s="2">
        <v>9942</v>
      </c>
      <c r="C305" s="2" t="s">
        <v>2111</v>
      </c>
      <c r="D305" s="2" t="s">
        <v>2112</v>
      </c>
      <c r="E305" s="4" t="s">
        <v>1377</v>
      </c>
      <c r="F305" s="2" t="s">
        <v>2113</v>
      </c>
      <c r="G305" s="2" t="s">
        <v>2114</v>
      </c>
      <c r="H305" s="2" t="s">
        <v>239</v>
      </c>
      <c r="I305" s="2" t="s">
        <v>821</v>
      </c>
      <c r="J305" s="2" t="s">
        <v>31</v>
      </c>
      <c r="K305" s="2" t="s">
        <v>31</v>
      </c>
      <c r="L305" s="2" t="s">
        <v>393</v>
      </c>
      <c r="M305" s="2" t="s">
        <v>32</v>
      </c>
      <c r="N305" s="2" t="s">
        <v>542</v>
      </c>
      <c r="O305" s="2" t="s">
        <v>190</v>
      </c>
      <c r="P305" s="2" t="s">
        <v>2103</v>
      </c>
      <c r="Q305" s="2" t="s">
        <v>478</v>
      </c>
      <c r="R305" s="2" t="s">
        <v>242</v>
      </c>
      <c r="S305" s="2" t="s">
        <v>35</v>
      </c>
      <c r="T305" s="152">
        <v>2.7240000000000002</v>
      </c>
      <c r="U305" s="2" t="s">
        <v>2115</v>
      </c>
      <c r="V305" s="163">
        <v>3.2300000000000002E-2</v>
      </c>
      <c r="W305" s="165">
        <v>3.2890000000000003E-2</v>
      </c>
      <c r="X305" s="4" t="s">
        <v>477</v>
      </c>
      <c r="Y305" s="4" t="s">
        <v>190</v>
      </c>
      <c r="Z305" s="152">
        <v>82560</v>
      </c>
      <c r="AA305" s="152">
        <v>1</v>
      </c>
      <c r="AB305" s="152">
        <v>105.98</v>
      </c>
      <c r="AD305" s="152">
        <v>87.497</v>
      </c>
      <c r="AG305" s="2" t="s">
        <v>37</v>
      </c>
      <c r="AH305" s="152">
        <v>1.3999999999999999E-4</v>
      </c>
      <c r="AI305" s="165">
        <v>4.4108747714181199E-3</v>
      </c>
      <c r="AJ305" s="165">
        <v>9.8448760420767893E-4</v>
      </c>
    </row>
    <row r="306" spans="1:36" x14ac:dyDescent="0.2">
      <c r="A306" s="2" t="s">
        <v>52</v>
      </c>
      <c r="B306" s="2">
        <v>9942</v>
      </c>
      <c r="C306" s="2" t="s">
        <v>2116</v>
      </c>
      <c r="D306" s="2" t="s">
        <v>2117</v>
      </c>
      <c r="E306" s="4" t="s">
        <v>1377</v>
      </c>
      <c r="F306" s="2" t="s">
        <v>2118</v>
      </c>
      <c r="G306" s="2" t="s">
        <v>2119</v>
      </c>
      <c r="H306" s="2" t="s">
        <v>239</v>
      </c>
      <c r="I306" s="2" t="s">
        <v>821</v>
      </c>
      <c r="J306" s="2" t="s">
        <v>31</v>
      </c>
      <c r="K306" s="2" t="s">
        <v>31</v>
      </c>
      <c r="L306" s="2" t="s">
        <v>393</v>
      </c>
      <c r="M306" s="2" t="s">
        <v>32</v>
      </c>
      <c r="N306" s="2" t="s">
        <v>528</v>
      </c>
      <c r="O306" s="2" t="s">
        <v>190</v>
      </c>
      <c r="P306" s="2" t="s">
        <v>2120</v>
      </c>
      <c r="Q306" s="2" t="s">
        <v>478</v>
      </c>
      <c r="R306" s="2" t="s">
        <v>242</v>
      </c>
      <c r="S306" s="2" t="s">
        <v>35</v>
      </c>
      <c r="T306" s="152">
        <v>2.63</v>
      </c>
      <c r="U306" s="2" t="s">
        <v>2121</v>
      </c>
      <c r="V306" s="163">
        <v>2.4899999999999999E-2</v>
      </c>
      <c r="W306" s="165">
        <v>3.304E-2</v>
      </c>
      <c r="X306" s="4" t="s">
        <v>477</v>
      </c>
      <c r="Y306" s="4" t="s">
        <v>190</v>
      </c>
      <c r="Z306" s="152">
        <v>175000</v>
      </c>
      <c r="AA306" s="152">
        <v>1</v>
      </c>
      <c r="AB306" s="152">
        <v>104.05</v>
      </c>
      <c r="AD306" s="152">
        <v>182.08799999999999</v>
      </c>
      <c r="AG306" s="2" t="s">
        <v>37</v>
      </c>
      <c r="AH306" s="152">
        <v>9.3499999999999996E-4</v>
      </c>
      <c r="AI306" s="165">
        <v>9.1793358876194504E-3</v>
      </c>
      <c r="AJ306" s="165">
        <v>2.0487868879838101E-3</v>
      </c>
    </row>
    <row r="307" spans="1:36" x14ac:dyDescent="0.2">
      <c r="A307" s="2" t="s">
        <v>52</v>
      </c>
      <c r="B307" s="2">
        <v>9942</v>
      </c>
      <c r="C307" s="2" t="s">
        <v>2614</v>
      </c>
      <c r="D307" s="2" t="s">
        <v>2615</v>
      </c>
      <c r="E307" s="4" t="s">
        <v>1377</v>
      </c>
      <c r="F307" s="2" t="s">
        <v>2616</v>
      </c>
      <c r="G307" s="2" t="s">
        <v>2617</v>
      </c>
      <c r="H307" s="2" t="s">
        <v>239</v>
      </c>
      <c r="I307" s="2" t="s">
        <v>1030</v>
      </c>
      <c r="J307" s="2" t="s">
        <v>31</v>
      </c>
      <c r="K307" s="2" t="s">
        <v>31</v>
      </c>
      <c r="L307" s="2" t="s">
        <v>393</v>
      </c>
      <c r="M307" s="2" t="s">
        <v>32</v>
      </c>
      <c r="N307" s="2" t="s">
        <v>505</v>
      </c>
      <c r="O307" s="2" t="s">
        <v>190</v>
      </c>
      <c r="P307" s="2" t="s">
        <v>241</v>
      </c>
      <c r="Q307" s="23" t="s">
        <v>241</v>
      </c>
      <c r="R307" s="23" t="s">
        <v>241</v>
      </c>
      <c r="S307" s="2" t="s">
        <v>35</v>
      </c>
      <c r="T307" s="152">
        <v>3.544</v>
      </c>
      <c r="U307" s="2" t="s">
        <v>87</v>
      </c>
      <c r="V307" s="163">
        <v>5.5E-2</v>
      </c>
      <c r="W307" s="165">
        <v>7.1720000000000006E-2</v>
      </c>
      <c r="X307" s="4" t="s">
        <v>477</v>
      </c>
      <c r="Y307" s="4" t="s">
        <v>190</v>
      </c>
      <c r="Z307" s="152">
        <v>82000</v>
      </c>
      <c r="AA307" s="152">
        <v>1</v>
      </c>
      <c r="AB307" s="152">
        <v>96.11</v>
      </c>
      <c r="AD307" s="152">
        <v>78.81</v>
      </c>
      <c r="AG307" s="2" t="s">
        <v>37</v>
      </c>
      <c r="AH307" s="152">
        <v>3.8999999999999999E-4</v>
      </c>
      <c r="AI307" s="165">
        <v>3.9729541960346901E-3</v>
      </c>
      <c r="AJ307" s="165">
        <v>8.8674568215490795E-4</v>
      </c>
    </row>
    <row r="308" spans="1:36" x14ac:dyDescent="0.2">
      <c r="A308" s="2" t="s">
        <v>52</v>
      </c>
      <c r="B308" s="2">
        <v>9942</v>
      </c>
      <c r="C308" s="2" t="s">
        <v>1974</v>
      </c>
      <c r="D308" s="2" t="s">
        <v>1975</v>
      </c>
      <c r="E308" s="4" t="s">
        <v>1377</v>
      </c>
      <c r="F308" s="2" t="s">
        <v>2618</v>
      </c>
      <c r="G308" s="2" t="s">
        <v>2619</v>
      </c>
      <c r="H308" s="2" t="s">
        <v>239</v>
      </c>
      <c r="I308" s="2" t="s">
        <v>1030</v>
      </c>
      <c r="J308" s="2" t="s">
        <v>31</v>
      </c>
      <c r="K308" s="2" t="s">
        <v>31</v>
      </c>
      <c r="L308" s="2" t="s">
        <v>393</v>
      </c>
      <c r="M308" s="2" t="s">
        <v>32</v>
      </c>
      <c r="N308" s="2" t="s">
        <v>515</v>
      </c>
      <c r="O308" s="2" t="s">
        <v>190</v>
      </c>
      <c r="P308" s="2" t="s">
        <v>2103</v>
      </c>
      <c r="Q308" s="2" t="s">
        <v>478</v>
      </c>
      <c r="R308" s="2" t="s">
        <v>242</v>
      </c>
      <c r="S308" s="2" t="s">
        <v>35</v>
      </c>
      <c r="T308" s="152">
        <v>3.1309999999999998</v>
      </c>
      <c r="U308" s="2" t="s">
        <v>2620</v>
      </c>
      <c r="V308" s="163">
        <v>0.04</v>
      </c>
      <c r="W308" s="165">
        <v>5.6980000000000003E-2</v>
      </c>
      <c r="X308" s="4" t="s">
        <v>477</v>
      </c>
      <c r="Y308" s="4" t="s">
        <v>190</v>
      </c>
      <c r="Z308" s="152">
        <v>78750.009999999995</v>
      </c>
      <c r="AA308" s="152">
        <v>1</v>
      </c>
      <c r="AB308" s="152">
        <v>96.92</v>
      </c>
      <c r="AD308" s="152">
        <v>76.325000000000003</v>
      </c>
      <c r="AG308" s="2" t="s">
        <v>37</v>
      </c>
      <c r="AH308" s="152">
        <v>1.16E-4</v>
      </c>
      <c r="AI308" s="165">
        <v>3.8476463838579499E-3</v>
      </c>
      <c r="AJ308" s="165">
        <v>8.5877753656216397E-4</v>
      </c>
    </row>
    <row r="309" spans="1:36" x14ac:dyDescent="0.2">
      <c r="A309" s="2" t="s">
        <v>52</v>
      </c>
      <c r="B309" s="2">
        <v>9942</v>
      </c>
      <c r="C309" s="2" t="s">
        <v>2122</v>
      </c>
      <c r="D309" s="2" t="s">
        <v>2123</v>
      </c>
      <c r="E309" s="4" t="s">
        <v>1377</v>
      </c>
      <c r="F309" s="2" t="s">
        <v>2124</v>
      </c>
      <c r="G309" s="2" t="s">
        <v>2125</v>
      </c>
      <c r="H309" s="2" t="s">
        <v>239</v>
      </c>
      <c r="I309" s="2" t="s">
        <v>1030</v>
      </c>
      <c r="J309" s="2" t="s">
        <v>31</v>
      </c>
      <c r="K309" s="2" t="s">
        <v>93</v>
      </c>
      <c r="L309" s="2" t="s">
        <v>393</v>
      </c>
      <c r="M309" s="2" t="s">
        <v>32</v>
      </c>
      <c r="N309" s="2" t="s">
        <v>507</v>
      </c>
      <c r="O309" s="2" t="s">
        <v>190</v>
      </c>
      <c r="P309" s="2" t="s">
        <v>2103</v>
      </c>
      <c r="Q309" s="2" t="s">
        <v>478</v>
      </c>
      <c r="R309" s="2" t="s">
        <v>242</v>
      </c>
      <c r="S309" s="2" t="s">
        <v>35</v>
      </c>
      <c r="T309" s="152">
        <v>0.95399999999999996</v>
      </c>
      <c r="U309" s="2" t="s">
        <v>2126</v>
      </c>
      <c r="V309" s="163">
        <v>4.7500000000000001E-2</v>
      </c>
      <c r="W309" s="165">
        <v>6.0749999999999998E-2</v>
      </c>
      <c r="X309" s="4" t="s">
        <v>477</v>
      </c>
      <c r="Y309" s="4" t="s">
        <v>190</v>
      </c>
      <c r="Z309" s="152">
        <v>431997.56</v>
      </c>
      <c r="AA309" s="152">
        <v>1</v>
      </c>
      <c r="AB309" s="152">
        <v>99.82</v>
      </c>
      <c r="AD309" s="152">
        <v>431.22</v>
      </c>
      <c r="AG309" s="2" t="s">
        <v>37</v>
      </c>
      <c r="AH309" s="152">
        <v>5.22E-4</v>
      </c>
      <c r="AI309" s="165">
        <v>2.17385207364672E-2</v>
      </c>
      <c r="AJ309" s="165">
        <v>4.8519410112345803E-3</v>
      </c>
    </row>
    <row r="310" spans="1:36" x14ac:dyDescent="0.2">
      <c r="A310" s="2" t="s">
        <v>52</v>
      </c>
      <c r="B310" s="2">
        <v>9942</v>
      </c>
      <c r="C310" s="2" t="s">
        <v>2131</v>
      </c>
      <c r="D310" s="2" t="s">
        <v>2132</v>
      </c>
      <c r="E310" s="4" t="s">
        <v>1377</v>
      </c>
      <c r="F310" s="2" t="s">
        <v>2133</v>
      </c>
      <c r="G310" s="2" t="s">
        <v>2134</v>
      </c>
      <c r="H310" s="2" t="s">
        <v>239</v>
      </c>
      <c r="I310" s="2" t="s">
        <v>1030</v>
      </c>
      <c r="J310" s="2" t="s">
        <v>31</v>
      </c>
      <c r="K310" s="2" t="s">
        <v>31</v>
      </c>
      <c r="L310" s="2" t="s">
        <v>395</v>
      </c>
      <c r="M310" s="2" t="s">
        <v>57</v>
      </c>
      <c r="N310" s="2" t="s">
        <v>528</v>
      </c>
      <c r="O310" s="2" t="s">
        <v>190</v>
      </c>
      <c r="P310" s="2" t="s">
        <v>241</v>
      </c>
      <c r="Q310" s="23" t="s">
        <v>241</v>
      </c>
      <c r="R310" s="23" t="s">
        <v>241</v>
      </c>
      <c r="S310" s="2" t="s">
        <v>35</v>
      </c>
      <c r="T310" s="152">
        <v>1.62</v>
      </c>
      <c r="U310" s="2" t="s">
        <v>2135</v>
      </c>
      <c r="V310" s="163">
        <v>6.5000000000000002E-2</v>
      </c>
      <c r="W310" s="165">
        <v>7.7499999999999999E-2</v>
      </c>
      <c r="X310" s="4" t="s">
        <v>477</v>
      </c>
      <c r="Y310" s="4" t="s">
        <v>190</v>
      </c>
      <c r="Z310" s="152">
        <v>83108</v>
      </c>
      <c r="AA310" s="152">
        <v>1</v>
      </c>
      <c r="AB310" s="152">
        <v>97.96</v>
      </c>
      <c r="AD310" s="152">
        <v>81.412999999999997</v>
      </c>
      <c r="AG310" s="2" t="s">
        <v>37</v>
      </c>
      <c r="AH310" s="152">
        <v>7.5600000000000005E-4</v>
      </c>
      <c r="AI310" s="165">
        <v>4.1041453779668098E-3</v>
      </c>
      <c r="AJ310" s="165">
        <v>9.1602696967421095E-4</v>
      </c>
    </row>
    <row r="311" spans="1:36" x14ac:dyDescent="0.2">
      <c r="A311" s="2" t="s">
        <v>52</v>
      </c>
      <c r="B311" s="2">
        <v>9942</v>
      </c>
      <c r="C311" s="2" t="s">
        <v>2131</v>
      </c>
      <c r="D311" s="2" t="s">
        <v>2132</v>
      </c>
      <c r="E311" s="4" t="s">
        <v>1377</v>
      </c>
      <c r="F311" s="2" t="s">
        <v>2136</v>
      </c>
      <c r="G311" s="2" t="s">
        <v>2134</v>
      </c>
      <c r="H311" s="2" t="s">
        <v>239</v>
      </c>
      <c r="I311" s="2" t="s">
        <v>1030</v>
      </c>
      <c r="J311" s="2" t="s">
        <v>31</v>
      </c>
      <c r="K311" s="2" t="s">
        <v>31</v>
      </c>
      <c r="L311" s="2" t="s">
        <v>393</v>
      </c>
      <c r="M311" s="2" t="s">
        <v>32</v>
      </c>
      <c r="N311" s="2" t="s">
        <v>528</v>
      </c>
      <c r="O311" s="2" t="s">
        <v>190</v>
      </c>
      <c r="P311" s="2" t="s">
        <v>241</v>
      </c>
      <c r="Q311" s="23" t="s">
        <v>241</v>
      </c>
      <c r="R311" s="23" t="s">
        <v>241</v>
      </c>
      <c r="S311" s="2" t="s">
        <v>35</v>
      </c>
      <c r="T311" s="152">
        <v>1.1719999999999999</v>
      </c>
      <c r="U311" s="2" t="s">
        <v>2135</v>
      </c>
      <c r="V311" s="163">
        <v>6.5000000000000002E-2</v>
      </c>
      <c r="W311" s="165">
        <v>7.1739999999999998E-2</v>
      </c>
      <c r="X311" s="4" t="s">
        <v>477</v>
      </c>
      <c r="Y311" s="4" t="s">
        <v>190</v>
      </c>
      <c r="Z311" s="152">
        <v>86000</v>
      </c>
      <c r="AA311" s="152">
        <v>1</v>
      </c>
      <c r="AB311" s="152">
        <v>99.01</v>
      </c>
      <c r="AD311" s="152">
        <v>85.149000000000001</v>
      </c>
      <c r="AG311" s="2" t="s">
        <v>37</v>
      </c>
      <c r="AH311" s="152">
        <v>7.8299999999999995E-4</v>
      </c>
      <c r="AI311" s="165">
        <v>4.2924835574136202E-3</v>
      </c>
      <c r="AJ311" s="165">
        <v>9.5806321252243204E-4</v>
      </c>
    </row>
    <row r="312" spans="1:36" x14ac:dyDescent="0.2">
      <c r="A312" s="2" t="s">
        <v>52</v>
      </c>
      <c r="B312" s="2">
        <v>9942</v>
      </c>
      <c r="C312" s="2" t="s">
        <v>1654</v>
      </c>
      <c r="D312" s="2" t="s">
        <v>1655</v>
      </c>
      <c r="E312" s="4" t="s">
        <v>1377</v>
      </c>
      <c r="F312" s="2" t="s">
        <v>2137</v>
      </c>
      <c r="G312" s="2" t="s">
        <v>2138</v>
      </c>
      <c r="H312" s="2" t="s">
        <v>239</v>
      </c>
      <c r="I312" s="2" t="s">
        <v>1030</v>
      </c>
      <c r="J312" s="2" t="s">
        <v>31</v>
      </c>
      <c r="K312" s="2" t="s">
        <v>93</v>
      </c>
      <c r="L312" s="2" t="s">
        <v>393</v>
      </c>
      <c r="M312" s="2" t="s">
        <v>32</v>
      </c>
      <c r="N312" s="2" t="s">
        <v>505</v>
      </c>
      <c r="O312" s="2" t="s">
        <v>190</v>
      </c>
      <c r="P312" s="2" t="s">
        <v>160</v>
      </c>
      <c r="Q312" s="2" t="s">
        <v>480</v>
      </c>
      <c r="R312" s="2" t="s">
        <v>242</v>
      </c>
      <c r="S312" s="2" t="s">
        <v>35</v>
      </c>
      <c r="T312" s="152">
        <v>1.7370000000000001</v>
      </c>
      <c r="U312" s="2" t="s">
        <v>2139</v>
      </c>
      <c r="V312" s="163">
        <v>3.4500000000000003E-2</v>
      </c>
      <c r="W312" s="165">
        <v>5.5399999999999998E-2</v>
      </c>
      <c r="X312" s="4" t="s">
        <v>477</v>
      </c>
      <c r="Y312" s="4" t="s">
        <v>190</v>
      </c>
      <c r="Z312" s="152">
        <v>86000</v>
      </c>
      <c r="AA312" s="152">
        <v>1</v>
      </c>
      <c r="AB312" s="152">
        <v>97.69</v>
      </c>
      <c r="AD312" s="152">
        <v>84.013000000000005</v>
      </c>
      <c r="AG312" s="2" t="s">
        <v>37</v>
      </c>
      <c r="AH312" s="152">
        <v>1.18E-4</v>
      </c>
      <c r="AI312" s="165">
        <v>4.2352562238535197E-3</v>
      </c>
      <c r="AJ312" s="165">
        <v>9.4529032654596897E-4</v>
      </c>
    </row>
    <row r="313" spans="1:36" x14ac:dyDescent="0.2">
      <c r="A313" s="2" t="s">
        <v>52</v>
      </c>
      <c r="B313" s="2">
        <v>9942</v>
      </c>
      <c r="C313" s="2" t="s">
        <v>1654</v>
      </c>
      <c r="D313" s="2" t="s">
        <v>1655</v>
      </c>
      <c r="E313" s="4" t="s">
        <v>1377</v>
      </c>
      <c r="F313" s="2" t="s">
        <v>2140</v>
      </c>
      <c r="G313" s="2" t="s">
        <v>2141</v>
      </c>
      <c r="H313" s="2" t="s">
        <v>239</v>
      </c>
      <c r="I313" s="2" t="s">
        <v>1030</v>
      </c>
      <c r="J313" s="2" t="s">
        <v>31</v>
      </c>
      <c r="K313" s="2" t="s">
        <v>93</v>
      </c>
      <c r="L313" s="2" t="s">
        <v>393</v>
      </c>
      <c r="M313" s="2" t="s">
        <v>32</v>
      </c>
      <c r="N313" s="2" t="s">
        <v>505</v>
      </c>
      <c r="O313" s="2" t="s">
        <v>190</v>
      </c>
      <c r="P313" s="2" t="s">
        <v>160</v>
      </c>
      <c r="Q313" s="2" t="s">
        <v>480</v>
      </c>
      <c r="R313" s="2" t="s">
        <v>242</v>
      </c>
      <c r="S313" s="2" t="s">
        <v>35</v>
      </c>
      <c r="T313" s="152">
        <v>3.9740000000000002</v>
      </c>
      <c r="U313" s="2" t="s">
        <v>2142</v>
      </c>
      <c r="V313" s="163">
        <v>1.4999999999999999E-2</v>
      </c>
      <c r="W313" s="165">
        <v>6.0019999999999997E-2</v>
      </c>
      <c r="X313" s="4" t="s">
        <v>477</v>
      </c>
      <c r="Y313" s="4" t="s">
        <v>190</v>
      </c>
      <c r="Z313" s="152">
        <v>98000</v>
      </c>
      <c r="AA313" s="152">
        <v>1</v>
      </c>
      <c r="AB313" s="152">
        <v>84.49</v>
      </c>
      <c r="AD313" s="152">
        <v>82.8</v>
      </c>
      <c r="AG313" s="2" t="s">
        <v>37</v>
      </c>
      <c r="AH313" s="152">
        <v>2.5399999999999999E-4</v>
      </c>
      <c r="AI313" s="165">
        <v>4.1740967796365398E-3</v>
      </c>
      <c r="AJ313" s="165">
        <v>9.3163981098338597E-4</v>
      </c>
    </row>
    <row r="314" spans="1:36" x14ac:dyDescent="0.2">
      <c r="A314" s="2" t="s">
        <v>52</v>
      </c>
      <c r="B314" s="2">
        <v>9942</v>
      </c>
      <c r="C314" s="2" t="s">
        <v>1662</v>
      </c>
      <c r="D314" s="2" t="s">
        <v>1663</v>
      </c>
      <c r="E314" s="4" t="s">
        <v>1377</v>
      </c>
      <c r="F314" s="2" t="s">
        <v>2143</v>
      </c>
      <c r="G314" s="2" t="s">
        <v>2144</v>
      </c>
      <c r="H314" s="2" t="s">
        <v>239</v>
      </c>
      <c r="I314" s="2" t="s">
        <v>1031</v>
      </c>
      <c r="J314" s="2" t="s">
        <v>31</v>
      </c>
      <c r="K314" s="2" t="s">
        <v>31</v>
      </c>
      <c r="L314" s="2" t="s">
        <v>393</v>
      </c>
      <c r="M314" s="2" t="s">
        <v>32</v>
      </c>
      <c r="N314" s="2" t="s">
        <v>505</v>
      </c>
      <c r="O314" s="2" t="s">
        <v>190</v>
      </c>
      <c r="P314" s="2" t="s">
        <v>160</v>
      </c>
      <c r="Q314" s="2" t="s">
        <v>480</v>
      </c>
      <c r="R314" s="2" t="s">
        <v>242</v>
      </c>
      <c r="S314" s="2" t="s">
        <v>35</v>
      </c>
      <c r="T314" s="152">
        <v>3.0680000000000001</v>
      </c>
      <c r="U314" s="2" t="s">
        <v>2145</v>
      </c>
      <c r="V314" s="163">
        <v>1.25E-3</v>
      </c>
      <c r="W314" s="165">
        <v>5.7799999999999997E-2</v>
      </c>
      <c r="X314" s="4" t="s">
        <v>477</v>
      </c>
      <c r="Y314" s="4" t="s">
        <v>190</v>
      </c>
      <c r="Z314" s="152">
        <v>42000</v>
      </c>
      <c r="AA314" s="152">
        <v>1</v>
      </c>
      <c r="AB314" s="152">
        <v>84.9</v>
      </c>
      <c r="AD314" s="152">
        <v>35.658000000000001</v>
      </c>
      <c r="AG314" s="2" t="s">
        <v>37</v>
      </c>
      <c r="AH314" s="152">
        <v>7.3999999999999996E-5</v>
      </c>
      <c r="AI314" s="165">
        <v>1.7975795102944201E-3</v>
      </c>
      <c r="AJ314" s="165">
        <v>4.0121174079344699E-4</v>
      </c>
    </row>
    <row r="315" spans="1:36" x14ac:dyDescent="0.2">
      <c r="A315" s="2" t="s">
        <v>52</v>
      </c>
      <c r="B315" s="2">
        <v>9942</v>
      </c>
      <c r="C315" s="2" t="s">
        <v>2146</v>
      </c>
      <c r="D315" s="2" t="s">
        <v>2147</v>
      </c>
      <c r="E315" s="4" t="s">
        <v>1377</v>
      </c>
      <c r="F315" s="2" t="s">
        <v>2148</v>
      </c>
      <c r="G315" s="2" t="s">
        <v>2149</v>
      </c>
      <c r="H315" s="2" t="s">
        <v>239</v>
      </c>
      <c r="I315" s="2" t="s">
        <v>1030</v>
      </c>
      <c r="J315" s="2" t="s">
        <v>31</v>
      </c>
      <c r="K315" s="2" t="s">
        <v>31</v>
      </c>
      <c r="L315" s="2" t="s">
        <v>393</v>
      </c>
      <c r="M315" s="2" t="s">
        <v>32</v>
      </c>
      <c r="N315" s="2" t="s">
        <v>507</v>
      </c>
      <c r="O315" s="2" t="s">
        <v>190</v>
      </c>
      <c r="P315" s="2" t="s">
        <v>2071</v>
      </c>
      <c r="Q315" s="2" t="s">
        <v>480</v>
      </c>
      <c r="R315" s="2" t="s">
        <v>242</v>
      </c>
      <c r="S315" s="2" t="s">
        <v>35</v>
      </c>
      <c r="T315" s="152">
        <v>0.247</v>
      </c>
      <c r="U315" s="2" t="s">
        <v>2150</v>
      </c>
      <c r="V315" s="163">
        <v>3.2399999999999998E-2</v>
      </c>
      <c r="W315" s="165">
        <v>9.4060000000000005E-2</v>
      </c>
      <c r="X315" s="4" t="s">
        <v>477</v>
      </c>
      <c r="Y315" s="4" t="s">
        <v>190</v>
      </c>
      <c r="Z315" s="152">
        <v>24418.35</v>
      </c>
      <c r="AA315" s="152">
        <v>1</v>
      </c>
      <c r="AB315" s="152">
        <v>98.85</v>
      </c>
      <c r="AD315" s="152">
        <v>24.138000000000002</v>
      </c>
      <c r="AG315" s="2" t="s">
        <v>37</v>
      </c>
      <c r="AH315" s="152">
        <v>3.21E-4</v>
      </c>
      <c r="AI315" s="165">
        <v>1.2168137722360401E-3</v>
      </c>
      <c r="AJ315" s="165">
        <v>2.7158741462306998E-4</v>
      </c>
    </row>
    <row r="316" spans="1:36" x14ac:dyDescent="0.2">
      <c r="A316" s="2" t="s">
        <v>52</v>
      </c>
      <c r="B316" s="2">
        <v>9942</v>
      </c>
      <c r="C316" s="2" t="s">
        <v>2146</v>
      </c>
      <c r="D316" s="2" t="s">
        <v>2147</v>
      </c>
      <c r="E316" s="4" t="s">
        <v>1377</v>
      </c>
      <c r="F316" s="2" t="s">
        <v>2151</v>
      </c>
      <c r="G316" s="2" t="s">
        <v>2152</v>
      </c>
      <c r="H316" s="2" t="s">
        <v>239</v>
      </c>
      <c r="I316" s="2" t="s">
        <v>821</v>
      </c>
      <c r="J316" s="2" t="s">
        <v>31</v>
      </c>
      <c r="K316" s="2" t="s">
        <v>31</v>
      </c>
      <c r="L316" s="2" t="s">
        <v>393</v>
      </c>
      <c r="M316" s="2" t="s">
        <v>32</v>
      </c>
      <c r="N316" s="2" t="s">
        <v>507</v>
      </c>
      <c r="O316" s="2" t="s">
        <v>190</v>
      </c>
      <c r="P316" s="2" t="s">
        <v>2071</v>
      </c>
      <c r="Q316" s="2" t="s">
        <v>480</v>
      </c>
      <c r="R316" s="2" t="s">
        <v>242</v>
      </c>
      <c r="S316" s="2" t="s">
        <v>35</v>
      </c>
      <c r="T316" s="152">
        <v>1.7070000000000001</v>
      </c>
      <c r="U316" s="2" t="s">
        <v>2153</v>
      </c>
      <c r="V316" s="163">
        <v>1.2500000000000001E-2</v>
      </c>
      <c r="W316" s="165">
        <v>4.3560000000000001E-2</v>
      </c>
      <c r="X316" s="4" t="s">
        <v>477</v>
      </c>
      <c r="Y316" s="4" t="s">
        <v>190</v>
      </c>
      <c r="Z316" s="152">
        <v>60666.67</v>
      </c>
      <c r="AA316" s="152">
        <v>1</v>
      </c>
      <c r="AB316" s="152">
        <v>102.08</v>
      </c>
      <c r="AD316" s="152">
        <v>61.929000000000002</v>
      </c>
      <c r="AG316" s="2" t="s">
        <v>37</v>
      </c>
      <c r="AH316" s="152">
        <v>4.73E-4</v>
      </c>
      <c r="AI316" s="165">
        <v>3.1219212726218098E-3</v>
      </c>
      <c r="AJ316" s="165">
        <v>6.9679892390603804E-4</v>
      </c>
    </row>
    <row r="317" spans="1:36" x14ac:dyDescent="0.2">
      <c r="A317" s="2" t="s">
        <v>52</v>
      </c>
      <c r="B317" s="2">
        <v>9942</v>
      </c>
      <c r="C317" s="2" t="s">
        <v>2154</v>
      </c>
      <c r="D317" s="2" t="s">
        <v>2155</v>
      </c>
      <c r="E317" s="4" t="s">
        <v>1377</v>
      </c>
      <c r="F317" s="2" t="s">
        <v>2156</v>
      </c>
      <c r="G317" s="2" t="s">
        <v>2157</v>
      </c>
      <c r="H317" s="2" t="s">
        <v>239</v>
      </c>
      <c r="I317" s="2" t="s">
        <v>821</v>
      </c>
      <c r="J317" s="2" t="s">
        <v>31</v>
      </c>
      <c r="K317" s="2" t="s">
        <v>31</v>
      </c>
      <c r="L317" s="2" t="s">
        <v>393</v>
      </c>
      <c r="M317" s="2" t="s">
        <v>32</v>
      </c>
      <c r="N317" s="2" t="s">
        <v>529</v>
      </c>
      <c r="O317" s="2" t="s">
        <v>190</v>
      </c>
      <c r="P317" s="2" t="s">
        <v>160</v>
      </c>
      <c r="Q317" s="2" t="s">
        <v>480</v>
      </c>
      <c r="R317" s="2" t="s">
        <v>242</v>
      </c>
      <c r="S317" s="2" t="s">
        <v>35</v>
      </c>
      <c r="T317" s="152">
        <v>1.71</v>
      </c>
      <c r="U317" s="2" t="s">
        <v>2158</v>
      </c>
      <c r="V317" s="163">
        <v>2.5700000000000001E-2</v>
      </c>
      <c r="W317" s="165">
        <v>3.2559999999999999E-2</v>
      </c>
      <c r="X317" s="4" t="s">
        <v>477</v>
      </c>
      <c r="Y317" s="4" t="s">
        <v>190</v>
      </c>
      <c r="Z317" s="152">
        <v>317000</v>
      </c>
      <c r="AA317" s="152">
        <v>1</v>
      </c>
      <c r="AB317" s="152">
        <v>113.71</v>
      </c>
      <c r="AD317" s="152">
        <v>360.46100000000001</v>
      </c>
      <c r="AG317" s="2" t="s">
        <v>37</v>
      </c>
      <c r="AH317" s="152">
        <v>2.4699999999999999E-4</v>
      </c>
      <c r="AI317" s="165">
        <v>1.8171427690458899E-2</v>
      </c>
      <c r="AJ317" s="165">
        <v>4.0557817301762403E-3</v>
      </c>
    </row>
    <row r="318" spans="1:36" x14ac:dyDescent="0.2">
      <c r="A318" s="2" t="s">
        <v>52</v>
      </c>
      <c r="B318" s="2">
        <v>9942</v>
      </c>
      <c r="C318" s="2" t="s">
        <v>2154</v>
      </c>
      <c r="D318" s="2" t="s">
        <v>2155</v>
      </c>
      <c r="E318" s="4" t="s">
        <v>1377</v>
      </c>
      <c r="F318" s="2" t="s">
        <v>2159</v>
      </c>
      <c r="G318" s="2" t="s">
        <v>2160</v>
      </c>
      <c r="H318" s="2" t="s">
        <v>239</v>
      </c>
      <c r="I318" s="2" t="s">
        <v>821</v>
      </c>
      <c r="J318" s="2" t="s">
        <v>31</v>
      </c>
      <c r="K318" s="2" t="s">
        <v>31</v>
      </c>
      <c r="L318" s="2" t="s">
        <v>393</v>
      </c>
      <c r="M318" s="2" t="s">
        <v>32</v>
      </c>
      <c r="N318" s="2" t="s">
        <v>529</v>
      </c>
      <c r="O318" s="2" t="s">
        <v>190</v>
      </c>
      <c r="P318" s="2" t="s">
        <v>160</v>
      </c>
      <c r="Q318" s="2" t="s">
        <v>480</v>
      </c>
      <c r="R318" s="2" t="s">
        <v>242</v>
      </c>
      <c r="S318" s="2" t="s">
        <v>35</v>
      </c>
      <c r="T318" s="152">
        <v>4.3899999999999997</v>
      </c>
      <c r="U318" s="2" t="s">
        <v>2121</v>
      </c>
      <c r="V318" s="163">
        <v>1.09E-2</v>
      </c>
      <c r="W318" s="165">
        <v>3.7569999999999999E-2</v>
      </c>
      <c r="X318" s="4" t="s">
        <v>477</v>
      </c>
      <c r="Y318" s="4" t="s">
        <v>190</v>
      </c>
      <c r="Z318" s="152">
        <v>85000</v>
      </c>
      <c r="AA318" s="152">
        <v>1</v>
      </c>
      <c r="AB318" s="152">
        <v>99.8</v>
      </c>
      <c r="AD318" s="152">
        <v>84.83</v>
      </c>
      <c r="AG318" s="2" t="s">
        <v>37</v>
      </c>
      <c r="AH318" s="152">
        <v>1.1900000000000001E-4</v>
      </c>
      <c r="AI318" s="165">
        <v>4.2764223977305301E-3</v>
      </c>
      <c r="AJ318" s="165">
        <v>9.5447843321296998E-4</v>
      </c>
    </row>
    <row r="319" spans="1:36" x14ac:dyDescent="0.2">
      <c r="A319" s="2" t="s">
        <v>52</v>
      </c>
      <c r="B319" s="2">
        <v>9942</v>
      </c>
      <c r="C319" s="2" t="s">
        <v>2161</v>
      </c>
      <c r="D319" s="2" t="s">
        <v>2162</v>
      </c>
      <c r="E319" s="4" t="s">
        <v>1377</v>
      </c>
      <c r="F319" s="2" t="s">
        <v>2163</v>
      </c>
      <c r="G319" s="2" t="s">
        <v>2164</v>
      </c>
      <c r="H319" s="2" t="s">
        <v>239</v>
      </c>
      <c r="I319" s="2" t="s">
        <v>1030</v>
      </c>
      <c r="J319" s="2" t="s">
        <v>31</v>
      </c>
      <c r="K319" s="2" t="s">
        <v>31</v>
      </c>
      <c r="L319" s="2" t="s">
        <v>393</v>
      </c>
      <c r="M319" s="2" t="s">
        <v>32</v>
      </c>
      <c r="N319" s="2" t="s">
        <v>511</v>
      </c>
      <c r="O319" s="2" t="s">
        <v>190</v>
      </c>
      <c r="P319" s="2" t="s">
        <v>241</v>
      </c>
      <c r="Q319" s="23" t="s">
        <v>241</v>
      </c>
      <c r="R319" s="23" t="s">
        <v>241</v>
      </c>
      <c r="S319" s="2" t="s">
        <v>35</v>
      </c>
      <c r="T319" s="152">
        <v>2.2999999999999998</v>
      </c>
      <c r="U319" s="2" t="s">
        <v>2153</v>
      </c>
      <c r="V319" s="163">
        <v>8.5000000000000006E-2</v>
      </c>
      <c r="W319" s="165">
        <v>7.4560000000000001E-2</v>
      </c>
      <c r="X319" s="4" t="s">
        <v>477</v>
      </c>
      <c r="Y319" s="4" t="s">
        <v>190</v>
      </c>
      <c r="Z319" s="152">
        <v>76000</v>
      </c>
      <c r="AA319" s="152">
        <v>1</v>
      </c>
      <c r="AB319" s="152">
        <v>102.62</v>
      </c>
      <c r="AD319" s="152">
        <v>77.991</v>
      </c>
      <c r="AG319" s="2" t="s">
        <v>37</v>
      </c>
      <c r="AH319" s="152">
        <v>5.8500000000000002E-4</v>
      </c>
      <c r="AI319" s="165">
        <v>3.9316670341374704E-3</v>
      </c>
      <c r="AJ319" s="165">
        <v>8.7753057150064201E-4</v>
      </c>
    </row>
    <row r="320" spans="1:36" x14ac:dyDescent="0.2">
      <c r="A320" s="2" t="s">
        <v>52</v>
      </c>
      <c r="B320" s="2">
        <v>9942</v>
      </c>
      <c r="C320" s="2" t="s">
        <v>2165</v>
      </c>
      <c r="D320" s="2" t="s">
        <v>2166</v>
      </c>
      <c r="E320" s="4" t="s">
        <v>1377</v>
      </c>
      <c r="F320" s="2" t="s">
        <v>2167</v>
      </c>
      <c r="G320" s="2" t="s">
        <v>2168</v>
      </c>
      <c r="H320" s="2" t="s">
        <v>239</v>
      </c>
      <c r="I320" s="2" t="s">
        <v>821</v>
      </c>
      <c r="J320" s="2" t="s">
        <v>31</v>
      </c>
      <c r="K320" s="2" t="s">
        <v>31</v>
      </c>
      <c r="L320" s="2" t="s">
        <v>393</v>
      </c>
      <c r="M320" s="2" t="s">
        <v>32</v>
      </c>
      <c r="N320" s="2" t="s">
        <v>515</v>
      </c>
      <c r="O320" s="2" t="s">
        <v>190</v>
      </c>
      <c r="P320" s="2" t="s">
        <v>2091</v>
      </c>
      <c r="Q320" s="2" t="s">
        <v>478</v>
      </c>
      <c r="R320" s="2" t="s">
        <v>242</v>
      </c>
      <c r="S320" s="2" t="s">
        <v>35</v>
      </c>
      <c r="T320" s="152">
        <v>2.81</v>
      </c>
      <c r="U320" s="2" t="s">
        <v>2169</v>
      </c>
      <c r="V320" s="163">
        <v>2.8799999999999999E-2</v>
      </c>
      <c r="W320" s="165">
        <v>3.9010000000000003E-2</v>
      </c>
      <c r="X320" s="4" t="s">
        <v>477</v>
      </c>
      <c r="Y320" s="4" t="s">
        <v>190</v>
      </c>
      <c r="Z320" s="152">
        <v>138666.67000000001</v>
      </c>
      <c r="AA320" s="152">
        <v>1</v>
      </c>
      <c r="AB320" s="152">
        <v>111.13</v>
      </c>
      <c r="AD320" s="152">
        <v>154.1</v>
      </c>
      <c r="AG320" s="2" t="s">
        <v>37</v>
      </c>
      <c r="AH320" s="152">
        <v>6.1799999999999995E-4</v>
      </c>
      <c r="AI320" s="165">
        <v>7.7684527609439401E-3</v>
      </c>
      <c r="AJ320" s="165">
        <v>1.7338840577791699E-3</v>
      </c>
    </row>
    <row r="321" spans="1:36" x14ac:dyDescent="0.2">
      <c r="A321" s="2" t="s">
        <v>52</v>
      </c>
      <c r="B321" s="2">
        <v>9942</v>
      </c>
      <c r="C321" s="2" t="s">
        <v>2170</v>
      </c>
      <c r="D321" s="2" t="s">
        <v>2171</v>
      </c>
      <c r="E321" s="4" t="s">
        <v>381</v>
      </c>
      <c r="F321" s="2" t="s">
        <v>2172</v>
      </c>
      <c r="G321" s="2" t="s">
        <v>2173</v>
      </c>
      <c r="H321" s="2" t="s">
        <v>239</v>
      </c>
      <c r="I321" s="2" t="s">
        <v>1030</v>
      </c>
      <c r="J321" s="2" t="s">
        <v>31</v>
      </c>
      <c r="K321" s="2" t="s">
        <v>31</v>
      </c>
      <c r="L321" s="2" t="s">
        <v>393</v>
      </c>
      <c r="M321" s="2" t="s">
        <v>32</v>
      </c>
      <c r="N321" s="2" t="s">
        <v>529</v>
      </c>
      <c r="O321" s="2" t="s">
        <v>190</v>
      </c>
      <c r="P321" s="2" t="s">
        <v>2071</v>
      </c>
      <c r="Q321" s="2" t="s">
        <v>480</v>
      </c>
      <c r="R321" s="2" t="s">
        <v>242</v>
      </c>
      <c r="S321" s="2" t="s">
        <v>35</v>
      </c>
      <c r="T321" s="152">
        <v>1.1879999999999999</v>
      </c>
      <c r="U321" s="2" t="s">
        <v>2174</v>
      </c>
      <c r="V321" s="163">
        <v>7.0000000000000007E-2</v>
      </c>
      <c r="W321" s="165">
        <v>6.7320000000000005E-2</v>
      </c>
      <c r="X321" s="4" t="s">
        <v>477</v>
      </c>
      <c r="Y321" s="4" t="s">
        <v>190</v>
      </c>
      <c r="Z321" s="152">
        <v>297721.55</v>
      </c>
      <c r="AA321" s="152">
        <v>1</v>
      </c>
      <c r="AB321" s="152">
        <v>102.07</v>
      </c>
      <c r="AD321" s="152">
        <v>303.88400000000001</v>
      </c>
      <c r="AG321" s="2" t="s">
        <v>37</v>
      </c>
      <c r="AH321" s="152">
        <v>7.4399999999999998E-4</v>
      </c>
      <c r="AI321" s="165">
        <v>1.53193209356889E-2</v>
      </c>
      <c r="AJ321" s="165">
        <v>3.4192042049781498E-3</v>
      </c>
    </row>
    <row r="322" spans="1:36" x14ac:dyDescent="0.2">
      <c r="A322" s="2" t="s">
        <v>52</v>
      </c>
      <c r="B322" s="2">
        <v>9942</v>
      </c>
      <c r="C322" s="2" t="s">
        <v>2170</v>
      </c>
      <c r="D322" s="2" t="s">
        <v>2171</v>
      </c>
      <c r="E322" s="4" t="s">
        <v>381</v>
      </c>
      <c r="F322" s="2" t="s">
        <v>2175</v>
      </c>
      <c r="G322" s="2" t="s">
        <v>2176</v>
      </c>
      <c r="H322" s="2" t="s">
        <v>239</v>
      </c>
      <c r="I322" s="2" t="s">
        <v>1030</v>
      </c>
      <c r="J322" s="2" t="s">
        <v>31</v>
      </c>
      <c r="K322" s="2" t="s">
        <v>93</v>
      </c>
      <c r="L322" s="2" t="s">
        <v>393</v>
      </c>
      <c r="M322" s="2" t="s">
        <v>57</v>
      </c>
      <c r="N322" s="2" t="s">
        <v>511</v>
      </c>
      <c r="O322" s="2" t="s">
        <v>190</v>
      </c>
      <c r="P322" s="2" t="s">
        <v>2071</v>
      </c>
      <c r="Q322" s="2" t="s">
        <v>480</v>
      </c>
      <c r="R322" s="2" t="s">
        <v>242</v>
      </c>
      <c r="S322" s="2" t="s">
        <v>35</v>
      </c>
      <c r="T322" s="152">
        <v>2.758</v>
      </c>
      <c r="U322" s="2" t="s">
        <v>2177</v>
      </c>
      <c r="V322" s="163">
        <v>6.5000000000000002E-2</v>
      </c>
      <c r="W322" s="165">
        <v>7.9619999999999996E-2</v>
      </c>
      <c r="X322" s="4" t="s">
        <v>477</v>
      </c>
      <c r="Y322" s="4" t="s">
        <v>190</v>
      </c>
      <c r="Z322" s="152">
        <v>271000</v>
      </c>
      <c r="AA322" s="152">
        <v>1</v>
      </c>
      <c r="AB322" s="152">
        <v>96.49</v>
      </c>
      <c r="AD322" s="152">
        <v>261.488</v>
      </c>
      <c r="AG322" s="2" t="s">
        <v>37</v>
      </c>
      <c r="AH322" s="152">
        <v>3.0530000000000002E-3</v>
      </c>
      <c r="AI322" s="165">
        <v>1.3182043054291199E-2</v>
      </c>
      <c r="AJ322" s="165">
        <v>2.9421733006737001E-3</v>
      </c>
    </row>
    <row r="323" spans="1:36" x14ac:dyDescent="0.2">
      <c r="A323" s="2" t="s">
        <v>52</v>
      </c>
      <c r="B323" s="2">
        <v>9942</v>
      </c>
      <c r="C323" s="2" t="s">
        <v>2178</v>
      </c>
      <c r="D323" s="2" t="s">
        <v>2179</v>
      </c>
      <c r="E323" s="4" t="s">
        <v>1377</v>
      </c>
      <c r="F323" s="2" t="s">
        <v>2180</v>
      </c>
      <c r="G323" s="2" t="s">
        <v>2181</v>
      </c>
      <c r="H323" s="2" t="s">
        <v>239</v>
      </c>
      <c r="I323" s="2" t="s">
        <v>821</v>
      </c>
      <c r="J323" s="2" t="s">
        <v>31</v>
      </c>
      <c r="K323" s="2" t="s">
        <v>31</v>
      </c>
      <c r="L323" s="2" t="s">
        <v>393</v>
      </c>
      <c r="M323" s="2" t="s">
        <v>32</v>
      </c>
      <c r="N323" s="2" t="s">
        <v>528</v>
      </c>
      <c r="O323" s="2" t="s">
        <v>190</v>
      </c>
      <c r="P323" s="2" t="s">
        <v>241</v>
      </c>
      <c r="Q323" s="23" t="s">
        <v>241</v>
      </c>
      <c r="R323" s="23" t="s">
        <v>241</v>
      </c>
      <c r="S323" s="2" t="s">
        <v>35</v>
      </c>
      <c r="T323" s="152">
        <v>2.5609999999999999</v>
      </c>
      <c r="U323" s="2" t="s">
        <v>2182</v>
      </c>
      <c r="V323" s="163">
        <v>1.9E-2</v>
      </c>
      <c r="W323" s="165">
        <v>3.7080000000000002E-2</v>
      </c>
      <c r="X323" s="4" t="s">
        <v>477</v>
      </c>
      <c r="Y323" s="4" t="s">
        <v>190</v>
      </c>
      <c r="Z323" s="152">
        <v>84390</v>
      </c>
      <c r="AA323" s="152">
        <v>1</v>
      </c>
      <c r="AB323" s="152">
        <v>104.67</v>
      </c>
      <c r="AD323" s="152">
        <v>88.331000000000003</v>
      </c>
      <c r="AG323" s="2" t="s">
        <v>37</v>
      </c>
      <c r="AH323" s="152">
        <v>1.45E-4</v>
      </c>
      <c r="AI323" s="165">
        <v>4.4529143275660304E-3</v>
      </c>
      <c r="AJ323" s="165">
        <v>9.9387064590775089E-4</v>
      </c>
    </row>
    <row r="324" spans="1:36" x14ac:dyDescent="0.2">
      <c r="A324" s="2" t="s">
        <v>52</v>
      </c>
      <c r="B324" s="2">
        <v>9942</v>
      </c>
      <c r="C324" s="2" t="s">
        <v>2093</v>
      </c>
      <c r="D324" s="2" t="s">
        <v>2094</v>
      </c>
      <c r="E324" s="4" t="s">
        <v>1377</v>
      </c>
      <c r="F324" s="2" t="s">
        <v>2183</v>
      </c>
      <c r="G324" s="2" t="s">
        <v>2184</v>
      </c>
      <c r="H324" s="2" t="s">
        <v>239</v>
      </c>
      <c r="I324" s="2" t="s">
        <v>821</v>
      </c>
      <c r="J324" s="2" t="s">
        <v>31</v>
      </c>
      <c r="K324" s="2" t="s">
        <v>31</v>
      </c>
      <c r="L324" s="2" t="s">
        <v>393</v>
      </c>
      <c r="M324" s="2" t="s">
        <v>32</v>
      </c>
      <c r="N324" s="2" t="s">
        <v>528</v>
      </c>
      <c r="O324" s="2" t="s">
        <v>190</v>
      </c>
      <c r="P324" s="2" t="s">
        <v>2097</v>
      </c>
      <c r="Q324" s="2" t="s">
        <v>478</v>
      </c>
      <c r="R324" s="2" t="s">
        <v>242</v>
      </c>
      <c r="S324" s="2" t="s">
        <v>35</v>
      </c>
      <c r="T324" s="152">
        <v>5.133</v>
      </c>
      <c r="U324" s="2" t="s">
        <v>2185</v>
      </c>
      <c r="V324" s="163">
        <v>6.4999999999999997E-3</v>
      </c>
      <c r="W324" s="165">
        <v>3.3890000000000003E-2</v>
      </c>
      <c r="X324" s="4" t="s">
        <v>477</v>
      </c>
      <c r="Y324" s="4" t="s">
        <v>190</v>
      </c>
      <c r="Z324" s="152">
        <v>253604.32</v>
      </c>
      <c r="AA324" s="152">
        <v>1</v>
      </c>
      <c r="AB324" s="152">
        <v>98.12</v>
      </c>
      <c r="AD324" s="152">
        <v>248.83699999999999</v>
      </c>
      <c r="AG324" s="2" t="s">
        <v>37</v>
      </c>
      <c r="AH324" s="152">
        <v>1.0399999999999999E-4</v>
      </c>
      <c r="AI324" s="165">
        <v>1.2544267751480501E-2</v>
      </c>
      <c r="AJ324" s="165">
        <v>2.79982469355487E-3</v>
      </c>
    </row>
    <row r="325" spans="1:36" x14ac:dyDescent="0.2">
      <c r="A325" s="2" t="s">
        <v>52</v>
      </c>
      <c r="B325" s="2">
        <v>9942</v>
      </c>
      <c r="C325" s="2" t="s">
        <v>1824</v>
      </c>
      <c r="D325" s="2" t="s">
        <v>1825</v>
      </c>
      <c r="E325" s="4" t="s">
        <v>1377</v>
      </c>
      <c r="F325" s="2" t="s">
        <v>2189</v>
      </c>
      <c r="G325" s="2" t="s">
        <v>2190</v>
      </c>
      <c r="H325" s="2" t="s">
        <v>239</v>
      </c>
      <c r="I325" s="2" t="s">
        <v>1030</v>
      </c>
      <c r="J325" s="2" t="s">
        <v>31</v>
      </c>
      <c r="K325" s="2" t="s">
        <v>31</v>
      </c>
      <c r="L325" s="2" t="s">
        <v>393</v>
      </c>
      <c r="M325" s="2" t="s">
        <v>32</v>
      </c>
      <c r="N325" s="2" t="s">
        <v>504</v>
      </c>
      <c r="O325" s="2" t="s">
        <v>190</v>
      </c>
      <c r="P325" s="2" t="s">
        <v>2071</v>
      </c>
      <c r="Q325" s="2" t="s">
        <v>480</v>
      </c>
      <c r="R325" s="2" t="s">
        <v>242</v>
      </c>
      <c r="S325" s="2" t="s">
        <v>35</v>
      </c>
      <c r="T325" s="152">
        <v>3.2530000000000001</v>
      </c>
      <c r="U325" s="2" t="s">
        <v>2191</v>
      </c>
      <c r="V325" s="163">
        <v>7.2499999999999995E-2</v>
      </c>
      <c r="W325" s="165">
        <v>6.3E-2</v>
      </c>
      <c r="X325" s="4" t="s">
        <v>477</v>
      </c>
      <c r="Y325" s="4" t="s">
        <v>190</v>
      </c>
      <c r="Z325" s="152">
        <v>389700</v>
      </c>
      <c r="AA325" s="152">
        <v>1</v>
      </c>
      <c r="AB325" s="152">
        <v>104.56</v>
      </c>
      <c r="AD325" s="152">
        <v>407.47</v>
      </c>
      <c r="AG325" s="2" t="s">
        <v>37</v>
      </c>
      <c r="AH325" s="152">
        <v>5.4100000000000003E-4</v>
      </c>
      <c r="AI325" s="165">
        <v>2.05412613799178E-2</v>
      </c>
      <c r="AJ325" s="165">
        <v>4.5847180551030001E-3</v>
      </c>
    </row>
    <row r="326" spans="1:36" x14ac:dyDescent="0.2">
      <c r="A326" s="2" t="s">
        <v>52</v>
      </c>
      <c r="B326" s="2">
        <v>9942</v>
      </c>
      <c r="C326" s="2" t="s">
        <v>2192</v>
      </c>
      <c r="D326" s="2" t="s">
        <v>2193</v>
      </c>
      <c r="E326" s="4" t="s">
        <v>1377</v>
      </c>
      <c r="F326" s="2" t="s">
        <v>2194</v>
      </c>
      <c r="G326" s="2" t="s">
        <v>2195</v>
      </c>
      <c r="H326" s="2" t="s">
        <v>239</v>
      </c>
      <c r="I326" s="2" t="s">
        <v>1030</v>
      </c>
      <c r="J326" s="2" t="s">
        <v>31</v>
      </c>
      <c r="K326" s="2" t="s">
        <v>31</v>
      </c>
      <c r="L326" s="2" t="s">
        <v>393</v>
      </c>
      <c r="M326" s="2" t="s">
        <v>32</v>
      </c>
      <c r="N326" s="2" t="s">
        <v>511</v>
      </c>
      <c r="O326" s="2" t="s">
        <v>190</v>
      </c>
      <c r="P326" s="2" t="s">
        <v>241</v>
      </c>
      <c r="Q326" s="23" t="s">
        <v>241</v>
      </c>
      <c r="R326" s="23" t="s">
        <v>241</v>
      </c>
      <c r="S326" s="2" t="s">
        <v>35</v>
      </c>
      <c r="T326" s="152">
        <v>1.8959999999999999</v>
      </c>
      <c r="U326" s="2" t="s">
        <v>2196</v>
      </c>
      <c r="V326" s="163">
        <v>3.8699999999999998E-2</v>
      </c>
      <c r="W326" s="165">
        <v>6.3070000000000001E-2</v>
      </c>
      <c r="X326" s="4" t="s">
        <v>477</v>
      </c>
      <c r="Y326" s="4" t="s">
        <v>190</v>
      </c>
      <c r="Z326" s="152">
        <v>79458.460000000006</v>
      </c>
      <c r="AA326" s="152">
        <v>1</v>
      </c>
      <c r="AB326" s="152">
        <v>95.78</v>
      </c>
      <c r="AD326" s="152">
        <v>76.105000000000004</v>
      </c>
      <c r="AG326" s="2" t="s">
        <v>37</v>
      </c>
      <c r="AH326" s="152">
        <v>2.41E-4</v>
      </c>
      <c r="AI326" s="165">
        <v>3.8365963108355E-3</v>
      </c>
      <c r="AJ326" s="165">
        <v>8.5631120947741296E-4</v>
      </c>
    </row>
    <row r="327" spans="1:36" x14ac:dyDescent="0.2">
      <c r="A327" s="2" t="s">
        <v>52</v>
      </c>
      <c r="B327" s="2">
        <v>9942</v>
      </c>
      <c r="C327" s="2" t="s">
        <v>2197</v>
      </c>
      <c r="D327" s="2" t="s">
        <v>2198</v>
      </c>
      <c r="E327" s="4" t="s">
        <v>34</v>
      </c>
      <c r="F327" s="2" t="s">
        <v>2199</v>
      </c>
      <c r="G327" s="2" t="s">
        <v>2200</v>
      </c>
      <c r="H327" s="2" t="s">
        <v>239</v>
      </c>
      <c r="I327" s="2" t="s">
        <v>1030</v>
      </c>
      <c r="J327" s="2" t="s">
        <v>31</v>
      </c>
      <c r="K327" s="2" t="s">
        <v>93</v>
      </c>
      <c r="L327" s="2" t="s">
        <v>393</v>
      </c>
      <c r="M327" s="2" t="s">
        <v>32</v>
      </c>
      <c r="N327" s="2" t="s">
        <v>529</v>
      </c>
      <c r="O327" s="2" t="s">
        <v>190</v>
      </c>
      <c r="P327" s="2" t="s">
        <v>2201</v>
      </c>
      <c r="Q327" s="2" t="s">
        <v>478</v>
      </c>
      <c r="R327" s="2" t="s">
        <v>242</v>
      </c>
      <c r="S327" s="2" t="s">
        <v>35</v>
      </c>
      <c r="T327" s="152">
        <v>2.2309999999999999</v>
      </c>
      <c r="U327" s="2" t="s">
        <v>2202</v>
      </c>
      <c r="V327" s="163">
        <v>7.1915999999999994E-2</v>
      </c>
      <c r="W327" s="165">
        <v>0.1177</v>
      </c>
      <c r="X327" s="4" t="s">
        <v>477</v>
      </c>
      <c r="Y327" s="4" t="s">
        <v>190</v>
      </c>
      <c r="Z327" s="152">
        <v>167000</v>
      </c>
      <c r="AA327" s="152">
        <v>1</v>
      </c>
      <c r="AB327" s="152">
        <v>106.63</v>
      </c>
      <c r="AD327" s="152">
        <v>178.072</v>
      </c>
      <c r="AG327" s="2" t="s">
        <v>37</v>
      </c>
      <c r="AH327" s="152">
        <v>9.8200000000000002E-4</v>
      </c>
      <c r="AI327" s="165">
        <v>8.9769128474703596E-3</v>
      </c>
      <c r="AJ327" s="165">
        <v>2.0036069669567801E-3</v>
      </c>
    </row>
    <row r="328" spans="1:36" x14ac:dyDescent="0.2">
      <c r="A328" s="2" t="s">
        <v>52</v>
      </c>
      <c r="B328" s="2">
        <v>9942</v>
      </c>
      <c r="C328" s="2" t="s">
        <v>2628</v>
      </c>
      <c r="D328" s="2" t="s">
        <v>2629</v>
      </c>
      <c r="E328" s="4" t="s">
        <v>1377</v>
      </c>
      <c r="F328" s="2" t="s">
        <v>2630</v>
      </c>
      <c r="G328" s="2" t="s">
        <v>2631</v>
      </c>
      <c r="H328" s="2" t="s">
        <v>239</v>
      </c>
      <c r="I328" s="2" t="s">
        <v>821</v>
      </c>
      <c r="J328" s="2" t="s">
        <v>31</v>
      </c>
      <c r="K328" s="2" t="s">
        <v>31</v>
      </c>
      <c r="L328" s="2" t="s">
        <v>393</v>
      </c>
      <c r="M328" s="2" t="s">
        <v>32</v>
      </c>
      <c r="N328" s="2" t="s">
        <v>515</v>
      </c>
      <c r="O328" s="2" t="s">
        <v>190</v>
      </c>
      <c r="P328" s="2" t="s">
        <v>2103</v>
      </c>
      <c r="Q328" s="2" t="s">
        <v>478</v>
      </c>
      <c r="R328" s="2" t="s">
        <v>242</v>
      </c>
      <c r="S328" s="2" t="s">
        <v>35</v>
      </c>
      <c r="T328" s="152">
        <v>4.0570000000000004</v>
      </c>
      <c r="U328" s="2" t="s">
        <v>2632</v>
      </c>
      <c r="V328" s="163">
        <v>7.4999999999999997E-3</v>
      </c>
      <c r="W328" s="165">
        <v>3.7069999999999999E-2</v>
      </c>
      <c r="X328" s="4" t="s">
        <v>477</v>
      </c>
      <c r="Y328" s="4" t="s">
        <v>190</v>
      </c>
      <c r="Z328" s="152">
        <v>0</v>
      </c>
      <c r="AA328" s="152">
        <v>1</v>
      </c>
      <c r="AB328" s="152">
        <v>0</v>
      </c>
      <c r="AC328" s="152">
        <v>0.56000000000000005</v>
      </c>
      <c r="AD328" s="152">
        <v>0.56000000000000005</v>
      </c>
      <c r="AG328" s="2" t="s">
        <v>37</v>
      </c>
      <c r="AI328" s="165">
        <v>2.8223984531620801E-5</v>
      </c>
      <c r="AJ328" s="165">
        <v>6.29946764591472E-6</v>
      </c>
    </row>
    <row r="329" spans="1:36" x14ac:dyDescent="0.2">
      <c r="A329" s="2" t="s">
        <v>52</v>
      </c>
      <c r="B329" s="2">
        <v>9942</v>
      </c>
      <c r="C329" s="2" t="s">
        <v>2633</v>
      </c>
      <c r="D329" s="2" t="s">
        <v>2634</v>
      </c>
      <c r="E329" s="4" t="s">
        <v>1377</v>
      </c>
      <c r="F329" s="2" t="s">
        <v>2635</v>
      </c>
      <c r="G329" s="2" t="s">
        <v>2636</v>
      </c>
      <c r="H329" s="2" t="s">
        <v>239</v>
      </c>
      <c r="I329" s="2" t="s">
        <v>1031</v>
      </c>
      <c r="J329" s="2" t="s">
        <v>31</v>
      </c>
      <c r="K329" s="2" t="s">
        <v>31</v>
      </c>
      <c r="L329" s="2" t="s">
        <v>393</v>
      </c>
      <c r="M329" s="2" t="s">
        <v>32</v>
      </c>
      <c r="N329" s="2" t="s">
        <v>511</v>
      </c>
      <c r="O329" s="2" t="s">
        <v>190</v>
      </c>
      <c r="P329" s="2" t="s">
        <v>241</v>
      </c>
      <c r="Q329" s="23" t="s">
        <v>241</v>
      </c>
      <c r="R329" s="23" t="s">
        <v>241</v>
      </c>
      <c r="S329" s="2" t="s">
        <v>35</v>
      </c>
      <c r="T329" s="152">
        <v>3.722</v>
      </c>
      <c r="U329" s="2" t="s">
        <v>2092</v>
      </c>
      <c r="V329" s="163">
        <v>7.0000000000000007E-2</v>
      </c>
      <c r="W329" s="165">
        <v>4.2520000000000002E-2</v>
      </c>
      <c r="X329" s="4" t="s">
        <v>477</v>
      </c>
      <c r="Y329" s="4" t="s">
        <v>190</v>
      </c>
      <c r="Z329" s="152">
        <v>36000</v>
      </c>
      <c r="AA329" s="152">
        <v>1</v>
      </c>
      <c r="AB329" s="152">
        <v>112.5</v>
      </c>
      <c r="AD329" s="152">
        <v>40.5</v>
      </c>
      <c r="AG329" s="2" t="s">
        <v>37</v>
      </c>
      <c r="AH329" s="152">
        <v>7.0100000000000002E-4</v>
      </c>
      <c r="AI329" s="165">
        <v>2.0416728410713901E-3</v>
      </c>
      <c r="AJ329" s="165">
        <v>4.5569228510108797E-4</v>
      </c>
    </row>
    <row r="330" spans="1:36" x14ac:dyDescent="0.2">
      <c r="A330" s="2" t="s">
        <v>52</v>
      </c>
      <c r="B330" s="2">
        <v>9942</v>
      </c>
      <c r="C330" s="2" t="s">
        <v>2203</v>
      </c>
      <c r="D330" s="2" t="s">
        <v>2204</v>
      </c>
      <c r="E330" s="4" t="s">
        <v>34</v>
      </c>
      <c r="F330" s="2" t="s">
        <v>2205</v>
      </c>
      <c r="G330" s="2" t="s">
        <v>2206</v>
      </c>
      <c r="H330" s="2" t="s">
        <v>239</v>
      </c>
      <c r="I330" s="2" t="s">
        <v>1030</v>
      </c>
      <c r="J330" s="2" t="s">
        <v>31</v>
      </c>
      <c r="K330" s="2" t="s">
        <v>93</v>
      </c>
      <c r="L330" s="2" t="s">
        <v>393</v>
      </c>
      <c r="M330" s="2" t="s">
        <v>32</v>
      </c>
      <c r="N330" s="2" t="s">
        <v>529</v>
      </c>
      <c r="O330" s="2" t="s">
        <v>190</v>
      </c>
      <c r="P330" s="2" t="s">
        <v>2091</v>
      </c>
      <c r="Q330" s="2" t="s">
        <v>478</v>
      </c>
      <c r="R330" s="2" t="s">
        <v>242</v>
      </c>
      <c r="S330" s="2" t="s">
        <v>35</v>
      </c>
      <c r="T330" s="152">
        <v>2.2799999999999998</v>
      </c>
      <c r="U330" s="2" t="s">
        <v>2207</v>
      </c>
      <c r="V330" s="163">
        <v>7.7499999999999999E-2</v>
      </c>
      <c r="W330" s="165">
        <v>7.5069999999999998E-2</v>
      </c>
      <c r="X330" s="4" t="s">
        <v>477</v>
      </c>
      <c r="Y330" s="4" t="s">
        <v>190</v>
      </c>
      <c r="Z330" s="152">
        <v>168000</v>
      </c>
      <c r="AA330" s="152">
        <v>1</v>
      </c>
      <c r="AB330" s="152">
        <v>100.87</v>
      </c>
      <c r="AD330" s="152">
        <v>169.46199999999999</v>
      </c>
      <c r="AG330" s="2" t="s">
        <v>37</v>
      </c>
      <c r="AH330" s="152">
        <v>3.9100000000000002E-4</v>
      </c>
      <c r="AI330" s="165">
        <v>8.5428431191235596E-3</v>
      </c>
      <c r="AJ330" s="165">
        <v>1.90672453681201E-3</v>
      </c>
    </row>
    <row r="331" spans="1:36" x14ac:dyDescent="0.2">
      <c r="A331" s="2" t="s">
        <v>52</v>
      </c>
      <c r="B331" s="2">
        <v>9942</v>
      </c>
      <c r="C331" s="2" t="s">
        <v>2203</v>
      </c>
      <c r="D331" s="2" t="s">
        <v>2204</v>
      </c>
      <c r="E331" s="4" t="s">
        <v>34</v>
      </c>
      <c r="F331" s="2" t="s">
        <v>2208</v>
      </c>
      <c r="G331" s="2" t="s">
        <v>2209</v>
      </c>
      <c r="H331" s="2" t="s">
        <v>239</v>
      </c>
      <c r="I331" s="2" t="s">
        <v>1030</v>
      </c>
      <c r="J331" s="2" t="s">
        <v>31</v>
      </c>
      <c r="K331" s="2" t="s">
        <v>93</v>
      </c>
      <c r="L331" s="2" t="s">
        <v>393</v>
      </c>
      <c r="M331" s="2" t="s">
        <v>32</v>
      </c>
      <c r="N331" s="2" t="s">
        <v>529</v>
      </c>
      <c r="O331" s="2" t="s">
        <v>190</v>
      </c>
      <c r="P331" s="2" t="s">
        <v>2120</v>
      </c>
      <c r="Q331" s="2" t="s">
        <v>478</v>
      </c>
      <c r="R331" s="2" t="s">
        <v>242</v>
      </c>
      <c r="S331" s="2" t="s">
        <v>35</v>
      </c>
      <c r="T331" s="152">
        <v>2.2709999999999999</v>
      </c>
      <c r="U331" s="2" t="s">
        <v>2210</v>
      </c>
      <c r="V331" s="163">
        <v>6.8000000000000005E-2</v>
      </c>
      <c r="W331" s="165">
        <v>6.3880000000000006E-2</v>
      </c>
      <c r="X331" s="4" t="s">
        <v>477</v>
      </c>
      <c r="Y331" s="4" t="s">
        <v>190</v>
      </c>
      <c r="Z331" s="152">
        <v>122220</v>
      </c>
      <c r="AA331" s="152">
        <v>1</v>
      </c>
      <c r="AB331" s="152">
        <v>101.14</v>
      </c>
      <c r="AD331" s="152">
        <v>123.613</v>
      </c>
      <c r="AG331" s="2" t="s">
        <v>37</v>
      </c>
      <c r="AH331" s="152">
        <v>3.4600000000000001E-4</v>
      </c>
      <c r="AI331" s="165">
        <v>6.2315539194714399E-3</v>
      </c>
      <c r="AJ331" s="165">
        <v>1.3908550812697399E-3</v>
      </c>
    </row>
    <row r="332" spans="1:36" x14ac:dyDescent="0.2">
      <c r="A332" s="2" t="s">
        <v>52</v>
      </c>
      <c r="B332" s="2">
        <v>9942</v>
      </c>
      <c r="C332" s="2" t="s">
        <v>2211</v>
      </c>
      <c r="D332" s="2" t="s">
        <v>2212</v>
      </c>
      <c r="E332" s="4" t="s">
        <v>1377</v>
      </c>
      <c r="F332" s="2" t="s">
        <v>2213</v>
      </c>
      <c r="G332" s="2" t="s">
        <v>2214</v>
      </c>
      <c r="H332" s="2" t="s">
        <v>239</v>
      </c>
      <c r="I332" s="2" t="s">
        <v>821</v>
      </c>
      <c r="J332" s="2" t="s">
        <v>31</v>
      </c>
      <c r="K332" s="2" t="s">
        <v>31</v>
      </c>
      <c r="L332" s="2" t="s">
        <v>393</v>
      </c>
      <c r="M332" s="2" t="s">
        <v>32</v>
      </c>
      <c r="N332" s="2" t="s">
        <v>512</v>
      </c>
      <c r="O332" s="2" t="s">
        <v>190</v>
      </c>
      <c r="P332" s="2" t="s">
        <v>95</v>
      </c>
      <c r="Q332" s="2" t="s">
        <v>480</v>
      </c>
      <c r="R332" s="2" t="s">
        <v>242</v>
      </c>
      <c r="S332" s="2" t="s">
        <v>35</v>
      </c>
      <c r="T332" s="152">
        <v>3.9630000000000001</v>
      </c>
      <c r="U332" s="2" t="s">
        <v>2215</v>
      </c>
      <c r="V332" s="163">
        <v>2E-3</v>
      </c>
      <c r="W332" s="165">
        <v>2.5309999999999999E-2</v>
      </c>
      <c r="X332" s="4" t="s">
        <v>477</v>
      </c>
      <c r="Y332" s="4" t="s">
        <v>190</v>
      </c>
      <c r="Z332" s="152">
        <v>150868.76999999999</v>
      </c>
      <c r="AA332" s="152">
        <v>1</v>
      </c>
      <c r="AB332" s="152">
        <v>100.85</v>
      </c>
      <c r="AD332" s="152">
        <v>152.15100000000001</v>
      </c>
      <c r="AG332" s="2" t="s">
        <v>37</v>
      </c>
      <c r="AH332" s="152">
        <v>3.8999999999999999E-5</v>
      </c>
      <c r="AI332" s="165">
        <v>7.67019456721439E-3</v>
      </c>
      <c r="AJ332" s="165">
        <v>1.7119532665525899E-3</v>
      </c>
    </row>
    <row r="333" spans="1:36" x14ac:dyDescent="0.2">
      <c r="A333" s="2" t="s">
        <v>52</v>
      </c>
      <c r="B333" s="2">
        <v>9942</v>
      </c>
      <c r="C333" s="2" t="s">
        <v>2219</v>
      </c>
      <c r="D333" s="2" t="s">
        <v>2220</v>
      </c>
      <c r="E333" s="4" t="s">
        <v>1377</v>
      </c>
      <c r="F333" s="2" t="s">
        <v>2221</v>
      </c>
      <c r="G333" s="2" t="s">
        <v>2222</v>
      </c>
      <c r="H333" s="2" t="s">
        <v>239</v>
      </c>
      <c r="I333" s="2" t="s">
        <v>821</v>
      </c>
      <c r="J333" s="2" t="s">
        <v>31</v>
      </c>
      <c r="K333" s="2" t="s">
        <v>31</v>
      </c>
      <c r="L333" s="2" t="s">
        <v>393</v>
      </c>
      <c r="M333" s="2" t="s">
        <v>32</v>
      </c>
      <c r="N333" s="2" t="s">
        <v>504</v>
      </c>
      <c r="O333" s="2" t="s">
        <v>190</v>
      </c>
      <c r="P333" s="2" t="s">
        <v>2071</v>
      </c>
      <c r="Q333" s="2" t="s">
        <v>480</v>
      </c>
      <c r="R333" s="2" t="s">
        <v>242</v>
      </c>
      <c r="S333" s="2" t="s">
        <v>35</v>
      </c>
      <c r="T333" s="152">
        <v>3.69</v>
      </c>
      <c r="U333" s="2" t="s">
        <v>2223</v>
      </c>
      <c r="V333" s="163">
        <v>1.7999999999999999E-2</v>
      </c>
      <c r="W333" s="165">
        <v>3.5799999999999998E-2</v>
      </c>
      <c r="X333" s="4" t="s">
        <v>477</v>
      </c>
      <c r="Y333" s="4" t="s">
        <v>190</v>
      </c>
      <c r="Z333" s="152">
        <v>111508.92</v>
      </c>
      <c r="AA333" s="152">
        <v>1</v>
      </c>
      <c r="AB333" s="152">
        <v>106.94</v>
      </c>
      <c r="AD333" s="152">
        <v>119.248</v>
      </c>
      <c r="AG333" s="2" t="s">
        <v>37</v>
      </c>
      <c r="AH333" s="152">
        <v>1.12E-4</v>
      </c>
      <c r="AI333" s="165">
        <v>6.0114732347206499E-3</v>
      </c>
      <c r="AJ333" s="165">
        <v>1.3417340526097E-3</v>
      </c>
    </row>
    <row r="334" spans="1:36" x14ac:dyDescent="0.2">
      <c r="A334" s="2" t="s">
        <v>52</v>
      </c>
      <c r="B334" s="2">
        <v>9942</v>
      </c>
      <c r="C334" s="2" t="s">
        <v>2224</v>
      </c>
      <c r="D334" s="2" t="s">
        <v>2225</v>
      </c>
      <c r="E334" s="4" t="s">
        <v>1377</v>
      </c>
      <c r="F334" s="2" t="s">
        <v>2226</v>
      </c>
      <c r="G334" s="2" t="s">
        <v>2227</v>
      </c>
      <c r="H334" s="2" t="s">
        <v>239</v>
      </c>
      <c r="I334" s="2" t="s">
        <v>821</v>
      </c>
      <c r="J334" s="2" t="s">
        <v>31</v>
      </c>
      <c r="K334" s="2" t="s">
        <v>31</v>
      </c>
      <c r="L334" s="2" t="s">
        <v>393</v>
      </c>
      <c r="M334" s="2" t="s">
        <v>32</v>
      </c>
      <c r="N334" s="2" t="s">
        <v>528</v>
      </c>
      <c r="O334" s="2" t="s">
        <v>190</v>
      </c>
      <c r="P334" s="2" t="s">
        <v>2120</v>
      </c>
      <c r="Q334" s="2" t="s">
        <v>478</v>
      </c>
      <c r="R334" s="2" t="s">
        <v>242</v>
      </c>
      <c r="S334" s="2" t="s">
        <v>35</v>
      </c>
      <c r="T334" s="152">
        <v>3.4430000000000001</v>
      </c>
      <c r="U334" s="2" t="s">
        <v>2228</v>
      </c>
      <c r="V334" s="163">
        <v>2.7E-2</v>
      </c>
      <c r="W334" s="165">
        <v>3.4229999999999997E-2</v>
      </c>
      <c r="X334" s="4" t="s">
        <v>477</v>
      </c>
      <c r="Y334" s="4" t="s">
        <v>190</v>
      </c>
      <c r="Z334" s="152">
        <v>57000</v>
      </c>
      <c r="AA334" s="152">
        <v>1</v>
      </c>
      <c r="AB334" s="152">
        <v>102.95</v>
      </c>
      <c r="AD334" s="152">
        <v>58.680999999999997</v>
      </c>
      <c r="AG334" s="2" t="s">
        <v>37</v>
      </c>
      <c r="AH334" s="152">
        <v>1.2999999999999999E-4</v>
      </c>
      <c r="AI334" s="165">
        <v>2.95823271168719E-3</v>
      </c>
      <c r="AJ334" s="165">
        <v>6.6026436612739504E-4</v>
      </c>
    </row>
    <row r="335" spans="1:36" x14ac:dyDescent="0.2">
      <c r="A335" s="2" t="s">
        <v>52</v>
      </c>
      <c r="B335" s="2">
        <v>9942</v>
      </c>
      <c r="C335" s="2" t="s">
        <v>2224</v>
      </c>
      <c r="D335" s="2" t="s">
        <v>2225</v>
      </c>
      <c r="E335" s="4" t="s">
        <v>1377</v>
      </c>
      <c r="F335" s="2" t="s">
        <v>2229</v>
      </c>
      <c r="G335" s="2" t="s">
        <v>2230</v>
      </c>
      <c r="H335" s="2" t="s">
        <v>239</v>
      </c>
      <c r="I335" s="2" t="s">
        <v>821</v>
      </c>
      <c r="J335" s="2" t="s">
        <v>31</v>
      </c>
      <c r="K335" s="2" t="s">
        <v>31</v>
      </c>
      <c r="L335" s="2" t="s">
        <v>393</v>
      </c>
      <c r="M335" s="2" t="s">
        <v>32</v>
      </c>
      <c r="N335" s="2" t="s">
        <v>528</v>
      </c>
      <c r="O335" s="2" t="s">
        <v>190</v>
      </c>
      <c r="P335" s="2" t="s">
        <v>2120</v>
      </c>
      <c r="Q335" s="2" t="s">
        <v>478</v>
      </c>
      <c r="R335" s="2" t="s">
        <v>242</v>
      </c>
      <c r="S335" s="2" t="s">
        <v>35</v>
      </c>
      <c r="T335" s="152">
        <v>3.028</v>
      </c>
      <c r="U335" s="2" t="s">
        <v>2177</v>
      </c>
      <c r="V335" s="163">
        <v>1.7999999999999999E-2</v>
      </c>
      <c r="W335" s="165">
        <v>3.0200000000000001E-2</v>
      </c>
      <c r="X335" s="4" t="s">
        <v>477</v>
      </c>
      <c r="Y335" s="4" t="s">
        <v>190</v>
      </c>
      <c r="Z335" s="152">
        <v>142222.22</v>
      </c>
      <c r="AA335" s="152">
        <v>1</v>
      </c>
      <c r="AB335" s="152">
        <v>110.52</v>
      </c>
      <c r="AD335" s="152">
        <v>157.184</v>
      </c>
      <c r="AG335" s="2" t="s">
        <v>37</v>
      </c>
      <c r="AH335" s="152">
        <v>1.8000000000000001E-4</v>
      </c>
      <c r="AI335" s="165">
        <v>7.9239086132498193E-3</v>
      </c>
      <c r="AJ335" s="165">
        <v>1.7685811116580001E-3</v>
      </c>
    </row>
    <row r="336" spans="1:36" x14ac:dyDescent="0.2">
      <c r="A336" s="2" t="s">
        <v>52</v>
      </c>
      <c r="B336" s="2">
        <v>9942</v>
      </c>
      <c r="C336" s="2" t="s">
        <v>2231</v>
      </c>
      <c r="D336" s="2" t="s">
        <v>2232</v>
      </c>
      <c r="E336" s="4" t="s">
        <v>1377</v>
      </c>
      <c r="F336" s="2" t="s">
        <v>2233</v>
      </c>
      <c r="G336" s="2" t="s">
        <v>2234</v>
      </c>
      <c r="H336" s="2" t="s">
        <v>239</v>
      </c>
      <c r="I336" s="2" t="s">
        <v>1030</v>
      </c>
      <c r="J336" s="2" t="s">
        <v>31</v>
      </c>
      <c r="K336" s="2" t="s">
        <v>31</v>
      </c>
      <c r="L336" s="2" t="s">
        <v>393</v>
      </c>
      <c r="M336" s="2" t="s">
        <v>32</v>
      </c>
      <c r="N336" s="2" t="s">
        <v>511</v>
      </c>
      <c r="O336" s="2" t="s">
        <v>190</v>
      </c>
      <c r="P336" s="2" t="s">
        <v>241</v>
      </c>
      <c r="Q336" s="23" t="s">
        <v>241</v>
      </c>
      <c r="R336" s="23" t="s">
        <v>241</v>
      </c>
      <c r="S336" s="2" t="s">
        <v>35</v>
      </c>
      <c r="T336" s="152">
        <v>0.499</v>
      </c>
      <c r="U336" s="2" t="s">
        <v>2235</v>
      </c>
      <c r="V336" s="163">
        <v>4.8399999999999999E-2</v>
      </c>
      <c r="W336" s="165">
        <v>9.2730000000000007E-2</v>
      </c>
      <c r="X336" s="4" t="s">
        <v>477</v>
      </c>
      <c r="Y336" s="4" t="s">
        <v>190</v>
      </c>
      <c r="Z336" s="152">
        <v>36300</v>
      </c>
      <c r="AA336" s="152">
        <v>1</v>
      </c>
      <c r="AB336" s="152">
        <v>97.6</v>
      </c>
      <c r="AD336" s="152">
        <v>35.429000000000002</v>
      </c>
      <c r="AG336" s="2" t="s">
        <v>37</v>
      </c>
      <c r="AH336" s="152">
        <v>9.3000000000000005E-4</v>
      </c>
      <c r="AI336" s="165">
        <v>1.7860251543641999E-3</v>
      </c>
      <c r="AJ336" s="165">
        <v>3.9863286000961599E-4</v>
      </c>
    </row>
    <row r="337" spans="1:36" x14ac:dyDescent="0.2">
      <c r="A337" s="2" t="s">
        <v>52</v>
      </c>
      <c r="B337" s="2">
        <v>9942</v>
      </c>
      <c r="C337" s="2" t="s">
        <v>2236</v>
      </c>
      <c r="D337" s="2" t="s">
        <v>2237</v>
      </c>
      <c r="E337" s="4" t="s">
        <v>34</v>
      </c>
      <c r="F337" s="2" t="s">
        <v>2637</v>
      </c>
      <c r="G337" s="2" t="s">
        <v>2638</v>
      </c>
      <c r="H337" s="2" t="s">
        <v>239</v>
      </c>
      <c r="I337" s="2" t="s">
        <v>1030</v>
      </c>
      <c r="J337" s="2" t="s">
        <v>31</v>
      </c>
      <c r="K337" s="2" t="s">
        <v>93</v>
      </c>
      <c r="L337" s="2" t="s">
        <v>393</v>
      </c>
      <c r="M337" s="2" t="s">
        <v>32</v>
      </c>
      <c r="N337" s="2" t="s">
        <v>529</v>
      </c>
      <c r="O337" s="2" t="s">
        <v>190</v>
      </c>
      <c r="P337" s="2" t="s">
        <v>2103</v>
      </c>
      <c r="Q337" s="2" t="s">
        <v>478</v>
      </c>
      <c r="R337" s="2" t="s">
        <v>242</v>
      </c>
      <c r="S337" s="2" t="s">
        <v>35</v>
      </c>
      <c r="T337" s="152">
        <v>1.891</v>
      </c>
      <c r="U337" s="2" t="s">
        <v>2639</v>
      </c>
      <c r="V337" s="163">
        <v>4.3499999999999997E-2</v>
      </c>
      <c r="W337" s="165">
        <v>6.8750000000000006E-2</v>
      </c>
      <c r="X337" s="4" t="s">
        <v>477</v>
      </c>
      <c r="Y337" s="4" t="s">
        <v>190</v>
      </c>
      <c r="Z337" s="152">
        <v>69814</v>
      </c>
      <c r="AA337" s="152">
        <v>1</v>
      </c>
      <c r="AB337" s="152">
        <v>97.19</v>
      </c>
      <c r="AD337" s="152">
        <v>67.852000000000004</v>
      </c>
      <c r="AG337" s="2" t="s">
        <v>37</v>
      </c>
      <c r="AH337" s="152">
        <v>1.44E-4</v>
      </c>
      <c r="AI337" s="165">
        <v>3.42054440136894E-3</v>
      </c>
      <c r="AJ337" s="165">
        <v>7.6345027626051397E-4</v>
      </c>
    </row>
    <row r="338" spans="1:36" x14ac:dyDescent="0.2">
      <c r="A338" s="2" t="s">
        <v>52</v>
      </c>
      <c r="B338" s="2">
        <v>9942</v>
      </c>
      <c r="C338" s="2" t="s">
        <v>2236</v>
      </c>
      <c r="D338" s="2" t="s">
        <v>2237</v>
      </c>
      <c r="E338" s="4" t="s">
        <v>34</v>
      </c>
      <c r="F338" s="2" t="s">
        <v>2238</v>
      </c>
      <c r="G338" s="2" t="s">
        <v>2239</v>
      </c>
      <c r="H338" s="2" t="s">
        <v>239</v>
      </c>
      <c r="I338" s="2" t="s">
        <v>1030</v>
      </c>
      <c r="J338" s="2" t="s">
        <v>31</v>
      </c>
      <c r="K338" s="2" t="s">
        <v>93</v>
      </c>
      <c r="L338" s="2" t="s">
        <v>393</v>
      </c>
      <c r="M338" s="2" t="s">
        <v>32</v>
      </c>
      <c r="N338" s="2" t="s">
        <v>529</v>
      </c>
      <c r="O338" s="2" t="s">
        <v>190</v>
      </c>
      <c r="P338" s="2" t="s">
        <v>2087</v>
      </c>
      <c r="Q338" s="2" t="s">
        <v>478</v>
      </c>
      <c r="R338" s="2" t="s">
        <v>242</v>
      </c>
      <c r="S338" s="2" t="s">
        <v>35</v>
      </c>
      <c r="T338" s="152">
        <v>1.1639999999999999</v>
      </c>
      <c r="U338" s="2" t="s">
        <v>2240</v>
      </c>
      <c r="V338" s="163">
        <v>4.8000000000000001E-2</v>
      </c>
      <c r="W338" s="165">
        <v>5.4010000000000002E-2</v>
      </c>
      <c r="X338" s="4" t="s">
        <v>477</v>
      </c>
      <c r="Y338" s="4" t="s">
        <v>190</v>
      </c>
      <c r="Z338" s="152">
        <v>111749.99</v>
      </c>
      <c r="AA338" s="152">
        <v>1</v>
      </c>
      <c r="AB338" s="152">
        <v>100.21</v>
      </c>
      <c r="AD338" s="152">
        <v>111.985</v>
      </c>
      <c r="AG338" s="2" t="s">
        <v>37</v>
      </c>
      <c r="AH338" s="152">
        <v>2.9799999999999998E-4</v>
      </c>
      <c r="AI338" s="165">
        <v>5.6453345457803299E-3</v>
      </c>
      <c r="AJ338" s="165">
        <v>1.2600135279150701E-3</v>
      </c>
    </row>
    <row r="339" spans="1:36" x14ac:dyDescent="0.2">
      <c r="A339" s="2" t="s">
        <v>52</v>
      </c>
      <c r="B339" s="2">
        <v>9942</v>
      </c>
      <c r="C339" s="2" t="s">
        <v>1717</v>
      </c>
      <c r="D339" s="2" t="s">
        <v>1718</v>
      </c>
      <c r="E339" s="4" t="s">
        <v>1377</v>
      </c>
      <c r="F339" s="2" t="s">
        <v>2241</v>
      </c>
      <c r="G339" s="2" t="s">
        <v>2242</v>
      </c>
      <c r="H339" s="2" t="s">
        <v>239</v>
      </c>
      <c r="I339" s="2" t="s">
        <v>821</v>
      </c>
      <c r="J339" s="2" t="s">
        <v>31</v>
      </c>
      <c r="K339" s="2" t="s">
        <v>31</v>
      </c>
      <c r="L339" s="2" t="s">
        <v>393</v>
      </c>
      <c r="M339" s="2" t="s">
        <v>32</v>
      </c>
      <c r="N339" s="2" t="s">
        <v>511</v>
      </c>
      <c r="O339" s="2" t="s">
        <v>190</v>
      </c>
      <c r="P339" s="2" t="s">
        <v>241</v>
      </c>
      <c r="Q339" s="23" t="s">
        <v>241</v>
      </c>
      <c r="R339" s="23" t="s">
        <v>241</v>
      </c>
      <c r="S339" s="2" t="s">
        <v>35</v>
      </c>
      <c r="T339" s="152">
        <v>1.8859999999999999</v>
      </c>
      <c r="U339" s="2" t="s">
        <v>2210</v>
      </c>
      <c r="V339" s="163">
        <v>3.5000000000000003E-2</v>
      </c>
      <c r="W339" s="165">
        <v>3.9109999999999999E-2</v>
      </c>
      <c r="X339" s="4" t="s">
        <v>477</v>
      </c>
      <c r="Y339" s="4" t="s">
        <v>190</v>
      </c>
      <c r="Z339" s="152">
        <v>96300</v>
      </c>
      <c r="AA339" s="152">
        <v>1</v>
      </c>
      <c r="AB339" s="152">
        <v>106.77</v>
      </c>
      <c r="AD339" s="152">
        <v>102.82</v>
      </c>
      <c r="AG339" s="2" t="s">
        <v>37</v>
      </c>
      <c r="AH339" s="152">
        <v>5.6400000000000005E-4</v>
      </c>
      <c r="AI339" s="165">
        <v>5.1833037308461399E-3</v>
      </c>
      <c r="AJ339" s="165">
        <v>1.1568903077746699E-3</v>
      </c>
    </row>
    <row r="340" spans="1:36" x14ac:dyDescent="0.2">
      <c r="A340" s="2" t="s">
        <v>52</v>
      </c>
      <c r="B340" s="2">
        <v>9942</v>
      </c>
      <c r="C340" s="2" t="s">
        <v>1717</v>
      </c>
      <c r="D340" s="2" t="s">
        <v>1718</v>
      </c>
      <c r="E340" s="4" t="s">
        <v>1377</v>
      </c>
      <c r="F340" s="2" t="s">
        <v>2243</v>
      </c>
      <c r="G340" s="2" t="s">
        <v>2244</v>
      </c>
      <c r="H340" s="2" t="s">
        <v>239</v>
      </c>
      <c r="I340" s="2" t="s">
        <v>1030</v>
      </c>
      <c r="J340" s="2" t="s">
        <v>31</v>
      </c>
      <c r="K340" s="2" t="s">
        <v>31</v>
      </c>
      <c r="L340" s="2" t="s">
        <v>393</v>
      </c>
      <c r="M340" s="2" t="s">
        <v>32</v>
      </c>
      <c r="N340" s="2" t="s">
        <v>511</v>
      </c>
      <c r="O340" s="2" t="s">
        <v>190</v>
      </c>
      <c r="P340" s="2" t="s">
        <v>241</v>
      </c>
      <c r="Q340" s="23" t="s">
        <v>241</v>
      </c>
      <c r="R340" s="23" t="s">
        <v>241</v>
      </c>
      <c r="S340" s="2" t="s">
        <v>35</v>
      </c>
      <c r="T340" s="152">
        <v>0.74099999999999999</v>
      </c>
      <c r="U340" s="2" t="s">
        <v>2245</v>
      </c>
      <c r="V340" s="163">
        <v>5.62E-2</v>
      </c>
      <c r="W340" s="165">
        <v>6.6850000000000007E-2</v>
      </c>
      <c r="X340" s="4" t="s">
        <v>477</v>
      </c>
      <c r="Y340" s="4" t="s">
        <v>190</v>
      </c>
      <c r="Z340" s="152">
        <v>107950</v>
      </c>
      <c r="AA340" s="152">
        <v>1</v>
      </c>
      <c r="AB340" s="152">
        <v>99.43</v>
      </c>
      <c r="AC340" s="152">
        <v>22.619</v>
      </c>
      <c r="AD340" s="152">
        <v>129.953</v>
      </c>
      <c r="AG340" s="2" t="s">
        <v>37</v>
      </c>
      <c r="AH340" s="152">
        <v>4.57E-4</v>
      </c>
      <c r="AI340" s="165">
        <v>6.5511678212295003E-3</v>
      </c>
      <c r="AJ340" s="165">
        <v>1.4621914806733701E-3</v>
      </c>
    </row>
    <row r="341" spans="1:36" x14ac:dyDescent="0.2">
      <c r="A341" s="2" t="s">
        <v>52</v>
      </c>
      <c r="B341" s="2">
        <v>9942</v>
      </c>
      <c r="C341" s="2" t="s">
        <v>1717</v>
      </c>
      <c r="D341" s="2" t="s">
        <v>1718</v>
      </c>
      <c r="E341" s="4" t="s">
        <v>1377</v>
      </c>
      <c r="F341" s="2" t="s">
        <v>2246</v>
      </c>
      <c r="G341" s="2" t="s">
        <v>2247</v>
      </c>
      <c r="H341" s="2" t="s">
        <v>239</v>
      </c>
      <c r="I341" s="2" t="s">
        <v>1030</v>
      </c>
      <c r="J341" s="2" t="s">
        <v>31</v>
      </c>
      <c r="K341" s="2" t="s">
        <v>31</v>
      </c>
      <c r="L341" s="2" t="s">
        <v>393</v>
      </c>
      <c r="M341" s="2" t="s">
        <v>159</v>
      </c>
      <c r="N341" s="2" t="s">
        <v>511</v>
      </c>
      <c r="O341" s="2" t="s">
        <v>190</v>
      </c>
      <c r="P341" s="2" t="s">
        <v>241</v>
      </c>
      <c r="Q341" s="23" t="s">
        <v>241</v>
      </c>
      <c r="R341" s="23" t="s">
        <v>241</v>
      </c>
      <c r="S341" s="2" t="s">
        <v>35</v>
      </c>
      <c r="T341" s="152">
        <v>2.774</v>
      </c>
      <c r="U341" s="2" t="s">
        <v>2248</v>
      </c>
      <c r="V341" s="163">
        <v>6.5000000000000002E-2</v>
      </c>
      <c r="W341" s="165">
        <v>8.0930000000000002E-2</v>
      </c>
      <c r="X341" s="4" t="s">
        <v>477</v>
      </c>
      <c r="Y341" s="4" t="s">
        <v>190</v>
      </c>
      <c r="Z341" s="152">
        <v>80000</v>
      </c>
      <c r="AA341" s="152">
        <v>1</v>
      </c>
      <c r="AB341" s="152">
        <v>97</v>
      </c>
      <c r="AD341" s="152">
        <v>77.599999999999994</v>
      </c>
      <c r="AG341" s="2" t="s">
        <v>37</v>
      </c>
      <c r="AH341" s="152">
        <v>6.4499999999999996E-4</v>
      </c>
      <c r="AI341" s="165">
        <v>3.9119459868429702E-3</v>
      </c>
      <c r="AJ341" s="165">
        <v>8.7312892157640604E-4</v>
      </c>
    </row>
    <row r="342" spans="1:36" x14ac:dyDescent="0.2">
      <c r="A342" s="2" t="s">
        <v>52</v>
      </c>
      <c r="B342" s="2">
        <v>9942</v>
      </c>
      <c r="C342" s="2" t="s">
        <v>2249</v>
      </c>
      <c r="D342" s="2" t="s">
        <v>2250</v>
      </c>
      <c r="E342" s="4" t="s">
        <v>1377</v>
      </c>
      <c r="F342" s="2" t="s">
        <v>2251</v>
      </c>
      <c r="G342" s="2" t="s">
        <v>2252</v>
      </c>
      <c r="H342" s="2" t="s">
        <v>239</v>
      </c>
      <c r="I342" s="2" t="s">
        <v>821</v>
      </c>
      <c r="J342" s="2" t="s">
        <v>31</v>
      </c>
      <c r="K342" s="2" t="s">
        <v>31</v>
      </c>
      <c r="L342" s="2" t="s">
        <v>393</v>
      </c>
      <c r="M342" s="2" t="s">
        <v>32</v>
      </c>
      <c r="N342" s="2" t="s">
        <v>504</v>
      </c>
      <c r="O342" s="2" t="s">
        <v>190</v>
      </c>
      <c r="P342" s="2" t="s">
        <v>2253</v>
      </c>
      <c r="Q342" s="2" t="s">
        <v>480</v>
      </c>
      <c r="R342" s="2" t="s">
        <v>242</v>
      </c>
      <c r="S342" s="2" t="s">
        <v>35</v>
      </c>
      <c r="T342" s="152">
        <v>1.1279999999999999</v>
      </c>
      <c r="U342" s="2" t="s">
        <v>2254</v>
      </c>
      <c r="V342" s="163">
        <v>4.4999999999999998E-2</v>
      </c>
      <c r="W342" s="165">
        <v>2.6610000000000002E-2</v>
      </c>
      <c r="X342" s="4" t="s">
        <v>477</v>
      </c>
      <c r="Y342" s="4" t="s">
        <v>190</v>
      </c>
      <c r="Z342" s="152">
        <v>234000</v>
      </c>
      <c r="AA342" s="152">
        <v>1</v>
      </c>
      <c r="AB342" s="152">
        <v>119.29</v>
      </c>
      <c r="AD342" s="152">
        <v>279.13900000000001</v>
      </c>
      <c r="AG342" s="2" t="s">
        <v>37</v>
      </c>
      <c r="AH342" s="152">
        <v>7.8999999999999996E-5</v>
      </c>
      <c r="AI342" s="165">
        <v>1.40718444077702E-2</v>
      </c>
      <c r="AJ342" s="165">
        <v>3.1407729998498401E-3</v>
      </c>
    </row>
    <row r="343" spans="1:36" x14ac:dyDescent="0.2">
      <c r="A343" s="2" t="s">
        <v>52</v>
      </c>
      <c r="B343" s="2">
        <v>9942</v>
      </c>
      <c r="C343" s="2" t="s">
        <v>2258</v>
      </c>
      <c r="D343" s="2" t="s">
        <v>2259</v>
      </c>
      <c r="E343" s="4" t="s">
        <v>34</v>
      </c>
      <c r="F343" s="2" t="s">
        <v>2260</v>
      </c>
      <c r="G343" s="2" t="s">
        <v>2261</v>
      </c>
      <c r="H343" s="2" t="s">
        <v>239</v>
      </c>
      <c r="I343" s="2" t="s">
        <v>822</v>
      </c>
      <c r="J343" s="2" t="s">
        <v>31</v>
      </c>
      <c r="K343" s="2" t="s">
        <v>93</v>
      </c>
      <c r="L343" s="2" t="s">
        <v>393</v>
      </c>
      <c r="M343" s="2" t="s">
        <v>32</v>
      </c>
      <c r="N343" s="2" t="s">
        <v>529</v>
      </c>
      <c r="O343" s="2" t="s">
        <v>190</v>
      </c>
      <c r="P343" s="2" t="s">
        <v>2087</v>
      </c>
      <c r="Q343" s="2" t="s">
        <v>478</v>
      </c>
      <c r="R343" s="2" t="s">
        <v>242</v>
      </c>
      <c r="S343" s="2" t="s">
        <v>97</v>
      </c>
      <c r="T343" s="152">
        <v>2.52</v>
      </c>
      <c r="U343" s="2" t="s">
        <v>2262</v>
      </c>
      <c r="V343" s="163">
        <v>4.7199999999999999E-2</v>
      </c>
      <c r="W343" s="165">
        <v>7.2559999999999999E-2</v>
      </c>
      <c r="X343" s="4" t="s">
        <v>477</v>
      </c>
      <c r="Y343" s="4" t="s">
        <v>190</v>
      </c>
      <c r="Z343" s="152">
        <v>128000</v>
      </c>
      <c r="AA343" s="152">
        <v>3.7589999999999999</v>
      </c>
      <c r="AB343" s="152">
        <v>29.936</v>
      </c>
      <c r="AD343" s="152">
        <v>144.03800000000001</v>
      </c>
      <c r="AG343" s="2" t="s">
        <v>37</v>
      </c>
      <c r="AH343" s="152">
        <v>3.8900000000000002E-4</v>
      </c>
      <c r="AI343" s="165">
        <v>7.2612170210216804E-3</v>
      </c>
      <c r="AJ343" s="165">
        <v>1.62067129971122E-3</v>
      </c>
    </row>
    <row r="344" spans="1:36" x14ac:dyDescent="0.2">
      <c r="A344" s="2" t="s">
        <v>52</v>
      </c>
      <c r="B344" s="2">
        <v>9942</v>
      </c>
      <c r="C344" s="2" t="s">
        <v>2263</v>
      </c>
      <c r="D344" s="2" t="s">
        <v>2264</v>
      </c>
      <c r="E344" s="4" t="s">
        <v>1377</v>
      </c>
      <c r="F344" s="2" t="s">
        <v>2265</v>
      </c>
      <c r="G344" s="2" t="s">
        <v>2266</v>
      </c>
      <c r="H344" s="2" t="s">
        <v>239</v>
      </c>
      <c r="I344" s="2" t="s">
        <v>1030</v>
      </c>
      <c r="J344" s="2" t="s">
        <v>31</v>
      </c>
      <c r="K344" s="2" t="s">
        <v>31</v>
      </c>
      <c r="L344" s="2" t="s">
        <v>393</v>
      </c>
      <c r="M344" s="2" t="s">
        <v>32</v>
      </c>
      <c r="N344" s="2" t="s">
        <v>511</v>
      </c>
      <c r="O344" s="2" t="s">
        <v>190</v>
      </c>
      <c r="P344" s="2" t="s">
        <v>241</v>
      </c>
      <c r="Q344" s="23" t="s">
        <v>241</v>
      </c>
      <c r="R344" s="23" t="s">
        <v>241</v>
      </c>
      <c r="S344" s="2" t="s">
        <v>35</v>
      </c>
      <c r="T344" s="152">
        <v>1.74</v>
      </c>
      <c r="U344" s="2" t="s">
        <v>2267</v>
      </c>
      <c r="V344" s="163">
        <v>5.6000000000000001E-2</v>
      </c>
      <c r="W344" s="165">
        <v>6.8809999999999996E-2</v>
      </c>
      <c r="X344" s="4" t="s">
        <v>477</v>
      </c>
      <c r="Y344" s="4" t="s">
        <v>190</v>
      </c>
      <c r="Z344" s="152">
        <v>123000</v>
      </c>
      <c r="AA344" s="152">
        <v>1</v>
      </c>
      <c r="AB344" s="152">
        <v>98</v>
      </c>
      <c r="AC344" s="152">
        <v>3.444</v>
      </c>
      <c r="AD344" s="152">
        <v>123.98399999999999</v>
      </c>
      <c r="AG344" s="2" t="s">
        <v>37</v>
      </c>
      <c r="AH344" s="152">
        <v>7.2400000000000003E-4</v>
      </c>
      <c r="AI344" s="165">
        <v>6.2502411241332299E-3</v>
      </c>
      <c r="AJ344" s="165">
        <v>1.3950259821228E-3</v>
      </c>
    </row>
    <row r="345" spans="1:36" x14ac:dyDescent="0.2">
      <c r="A345" s="2" t="s">
        <v>52</v>
      </c>
      <c r="B345" s="2">
        <v>9942</v>
      </c>
      <c r="C345" s="2" t="s">
        <v>2268</v>
      </c>
      <c r="D345" s="2" t="s">
        <v>2269</v>
      </c>
      <c r="E345" s="4" t="s">
        <v>1377</v>
      </c>
      <c r="F345" s="2" t="s">
        <v>2270</v>
      </c>
      <c r="G345" s="2" t="s">
        <v>2271</v>
      </c>
      <c r="H345" s="2" t="s">
        <v>239</v>
      </c>
      <c r="I345" s="2" t="s">
        <v>821</v>
      </c>
      <c r="J345" s="2" t="s">
        <v>31</v>
      </c>
      <c r="K345" s="2" t="s">
        <v>31</v>
      </c>
      <c r="L345" s="2" t="s">
        <v>393</v>
      </c>
      <c r="M345" s="2" t="s">
        <v>32</v>
      </c>
      <c r="N345" s="2" t="s">
        <v>512</v>
      </c>
      <c r="O345" s="2" t="s">
        <v>190</v>
      </c>
      <c r="P345" s="2" t="s">
        <v>2087</v>
      </c>
      <c r="Q345" s="2" t="s">
        <v>480</v>
      </c>
      <c r="R345" s="2" t="s">
        <v>242</v>
      </c>
      <c r="S345" s="2" t="s">
        <v>35</v>
      </c>
      <c r="T345" s="152">
        <v>4.7489999999999997</v>
      </c>
      <c r="U345" s="2" t="s">
        <v>2272</v>
      </c>
      <c r="V345" s="163">
        <v>2.5899999999999999E-2</v>
      </c>
      <c r="W345" s="165">
        <v>2.751E-2</v>
      </c>
      <c r="X345" s="4" t="s">
        <v>477</v>
      </c>
      <c r="Y345" s="4" t="s">
        <v>190</v>
      </c>
      <c r="Z345" s="152">
        <v>78000</v>
      </c>
      <c r="AA345" s="152">
        <v>1</v>
      </c>
      <c r="AB345" s="152">
        <v>102.32</v>
      </c>
      <c r="AD345" s="152">
        <v>79.81</v>
      </c>
      <c r="AG345" s="2" t="s">
        <v>37</v>
      </c>
      <c r="AH345" s="152">
        <v>1.73E-4</v>
      </c>
      <c r="AI345" s="165">
        <v>4.0233356241178202E-3</v>
      </c>
      <c r="AJ345" s="165">
        <v>8.9799059251861196E-4</v>
      </c>
    </row>
    <row r="346" spans="1:36" x14ac:dyDescent="0.2">
      <c r="A346" s="2" t="s">
        <v>52</v>
      </c>
      <c r="B346" s="2">
        <v>9942</v>
      </c>
      <c r="C346" s="2" t="s">
        <v>2273</v>
      </c>
      <c r="D346" s="2" t="s">
        <v>2274</v>
      </c>
      <c r="E346" s="4" t="s">
        <v>1377</v>
      </c>
      <c r="F346" s="2" t="s">
        <v>2275</v>
      </c>
      <c r="G346" s="2" t="s">
        <v>2276</v>
      </c>
      <c r="H346" s="2" t="s">
        <v>239</v>
      </c>
      <c r="I346" s="2" t="s">
        <v>821</v>
      </c>
      <c r="J346" s="2" t="s">
        <v>31</v>
      </c>
      <c r="K346" s="2" t="s">
        <v>31</v>
      </c>
      <c r="L346" s="2" t="s">
        <v>393</v>
      </c>
      <c r="M346" s="2" t="s">
        <v>32</v>
      </c>
      <c r="N346" s="2" t="s">
        <v>528</v>
      </c>
      <c r="O346" s="2" t="s">
        <v>190</v>
      </c>
      <c r="P346" s="2" t="s">
        <v>241</v>
      </c>
      <c r="Q346" s="23" t="s">
        <v>241</v>
      </c>
      <c r="R346" s="23" t="s">
        <v>241</v>
      </c>
      <c r="S346" s="2" t="s">
        <v>35</v>
      </c>
      <c r="T346" s="152">
        <v>3.246</v>
      </c>
      <c r="U346" s="2" t="s">
        <v>2177</v>
      </c>
      <c r="V346" s="163">
        <v>4.4999999999999998E-2</v>
      </c>
      <c r="W346" s="165">
        <v>4.3209999999999998E-2</v>
      </c>
      <c r="X346" s="4" t="s">
        <v>477</v>
      </c>
      <c r="Y346" s="4" t="s">
        <v>190</v>
      </c>
      <c r="Z346" s="152">
        <v>127000</v>
      </c>
      <c r="AA346" s="152">
        <v>1</v>
      </c>
      <c r="AB346" s="152">
        <v>102.97</v>
      </c>
      <c r="AD346" s="152">
        <v>130.77199999999999</v>
      </c>
      <c r="AG346" s="2" t="s">
        <v>37</v>
      </c>
      <c r="AH346" s="152">
        <v>1.2999999999999999E-4</v>
      </c>
      <c r="AI346" s="165">
        <v>6.5924305334643003E-3</v>
      </c>
      <c r="AJ346" s="165">
        <v>1.4714011342718801E-3</v>
      </c>
    </row>
    <row r="347" spans="1:36" x14ac:dyDescent="0.2">
      <c r="A347" s="2" t="s">
        <v>52</v>
      </c>
      <c r="B347" s="2">
        <v>9942</v>
      </c>
      <c r="C347" s="2" t="s">
        <v>1950</v>
      </c>
      <c r="D347" s="2" t="s">
        <v>1951</v>
      </c>
      <c r="E347" s="4" t="s">
        <v>1377</v>
      </c>
      <c r="F347" s="2" t="s">
        <v>2277</v>
      </c>
      <c r="G347" s="2" t="s">
        <v>2278</v>
      </c>
      <c r="H347" s="2" t="s">
        <v>239</v>
      </c>
      <c r="I347" s="2" t="s">
        <v>1030</v>
      </c>
      <c r="J347" s="2" t="s">
        <v>31</v>
      </c>
      <c r="K347" s="2" t="s">
        <v>31</v>
      </c>
      <c r="L347" s="2" t="s">
        <v>393</v>
      </c>
      <c r="M347" s="2" t="s">
        <v>32</v>
      </c>
      <c r="N347" s="2" t="s">
        <v>511</v>
      </c>
      <c r="O347" s="2" t="s">
        <v>190</v>
      </c>
      <c r="P347" s="2" t="s">
        <v>2091</v>
      </c>
      <c r="Q347" s="2" t="s">
        <v>478</v>
      </c>
      <c r="R347" s="2" t="s">
        <v>242</v>
      </c>
      <c r="S347" s="2" t="s">
        <v>35</v>
      </c>
      <c r="T347" s="152">
        <v>1.9570000000000001</v>
      </c>
      <c r="U347" s="2" t="s">
        <v>2153</v>
      </c>
      <c r="V347" s="163">
        <v>3.95E-2</v>
      </c>
      <c r="W347" s="165">
        <v>6.4100000000000004E-2</v>
      </c>
      <c r="X347" s="4" t="s">
        <v>477</v>
      </c>
      <c r="Y347" s="4" t="s">
        <v>190</v>
      </c>
      <c r="Z347" s="152">
        <v>169000</v>
      </c>
      <c r="AA347" s="152">
        <v>1</v>
      </c>
      <c r="AB347" s="152">
        <v>95.53</v>
      </c>
      <c r="AD347" s="152">
        <v>161.446</v>
      </c>
      <c r="AG347" s="2" t="s">
        <v>37</v>
      </c>
      <c r="AH347" s="152">
        <v>2.02E-4</v>
      </c>
      <c r="AI347" s="165">
        <v>8.1387481727841996E-3</v>
      </c>
      <c r="AJ347" s="165">
        <v>1.81653234451222E-3</v>
      </c>
    </row>
    <row r="348" spans="1:36" x14ac:dyDescent="0.2">
      <c r="A348" s="2" t="s">
        <v>52</v>
      </c>
      <c r="B348" s="2">
        <v>9942</v>
      </c>
      <c r="C348" s="2" t="s">
        <v>2279</v>
      </c>
      <c r="D348" s="2" t="s">
        <v>2280</v>
      </c>
      <c r="E348" s="4" t="s">
        <v>1377</v>
      </c>
      <c r="F348" s="2" t="s">
        <v>2281</v>
      </c>
      <c r="G348" s="2" t="s">
        <v>2282</v>
      </c>
      <c r="H348" s="2" t="s">
        <v>239</v>
      </c>
      <c r="I348" s="2" t="s">
        <v>821</v>
      </c>
      <c r="J348" s="2" t="s">
        <v>31</v>
      </c>
      <c r="K348" s="2" t="s">
        <v>31</v>
      </c>
      <c r="L348" s="2" t="s">
        <v>393</v>
      </c>
      <c r="M348" s="2" t="s">
        <v>32</v>
      </c>
      <c r="N348" s="2" t="s">
        <v>528</v>
      </c>
      <c r="O348" s="2" t="s">
        <v>190</v>
      </c>
      <c r="P348" s="2" t="s">
        <v>2129</v>
      </c>
      <c r="Q348" s="2" t="s">
        <v>480</v>
      </c>
      <c r="R348" s="2" t="s">
        <v>242</v>
      </c>
      <c r="S348" s="2" t="s">
        <v>35</v>
      </c>
      <c r="T348" s="152">
        <v>2.5659999999999998</v>
      </c>
      <c r="U348" s="2" t="s">
        <v>2283</v>
      </c>
      <c r="V348" s="163">
        <v>1.5800000000000002E-2</v>
      </c>
      <c r="W348" s="165">
        <v>2.538E-2</v>
      </c>
      <c r="X348" s="4" t="s">
        <v>477</v>
      </c>
      <c r="Y348" s="4" t="s">
        <v>190</v>
      </c>
      <c r="Z348" s="152">
        <v>69457.710000000006</v>
      </c>
      <c r="AA348" s="152">
        <v>1</v>
      </c>
      <c r="AB348" s="152">
        <v>111.97</v>
      </c>
      <c r="AD348" s="152">
        <v>77.772000000000006</v>
      </c>
      <c r="AG348" s="2" t="s">
        <v>37</v>
      </c>
      <c r="AH348" s="152">
        <v>1.6200000000000001E-4</v>
      </c>
      <c r="AI348" s="165">
        <v>3.9206066061032501E-3</v>
      </c>
      <c r="AJ348" s="165">
        <v>8.7506193322338301E-4</v>
      </c>
    </row>
    <row r="349" spans="1:36" x14ac:dyDescent="0.2">
      <c r="A349" s="2" t="s">
        <v>52</v>
      </c>
      <c r="B349" s="2">
        <v>9942</v>
      </c>
      <c r="C349" s="2" t="s">
        <v>2279</v>
      </c>
      <c r="D349" s="2" t="s">
        <v>2280</v>
      </c>
      <c r="E349" s="4" t="s">
        <v>1377</v>
      </c>
      <c r="F349" s="2" t="s">
        <v>2284</v>
      </c>
      <c r="G349" s="2" t="s">
        <v>2285</v>
      </c>
      <c r="H349" s="2" t="s">
        <v>239</v>
      </c>
      <c r="I349" s="2" t="s">
        <v>821</v>
      </c>
      <c r="J349" s="2" t="s">
        <v>31</v>
      </c>
      <c r="K349" s="2" t="s">
        <v>31</v>
      </c>
      <c r="L349" s="2" t="s">
        <v>393</v>
      </c>
      <c r="M349" s="2" t="s">
        <v>32</v>
      </c>
      <c r="N349" s="2" t="s">
        <v>528</v>
      </c>
      <c r="O349" s="2" t="s">
        <v>190</v>
      </c>
      <c r="P349" s="2" t="s">
        <v>2129</v>
      </c>
      <c r="Q349" s="2" t="s">
        <v>480</v>
      </c>
      <c r="R349" s="2" t="s">
        <v>242</v>
      </c>
      <c r="S349" s="2" t="s">
        <v>35</v>
      </c>
      <c r="T349" s="152">
        <v>4.9880000000000004</v>
      </c>
      <c r="U349" s="2" t="s">
        <v>2286</v>
      </c>
      <c r="V349" s="163">
        <v>8.3999999999999995E-3</v>
      </c>
      <c r="W349" s="165">
        <v>3.1829999999999997E-2</v>
      </c>
      <c r="X349" s="4" t="s">
        <v>477</v>
      </c>
      <c r="Y349" s="4" t="s">
        <v>190</v>
      </c>
      <c r="Z349" s="152">
        <v>165362.64000000001</v>
      </c>
      <c r="AA349" s="152">
        <v>1</v>
      </c>
      <c r="AB349" s="152">
        <v>100.43</v>
      </c>
      <c r="AD349" s="152">
        <v>166.07400000000001</v>
      </c>
      <c r="AG349" s="2" t="s">
        <v>37</v>
      </c>
      <c r="AH349" s="152">
        <v>2.0799999999999999E-4</v>
      </c>
      <c r="AI349" s="165">
        <v>8.3720533724255392E-3</v>
      </c>
      <c r="AJ349" s="165">
        <v>1.86860502599763E-3</v>
      </c>
    </row>
    <row r="350" spans="1:36" x14ac:dyDescent="0.2">
      <c r="A350" s="2" t="s">
        <v>52</v>
      </c>
      <c r="B350" s="2">
        <v>9942</v>
      </c>
      <c r="C350" s="2" t="s">
        <v>2287</v>
      </c>
      <c r="D350" s="2" t="s">
        <v>2288</v>
      </c>
      <c r="E350" s="4" t="s">
        <v>1377</v>
      </c>
      <c r="F350" s="2" t="s">
        <v>2289</v>
      </c>
      <c r="G350" s="2" t="s">
        <v>2290</v>
      </c>
      <c r="H350" s="2" t="s">
        <v>239</v>
      </c>
      <c r="I350" s="2" t="s">
        <v>1030</v>
      </c>
      <c r="J350" s="2" t="s">
        <v>31</v>
      </c>
      <c r="K350" s="2" t="s">
        <v>31</v>
      </c>
      <c r="L350" s="2" t="s">
        <v>393</v>
      </c>
      <c r="M350" s="2" t="s">
        <v>32</v>
      </c>
      <c r="N350" s="2" t="s">
        <v>509</v>
      </c>
      <c r="O350" s="2" t="s">
        <v>190</v>
      </c>
      <c r="P350" s="2" t="s">
        <v>1391</v>
      </c>
      <c r="Q350" s="2" t="s">
        <v>480</v>
      </c>
      <c r="R350" s="2" t="s">
        <v>242</v>
      </c>
      <c r="S350" s="2" t="s">
        <v>35</v>
      </c>
      <c r="T350" s="152">
        <v>6.93</v>
      </c>
      <c r="U350" s="2" t="s">
        <v>2291</v>
      </c>
      <c r="V350" s="163">
        <v>2.5000000000000001E-2</v>
      </c>
      <c r="W350" s="165">
        <v>6.1539999999999997E-2</v>
      </c>
      <c r="X350" s="4" t="s">
        <v>477</v>
      </c>
      <c r="Y350" s="4" t="s">
        <v>190</v>
      </c>
      <c r="Z350" s="152">
        <v>270000</v>
      </c>
      <c r="AA350" s="152">
        <v>1</v>
      </c>
      <c r="AB350" s="152">
        <v>78.709999999999994</v>
      </c>
      <c r="AD350" s="152">
        <v>212.517</v>
      </c>
      <c r="AG350" s="2" t="s">
        <v>37</v>
      </c>
      <c r="AH350" s="152">
        <v>2.02E-4</v>
      </c>
      <c r="AI350" s="165">
        <v>1.07133379547153E-2</v>
      </c>
      <c r="AJ350" s="165">
        <v>2.3911693173537798E-3</v>
      </c>
    </row>
    <row r="351" spans="1:36" x14ac:dyDescent="0.2">
      <c r="A351" s="2" t="s">
        <v>52</v>
      </c>
      <c r="B351" s="2">
        <v>9942</v>
      </c>
      <c r="C351" s="2" t="s">
        <v>1239</v>
      </c>
      <c r="D351" s="2" t="s">
        <v>1749</v>
      </c>
      <c r="E351" s="4" t="s">
        <v>1377</v>
      </c>
      <c r="F351" s="2" t="s">
        <v>2294</v>
      </c>
      <c r="G351" s="2" t="s">
        <v>2295</v>
      </c>
      <c r="H351" s="2" t="s">
        <v>239</v>
      </c>
      <c r="I351" s="2" t="s">
        <v>821</v>
      </c>
      <c r="J351" s="2" t="s">
        <v>31</v>
      </c>
      <c r="K351" s="2" t="s">
        <v>31</v>
      </c>
      <c r="L351" s="2" t="s">
        <v>393</v>
      </c>
      <c r="M351" s="2" t="s">
        <v>32</v>
      </c>
      <c r="N351" s="2" t="s">
        <v>512</v>
      </c>
      <c r="O351" s="2" t="s">
        <v>190</v>
      </c>
      <c r="P351" s="2" t="s">
        <v>1241</v>
      </c>
      <c r="Q351" s="2" t="s">
        <v>478</v>
      </c>
      <c r="R351" s="2" t="s">
        <v>242</v>
      </c>
      <c r="S351" s="2" t="s">
        <v>35</v>
      </c>
      <c r="T351" s="152">
        <v>2.806</v>
      </c>
      <c r="U351" s="2" t="s">
        <v>2296</v>
      </c>
      <c r="V351" s="163">
        <v>1.8599999999999998E-2</v>
      </c>
      <c r="W351" s="165">
        <v>2.2460000000000001E-2</v>
      </c>
      <c r="X351" s="4" t="s">
        <v>477</v>
      </c>
      <c r="Y351" s="4" t="s">
        <v>190</v>
      </c>
      <c r="Z351" s="152">
        <v>127000</v>
      </c>
      <c r="AA351" s="152">
        <v>1</v>
      </c>
      <c r="AB351" s="152">
        <v>101.33</v>
      </c>
      <c r="AD351" s="152">
        <v>128.68899999999999</v>
      </c>
      <c r="AG351" s="2" t="s">
        <v>37</v>
      </c>
      <c r="AH351" s="152">
        <v>1.03E-4</v>
      </c>
      <c r="AI351" s="165">
        <v>6.4874330965906399E-3</v>
      </c>
      <c r="AJ351" s="165">
        <v>1.4479661739901801E-3</v>
      </c>
    </row>
    <row r="352" spans="1:36" x14ac:dyDescent="0.2">
      <c r="A352" s="2" t="s">
        <v>52</v>
      </c>
      <c r="B352" s="2">
        <v>9942</v>
      </c>
      <c r="C352" s="2" t="s">
        <v>1239</v>
      </c>
      <c r="D352" s="2" t="s">
        <v>1749</v>
      </c>
      <c r="E352" s="4" t="s">
        <v>1377</v>
      </c>
      <c r="F352" s="2" t="s">
        <v>2297</v>
      </c>
      <c r="G352" s="2" t="s">
        <v>2298</v>
      </c>
      <c r="H352" s="2" t="s">
        <v>239</v>
      </c>
      <c r="I352" s="2" t="s">
        <v>821</v>
      </c>
      <c r="J352" s="2" t="s">
        <v>31</v>
      </c>
      <c r="K352" s="2" t="s">
        <v>31</v>
      </c>
      <c r="L352" s="2" t="s">
        <v>393</v>
      </c>
      <c r="M352" s="2" t="s">
        <v>32</v>
      </c>
      <c r="N352" s="2" t="s">
        <v>512</v>
      </c>
      <c r="O352" s="2" t="s">
        <v>190</v>
      </c>
      <c r="P352" s="2" t="s">
        <v>1241</v>
      </c>
      <c r="Q352" s="2" t="s">
        <v>478</v>
      </c>
      <c r="R352" s="2" t="s">
        <v>242</v>
      </c>
      <c r="S352" s="2" t="s">
        <v>35</v>
      </c>
      <c r="T352" s="152">
        <v>3.3940000000000001</v>
      </c>
      <c r="U352" s="2" t="s">
        <v>2299</v>
      </c>
      <c r="V352" s="163">
        <v>1E-3</v>
      </c>
      <c r="W352" s="165">
        <v>2.298E-2</v>
      </c>
      <c r="X352" s="4" t="s">
        <v>477</v>
      </c>
      <c r="Y352" s="4" t="s">
        <v>190</v>
      </c>
      <c r="Z352" s="152">
        <v>122000</v>
      </c>
      <c r="AA352" s="152">
        <v>1</v>
      </c>
      <c r="AB352" s="152">
        <v>102.72</v>
      </c>
      <c r="AD352" s="152">
        <v>125.318</v>
      </c>
      <c r="AG352" s="2" t="s">
        <v>37</v>
      </c>
      <c r="AH352" s="152">
        <v>3.8999999999999999E-5</v>
      </c>
      <c r="AI352" s="165">
        <v>6.3175104633708999E-3</v>
      </c>
      <c r="AJ352" s="165">
        <v>1.41004019904228E-3</v>
      </c>
    </row>
    <row r="353" spans="1:36" x14ac:dyDescent="0.2">
      <c r="A353" s="2" t="s">
        <v>52</v>
      </c>
      <c r="B353" s="2">
        <v>9942</v>
      </c>
      <c r="C353" s="2" t="s">
        <v>1239</v>
      </c>
      <c r="D353" s="2" t="s">
        <v>1749</v>
      </c>
      <c r="E353" s="4" t="s">
        <v>1377</v>
      </c>
      <c r="F353" s="2" t="s">
        <v>2300</v>
      </c>
      <c r="G353" s="2" t="s">
        <v>2301</v>
      </c>
      <c r="H353" s="2" t="s">
        <v>239</v>
      </c>
      <c r="I353" s="2" t="s">
        <v>821</v>
      </c>
      <c r="J353" s="2" t="s">
        <v>31</v>
      </c>
      <c r="K353" s="2" t="s">
        <v>31</v>
      </c>
      <c r="L353" s="2" t="s">
        <v>393</v>
      </c>
      <c r="M353" s="2" t="s">
        <v>32</v>
      </c>
      <c r="N353" s="2" t="s">
        <v>512</v>
      </c>
      <c r="O353" s="2" t="s">
        <v>190</v>
      </c>
      <c r="P353" s="2" t="s">
        <v>1241</v>
      </c>
      <c r="Q353" s="2" t="s">
        <v>478</v>
      </c>
      <c r="R353" s="2" t="s">
        <v>242</v>
      </c>
      <c r="S353" s="2" t="s">
        <v>35</v>
      </c>
      <c r="T353" s="152">
        <v>5.2960000000000003</v>
      </c>
      <c r="U353" s="2" t="s">
        <v>2302</v>
      </c>
      <c r="V353" s="163">
        <v>2.0199999999999999E-2</v>
      </c>
      <c r="W353" s="165">
        <v>2.5610000000000001E-2</v>
      </c>
      <c r="X353" s="4" t="s">
        <v>477</v>
      </c>
      <c r="Y353" s="4" t="s">
        <v>190</v>
      </c>
      <c r="Z353" s="152">
        <v>127000</v>
      </c>
      <c r="AA353" s="152">
        <v>1</v>
      </c>
      <c r="AB353" s="152">
        <v>99.13</v>
      </c>
      <c r="AD353" s="152">
        <v>125.895</v>
      </c>
      <c r="AG353" s="2" t="s">
        <v>37</v>
      </c>
      <c r="AH353" s="152">
        <v>6.0000000000000002E-5</v>
      </c>
      <c r="AI353" s="165">
        <v>6.34658287639426E-3</v>
      </c>
      <c r="AJ353" s="165">
        <v>1.41652903214889E-3</v>
      </c>
    </row>
    <row r="354" spans="1:36" x14ac:dyDescent="0.2">
      <c r="A354" s="2" t="s">
        <v>52</v>
      </c>
      <c r="B354" s="2">
        <v>9942</v>
      </c>
      <c r="C354" s="2" t="s">
        <v>1239</v>
      </c>
      <c r="D354" s="2" t="s">
        <v>1749</v>
      </c>
      <c r="E354" s="4" t="s">
        <v>1377</v>
      </c>
      <c r="F354" s="2" t="s">
        <v>2303</v>
      </c>
      <c r="G354" s="2" t="s">
        <v>2304</v>
      </c>
      <c r="H354" s="2" t="s">
        <v>239</v>
      </c>
      <c r="I354" s="2" t="s">
        <v>821</v>
      </c>
      <c r="J354" s="2" t="s">
        <v>31</v>
      </c>
      <c r="K354" s="2" t="s">
        <v>31</v>
      </c>
      <c r="L354" s="2" t="s">
        <v>393</v>
      </c>
      <c r="M354" s="2" t="s">
        <v>32</v>
      </c>
      <c r="N354" s="2" t="s">
        <v>512</v>
      </c>
      <c r="O354" s="2" t="s">
        <v>190</v>
      </c>
      <c r="P354" s="2" t="s">
        <v>1241</v>
      </c>
      <c r="Q354" s="2" t="s">
        <v>478</v>
      </c>
      <c r="R354" s="2" t="s">
        <v>242</v>
      </c>
      <c r="S354" s="2" t="s">
        <v>35</v>
      </c>
      <c r="T354" s="152">
        <v>5.3860000000000001</v>
      </c>
      <c r="U354" s="2" t="s">
        <v>2305</v>
      </c>
      <c r="V354" s="163">
        <v>1E-3</v>
      </c>
      <c r="W354" s="165">
        <v>2.564E-2</v>
      </c>
      <c r="X354" s="4" t="s">
        <v>477</v>
      </c>
      <c r="Y354" s="4" t="s">
        <v>190</v>
      </c>
      <c r="Z354" s="152">
        <v>127000</v>
      </c>
      <c r="AA354" s="152">
        <v>1</v>
      </c>
      <c r="AB354" s="152">
        <v>97.13</v>
      </c>
      <c r="AD354" s="152">
        <v>123.355</v>
      </c>
      <c r="AG354" s="2" t="s">
        <v>37</v>
      </c>
      <c r="AH354" s="152">
        <v>5.1E-5</v>
      </c>
      <c r="AI354" s="165">
        <v>6.2185372216702704E-3</v>
      </c>
      <c r="AJ354" s="165">
        <v>1.3879498122931701E-3</v>
      </c>
    </row>
    <row r="355" spans="1:36" x14ac:dyDescent="0.2">
      <c r="A355" s="2" t="s">
        <v>52</v>
      </c>
      <c r="B355" s="2">
        <v>9942</v>
      </c>
      <c r="C355" s="2" t="s">
        <v>2306</v>
      </c>
      <c r="D355" s="2" t="s">
        <v>2307</v>
      </c>
      <c r="E355" s="4" t="s">
        <v>1377</v>
      </c>
      <c r="F355" s="2" t="s">
        <v>2308</v>
      </c>
      <c r="G355" s="2" t="s">
        <v>2309</v>
      </c>
      <c r="H355" s="2" t="s">
        <v>239</v>
      </c>
      <c r="I355" s="2" t="s">
        <v>821</v>
      </c>
      <c r="J355" s="2" t="s">
        <v>31</v>
      </c>
      <c r="K355" s="2" t="s">
        <v>31</v>
      </c>
      <c r="L355" s="2" t="s">
        <v>393</v>
      </c>
      <c r="M355" s="2" t="s">
        <v>32</v>
      </c>
      <c r="N355" s="2" t="s">
        <v>515</v>
      </c>
      <c r="O355" s="2" t="s">
        <v>190</v>
      </c>
      <c r="P355" s="2" t="s">
        <v>160</v>
      </c>
      <c r="Q355" s="2" t="s">
        <v>480</v>
      </c>
      <c r="R355" s="2" t="s">
        <v>242</v>
      </c>
      <c r="S355" s="2" t="s">
        <v>35</v>
      </c>
      <c r="T355" s="152">
        <v>3.2090000000000001</v>
      </c>
      <c r="U355" s="2" t="s">
        <v>2310</v>
      </c>
      <c r="V355" s="163">
        <v>3.73E-2</v>
      </c>
      <c r="W355" s="165">
        <v>3.6859999999999997E-2</v>
      </c>
      <c r="X355" s="4" t="s">
        <v>477</v>
      </c>
      <c r="Y355" s="4" t="s">
        <v>190</v>
      </c>
      <c r="Z355" s="152">
        <v>81000</v>
      </c>
      <c r="AA355" s="152">
        <v>1</v>
      </c>
      <c r="AB355" s="152">
        <v>107.03</v>
      </c>
      <c r="AD355" s="152">
        <v>86.694000000000003</v>
      </c>
      <c r="AG355" s="2" t="s">
        <v>37</v>
      </c>
      <c r="AH355" s="152">
        <v>2.3000000000000001E-4</v>
      </c>
      <c r="AI355" s="165">
        <v>4.3704048835974301E-3</v>
      </c>
      <c r="AJ355" s="165">
        <v>9.7545490548738901E-4</v>
      </c>
    </row>
    <row r="356" spans="1:36" x14ac:dyDescent="0.2">
      <c r="A356" s="2" t="s">
        <v>52</v>
      </c>
      <c r="B356" s="2">
        <v>9942</v>
      </c>
      <c r="C356" s="2" t="s">
        <v>2311</v>
      </c>
      <c r="D356" s="2" t="s">
        <v>2312</v>
      </c>
      <c r="E356" s="4" t="s">
        <v>1377</v>
      </c>
      <c r="F356" s="2" t="s">
        <v>2313</v>
      </c>
      <c r="G356" s="2" t="s">
        <v>2314</v>
      </c>
      <c r="H356" s="2" t="s">
        <v>239</v>
      </c>
      <c r="I356" s="2" t="s">
        <v>1030</v>
      </c>
      <c r="J356" s="2" t="s">
        <v>31</v>
      </c>
      <c r="K356" s="2" t="s">
        <v>31</v>
      </c>
      <c r="L356" s="2" t="s">
        <v>393</v>
      </c>
      <c r="M356" s="2" t="s">
        <v>32</v>
      </c>
      <c r="N356" s="2" t="s">
        <v>511</v>
      </c>
      <c r="O356" s="2" t="s">
        <v>190</v>
      </c>
      <c r="P356" s="2" t="s">
        <v>241</v>
      </c>
      <c r="Q356" s="23" t="s">
        <v>241</v>
      </c>
      <c r="R356" s="23" t="s">
        <v>241</v>
      </c>
      <c r="S356" s="2" t="s">
        <v>35</v>
      </c>
      <c r="T356" s="152">
        <v>4.2640000000000002</v>
      </c>
      <c r="U356" s="2" t="s">
        <v>2315</v>
      </c>
      <c r="V356" s="163">
        <v>6.7299999999999999E-2</v>
      </c>
      <c r="W356" s="165">
        <v>6.8379999999999996E-2</v>
      </c>
      <c r="X356" s="4" t="s">
        <v>477</v>
      </c>
      <c r="Y356" s="4" t="s">
        <v>190</v>
      </c>
      <c r="Z356" s="152">
        <v>81000</v>
      </c>
      <c r="AA356" s="152">
        <v>1</v>
      </c>
      <c r="AB356" s="152">
        <v>100.7</v>
      </c>
      <c r="AD356" s="152">
        <v>81.566999999999993</v>
      </c>
      <c r="AG356" s="2" t="s">
        <v>37</v>
      </c>
      <c r="AH356" s="152">
        <v>2.9500000000000001E-4</v>
      </c>
      <c r="AI356" s="165">
        <v>4.1119291019177896E-3</v>
      </c>
      <c r="AJ356" s="165">
        <v>9.1776426219359101E-4</v>
      </c>
    </row>
    <row r="357" spans="1:36" x14ac:dyDescent="0.2">
      <c r="A357" s="2" t="s">
        <v>52</v>
      </c>
      <c r="B357" s="2">
        <v>9942</v>
      </c>
      <c r="C357" s="2" t="s">
        <v>2316</v>
      </c>
      <c r="D357" s="2" t="s">
        <v>2317</v>
      </c>
      <c r="E357" s="4" t="s">
        <v>1377</v>
      </c>
      <c r="F357" s="2" t="s">
        <v>2318</v>
      </c>
      <c r="G357" s="2" t="s">
        <v>2319</v>
      </c>
      <c r="H357" s="2" t="s">
        <v>239</v>
      </c>
      <c r="I357" s="2" t="s">
        <v>1030</v>
      </c>
      <c r="J357" t="s">
        <v>31</v>
      </c>
      <c r="K357" s="2" t="s">
        <v>31</v>
      </c>
      <c r="L357" s="2" t="s">
        <v>393</v>
      </c>
      <c r="M357" s="2" t="s">
        <v>32</v>
      </c>
      <c r="N357" s="2" t="s">
        <v>511</v>
      </c>
      <c r="O357" s="2" t="s">
        <v>190</v>
      </c>
      <c r="P357" s="2" t="s">
        <v>241</v>
      </c>
      <c r="Q357" s="23" t="s">
        <v>241</v>
      </c>
      <c r="R357" s="23" t="s">
        <v>241</v>
      </c>
      <c r="S357" s="2" t="s">
        <v>35</v>
      </c>
      <c r="T357" s="152">
        <v>3.58</v>
      </c>
      <c r="U357" s="2" t="s">
        <v>2320</v>
      </c>
      <c r="V357" s="163">
        <v>8.1500000000000003E-2</v>
      </c>
      <c r="W357" s="165">
        <v>6.6320000000000004E-2</v>
      </c>
      <c r="X357" s="4" t="s">
        <v>477</v>
      </c>
      <c r="Y357" s="4" t="s">
        <v>190</v>
      </c>
      <c r="Z357" s="152">
        <v>84000</v>
      </c>
      <c r="AA357" s="152">
        <v>1</v>
      </c>
      <c r="AB357" s="152">
        <v>108.46</v>
      </c>
      <c r="AD357" s="152">
        <v>91.105999999999995</v>
      </c>
      <c r="AG357" s="2" t="s">
        <v>37</v>
      </c>
      <c r="AH357" s="152">
        <v>4.0700000000000003E-4</v>
      </c>
      <c r="AI357" s="165">
        <v>4.5928262352539998E-3</v>
      </c>
      <c r="AJ357" s="165">
        <v>1.02509836057614E-3</v>
      </c>
    </row>
    <row r="358" spans="1:36" x14ac:dyDescent="0.2">
      <c r="A358" s="2" t="s">
        <v>52</v>
      </c>
      <c r="B358" s="2">
        <v>9942</v>
      </c>
      <c r="C358" s="2" t="s">
        <v>2321</v>
      </c>
      <c r="D358" s="2" t="s">
        <v>2322</v>
      </c>
      <c r="E358" s="4" t="s">
        <v>1377</v>
      </c>
      <c r="F358" s="2" t="s">
        <v>2323</v>
      </c>
      <c r="G358" s="2" t="s">
        <v>2324</v>
      </c>
      <c r="H358" s="2" t="s">
        <v>239</v>
      </c>
      <c r="I358" s="2" t="s">
        <v>1030</v>
      </c>
      <c r="J358" t="s">
        <v>31</v>
      </c>
      <c r="K358" s="2" t="s">
        <v>93</v>
      </c>
      <c r="L358" s="2" t="s">
        <v>393</v>
      </c>
      <c r="M358" s="2" t="s">
        <v>32</v>
      </c>
      <c r="N358" s="2" t="s">
        <v>529</v>
      </c>
      <c r="O358" s="2" t="s">
        <v>190</v>
      </c>
      <c r="P358" s="2" t="s">
        <v>2325</v>
      </c>
      <c r="Q358" s="2" t="s">
        <v>480</v>
      </c>
      <c r="R358" s="2" t="s">
        <v>242</v>
      </c>
      <c r="S358" s="2" t="s">
        <v>35</v>
      </c>
      <c r="T358" s="152">
        <v>1.3839999999999999</v>
      </c>
      <c r="U358" s="2" t="s">
        <v>2326</v>
      </c>
      <c r="V358" s="163">
        <v>3.95E-2</v>
      </c>
      <c r="W358" s="165">
        <v>6.0010000000000001E-2</v>
      </c>
      <c r="X358" s="4" t="s">
        <v>477</v>
      </c>
      <c r="Y358" s="4" t="s">
        <v>190</v>
      </c>
      <c r="Z358" s="152">
        <v>43000</v>
      </c>
      <c r="AA358" s="152">
        <v>1</v>
      </c>
      <c r="AB358" s="152">
        <v>97.55</v>
      </c>
      <c r="AD358" s="152">
        <v>41.947000000000003</v>
      </c>
      <c r="AG358" s="2" t="s">
        <v>37</v>
      </c>
      <c r="AH358" s="152">
        <v>1.37E-4</v>
      </c>
      <c r="AI358" s="165">
        <v>2.11459332908645E-3</v>
      </c>
      <c r="AJ358" s="165">
        <v>4.7196781325908101E-4</v>
      </c>
    </row>
    <row r="359" spans="1:36" x14ac:dyDescent="0.2">
      <c r="A359" s="2" t="s">
        <v>52</v>
      </c>
      <c r="B359" s="2">
        <v>9942</v>
      </c>
      <c r="C359" s="2" t="s">
        <v>1751</v>
      </c>
      <c r="D359" s="2" t="s">
        <v>1752</v>
      </c>
      <c r="E359" s="4" t="s">
        <v>1377</v>
      </c>
      <c r="F359" s="2" t="s">
        <v>2327</v>
      </c>
      <c r="G359" s="2" t="s">
        <v>2328</v>
      </c>
      <c r="H359" s="2" t="s">
        <v>239</v>
      </c>
      <c r="I359" s="2" t="s">
        <v>821</v>
      </c>
      <c r="J359" s="2" t="s">
        <v>31</v>
      </c>
      <c r="K359" s="2" t="s">
        <v>31</v>
      </c>
      <c r="L359" s="2" t="s">
        <v>393</v>
      </c>
      <c r="M359" s="2" t="s">
        <v>32</v>
      </c>
      <c r="N359" s="2" t="s">
        <v>528</v>
      </c>
      <c r="O359" s="2" t="s">
        <v>190</v>
      </c>
      <c r="P359" s="2" t="s">
        <v>2129</v>
      </c>
      <c r="Q359" s="2" t="s">
        <v>480</v>
      </c>
      <c r="R359" s="2" t="s">
        <v>242</v>
      </c>
      <c r="S359" s="2" t="s">
        <v>35</v>
      </c>
      <c r="T359" s="152">
        <v>3.6880000000000002</v>
      </c>
      <c r="U359" s="2" t="s">
        <v>2228</v>
      </c>
      <c r="V359" s="163">
        <v>2.81E-2</v>
      </c>
      <c r="W359" s="165">
        <v>3.0360000000000002E-2</v>
      </c>
      <c r="X359" s="4" t="s">
        <v>477</v>
      </c>
      <c r="Y359" s="4" t="s">
        <v>190</v>
      </c>
      <c r="Z359" s="152">
        <v>90000</v>
      </c>
      <c r="AA359" s="152">
        <v>1</v>
      </c>
      <c r="AB359" s="152">
        <v>113.93</v>
      </c>
      <c r="AD359" s="152">
        <v>102.53700000000001</v>
      </c>
      <c r="AG359" s="2" t="s">
        <v>37</v>
      </c>
      <c r="AH359" s="152">
        <v>6.4999999999999994E-5</v>
      </c>
      <c r="AI359" s="165">
        <v>5.1690619285169803E-3</v>
      </c>
      <c r="AJ359" s="165">
        <v>1.1537116009237101E-3</v>
      </c>
    </row>
    <row r="360" spans="1:36" x14ac:dyDescent="0.2">
      <c r="A360" s="2" t="s">
        <v>52</v>
      </c>
      <c r="B360" s="2">
        <v>9942</v>
      </c>
      <c r="C360" s="2" t="s">
        <v>1751</v>
      </c>
      <c r="D360" s="2" t="s">
        <v>1752</v>
      </c>
      <c r="E360" s="4" t="s">
        <v>1377</v>
      </c>
      <c r="F360" s="2" t="s">
        <v>2645</v>
      </c>
      <c r="G360" s="2" t="s">
        <v>2646</v>
      </c>
      <c r="H360" s="2" t="s">
        <v>239</v>
      </c>
      <c r="I360" s="2" t="s">
        <v>821</v>
      </c>
      <c r="J360" s="2" t="s">
        <v>31</v>
      </c>
      <c r="K360" s="2" t="s">
        <v>31</v>
      </c>
      <c r="L360" s="2" t="s">
        <v>393</v>
      </c>
      <c r="M360" s="2" t="s">
        <v>32</v>
      </c>
      <c r="N360" s="2" t="s">
        <v>528</v>
      </c>
      <c r="O360" s="2" t="s">
        <v>190</v>
      </c>
      <c r="P360" s="2" t="s">
        <v>2129</v>
      </c>
      <c r="Q360" s="2" t="s">
        <v>480</v>
      </c>
      <c r="R360" s="2" t="s">
        <v>242</v>
      </c>
      <c r="S360" s="2" t="s">
        <v>35</v>
      </c>
      <c r="T360" s="152">
        <v>2.3969999999999998</v>
      </c>
      <c r="U360" s="2" t="s">
        <v>2207</v>
      </c>
      <c r="V360" s="163">
        <v>3.6999999999999998E-2</v>
      </c>
      <c r="W360" s="165">
        <v>2.7730000000000001E-2</v>
      </c>
      <c r="X360" s="4" t="s">
        <v>477</v>
      </c>
      <c r="Y360" s="4" t="s">
        <v>190</v>
      </c>
      <c r="Z360" s="152">
        <v>122898.78</v>
      </c>
      <c r="AA360" s="152">
        <v>1</v>
      </c>
      <c r="AB360" s="152">
        <v>116.16</v>
      </c>
      <c r="AD360" s="152">
        <v>142.75899999999999</v>
      </c>
      <c r="AG360" s="2" t="s">
        <v>37</v>
      </c>
      <c r="AH360" s="152">
        <v>4.0900000000000002E-4</v>
      </c>
      <c r="AI360" s="165">
        <v>7.1967315580548303E-3</v>
      </c>
      <c r="AJ360" s="165">
        <v>1.6062784315768E-3</v>
      </c>
    </row>
    <row r="361" spans="1:36" x14ac:dyDescent="0.2">
      <c r="A361" s="2" t="s">
        <v>52</v>
      </c>
      <c r="B361" s="2">
        <v>9942</v>
      </c>
      <c r="C361" s="2" t="s">
        <v>2329</v>
      </c>
      <c r="D361" s="2" t="s">
        <v>2330</v>
      </c>
      <c r="E361" s="4" t="s">
        <v>1377</v>
      </c>
      <c r="F361" s="2" t="s">
        <v>2331</v>
      </c>
      <c r="G361" s="2" t="s">
        <v>2332</v>
      </c>
      <c r="H361" s="2" t="s">
        <v>239</v>
      </c>
      <c r="I361" s="2" t="s">
        <v>821</v>
      </c>
      <c r="J361" s="2" t="s">
        <v>31</v>
      </c>
      <c r="K361" s="2" t="s">
        <v>31</v>
      </c>
      <c r="L361" s="2" t="s">
        <v>393</v>
      </c>
      <c r="M361" s="2" t="s">
        <v>32</v>
      </c>
      <c r="N361" s="2" t="s">
        <v>528</v>
      </c>
      <c r="O361" s="2" t="s">
        <v>190</v>
      </c>
      <c r="P361" s="2" t="s">
        <v>2103</v>
      </c>
      <c r="Q361" s="2" t="s">
        <v>478</v>
      </c>
      <c r="R361" s="2" t="s">
        <v>242</v>
      </c>
      <c r="S361" s="2" t="s">
        <v>35</v>
      </c>
      <c r="T361" s="152">
        <v>1.821</v>
      </c>
      <c r="U361" s="2" t="s">
        <v>2333</v>
      </c>
      <c r="V361" s="163">
        <v>2.0500000000000001E-2</v>
      </c>
      <c r="W361" s="165">
        <v>2.7119999999999998E-2</v>
      </c>
      <c r="X361" s="4" t="s">
        <v>477</v>
      </c>
      <c r="Y361" s="4" t="s">
        <v>190</v>
      </c>
      <c r="Z361" s="152">
        <v>171447.11</v>
      </c>
      <c r="AA361" s="152">
        <v>1</v>
      </c>
      <c r="AB361" s="152">
        <v>114.31</v>
      </c>
      <c r="AD361" s="152">
        <v>195.98099999999999</v>
      </c>
      <c r="AG361" s="2" t="s">
        <v>37</v>
      </c>
      <c r="AH361" s="152">
        <v>1.95E-4</v>
      </c>
      <c r="AI361" s="165">
        <v>9.8797401463185993E-3</v>
      </c>
      <c r="AJ361" s="165">
        <v>2.2051139991255101E-3</v>
      </c>
    </row>
    <row r="362" spans="1:36" x14ac:dyDescent="0.2">
      <c r="A362" s="2" t="s">
        <v>52</v>
      </c>
      <c r="B362" s="2">
        <v>9942</v>
      </c>
      <c r="C362" s="2" t="s">
        <v>2334</v>
      </c>
      <c r="D362" s="2" t="s">
        <v>2335</v>
      </c>
      <c r="E362" s="4" t="s">
        <v>1377</v>
      </c>
      <c r="F362" s="2" t="s">
        <v>2336</v>
      </c>
      <c r="G362" s="2" t="s">
        <v>2337</v>
      </c>
      <c r="H362" s="2" t="s">
        <v>239</v>
      </c>
      <c r="I362" s="2" t="s">
        <v>821</v>
      </c>
      <c r="J362" s="2" t="s">
        <v>31</v>
      </c>
      <c r="K362" s="2" t="s">
        <v>31</v>
      </c>
      <c r="L362" s="2" t="s">
        <v>393</v>
      </c>
      <c r="M362" s="2" t="s">
        <v>32</v>
      </c>
      <c r="N362" s="2" t="s">
        <v>512</v>
      </c>
      <c r="O362" s="2" t="s">
        <v>190</v>
      </c>
      <c r="P362" s="2" t="s">
        <v>95</v>
      </c>
      <c r="Q362" s="2" t="s">
        <v>480</v>
      </c>
      <c r="R362" s="2" t="s">
        <v>242</v>
      </c>
      <c r="S362" s="2" t="s">
        <v>35</v>
      </c>
      <c r="T362" s="152">
        <v>4.2990000000000004</v>
      </c>
      <c r="U362" s="2" t="s">
        <v>2338</v>
      </c>
      <c r="V362" s="163">
        <v>1E-3</v>
      </c>
      <c r="W362" s="165">
        <v>2.529E-2</v>
      </c>
      <c r="X362" s="4" t="s">
        <v>477</v>
      </c>
      <c r="Y362" s="4" t="s">
        <v>190</v>
      </c>
      <c r="Z362" s="152">
        <v>36957</v>
      </c>
      <c r="AA362" s="152">
        <v>1</v>
      </c>
      <c r="AB362" s="152">
        <v>99.99</v>
      </c>
      <c r="AD362" s="152">
        <v>36.953000000000003</v>
      </c>
      <c r="AG362" s="2" t="s">
        <v>37</v>
      </c>
      <c r="AH362" s="152">
        <v>1.1E-5</v>
      </c>
      <c r="AI362" s="165">
        <v>1.86287796980634E-3</v>
      </c>
      <c r="AJ362" s="165">
        <v>4.15786066135873E-4</v>
      </c>
    </row>
    <row r="363" spans="1:36" x14ac:dyDescent="0.2">
      <c r="A363" s="2" t="s">
        <v>52</v>
      </c>
      <c r="B363" s="2">
        <v>9942</v>
      </c>
      <c r="C363" s="2" t="s">
        <v>2334</v>
      </c>
      <c r="D363" s="2" t="s">
        <v>2335</v>
      </c>
      <c r="E363" s="4" t="s">
        <v>1377</v>
      </c>
      <c r="F363" s="2" t="s">
        <v>2339</v>
      </c>
      <c r="G363" s="2" t="s">
        <v>2340</v>
      </c>
      <c r="H363" s="2" t="s">
        <v>239</v>
      </c>
      <c r="I363" s="2" t="s">
        <v>821</v>
      </c>
      <c r="J363" s="2" t="s">
        <v>31</v>
      </c>
      <c r="K363" s="2" t="s">
        <v>31</v>
      </c>
      <c r="L363" s="2" t="s">
        <v>393</v>
      </c>
      <c r="M363" s="2" t="s">
        <v>32</v>
      </c>
      <c r="N363" s="2" t="s">
        <v>512</v>
      </c>
      <c r="O363" s="2" t="s">
        <v>190</v>
      </c>
      <c r="P363" s="2" t="s">
        <v>95</v>
      </c>
      <c r="Q363" s="2" t="s">
        <v>480</v>
      </c>
      <c r="R363" s="2" t="s">
        <v>242</v>
      </c>
      <c r="S363" s="2" t="s">
        <v>35</v>
      </c>
      <c r="T363" s="152">
        <v>2.4089999999999998</v>
      </c>
      <c r="U363" s="2" t="s">
        <v>2341</v>
      </c>
      <c r="V363" s="163">
        <v>5.0000000000000001E-3</v>
      </c>
      <c r="W363" s="165">
        <v>2.0039999999999999E-2</v>
      </c>
      <c r="X363" s="4" t="s">
        <v>477</v>
      </c>
      <c r="Y363" s="4" t="s">
        <v>190</v>
      </c>
      <c r="Z363" s="152">
        <v>89000</v>
      </c>
      <c r="AA363" s="152">
        <v>1</v>
      </c>
      <c r="AB363" s="152">
        <v>108.28</v>
      </c>
      <c r="AD363" s="152">
        <v>96.369</v>
      </c>
      <c r="AG363" s="2" t="s">
        <v>37</v>
      </c>
      <c r="AH363" s="152">
        <v>1.17E-4</v>
      </c>
      <c r="AI363" s="165">
        <v>4.8581327989080901E-3</v>
      </c>
      <c r="AJ363" s="165">
        <v>1.08431360398429E-3</v>
      </c>
    </row>
    <row r="364" spans="1:36" x14ac:dyDescent="0.2">
      <c r="A364" s="2" t="s">
        <v>52</v>
      </c>
      <c r="B364" s="2">
        <v>9942</v>
      </c>
      <c r="C364" s="2" t="s">
        <v>2334</v>
      </c>
      <c r="D364" s="2" t="s">
        <v>2335</v>
      </c>
      <c r="E364" s="4" t="s">
        <v>1377</v>
      </c>
      <c r="F364" s="2" t="s">
        <v>2345</v>
      </c>
      <c r="G364" s="2" t="s">
        <v>2346</v>
      </c>
      <c r="H364" s="2" t="s">
        <v>239</v>
      </c>
      <c r="I364" s="2" t="s">
        <v>821</v>
      </c>
      <c r="J364" s="2" t="s">
        <v>31</v>
      </c>
      <c r="K364" s="2" t="s">
        <v>31</v>
      </c>
      <c r="L364" s="2" t="s">
        <v>393</v>
      </c>
      <c r="M364" s="2" t="s">
        <v>32</v>
      </c>
      <c r="N364" s="2" t="s">
        <v>512</v>
      </c>
      <c r="O364" s="2" t="s">
        <v>190</v>
      </c>
      <c r="P364" s="2" t="s">
        <v>95</v>
      </c>
      <c r="Q364" s="2" t="s">
        <v>480</v>
      </c>
      <c r="R364" s="2" t="s">
        <v>242</v>
      </c>
      <c r="S364" s="2" t="s">
        <v>35</v>
      </c>
      <c r="T364" s="152">
        <v>0.66600000000000004</v>
      </c>
      <c r="U364" s="2" t="s">
        <v>2347</v>
      </c>
      <c r="V364" s="163">
        <v>9.4999999999999998E-3</v>
      </c>
      <c r="W364" s="165">
        <v>2.8910000000000002E-2</v>
      </c>
      <c r="X364" s="4" t="s">
        <v>477</v>
      </c>
      <c r="Y364" s="4" t="s">
        <v>190</v>
      </c>
      <c r="Z364" s="152">
        <v>32200</v>
      </c>
      <c r="AA364" s="152">
        <v>1</v>
      </c>
      <c r="AB364" s="152">
        <v>113.35</v>
      </c>
      <c r="AD364" s="152">
        <v>36.499000000000002</v>
      </c>
      <c r="AG364" s="2" t="s">
        <v>37</v>
      </c>
      <c r="AH364" s="152">
        <v>2.0000000000000001E-4</v>
      </c>
      <c r="AI364" s="165">
        <v>1.8399606055410501E-3</v>
      </c>
      <c r="AJ364" s="165">
        <v>4.1067101249923698E-4</v>
      </c>
    </row>
    <row r="365" spans="1:36" x14ac:dyDescent="0.2">
      <c r="A365" s="2" t="s">
        <v>52</v>
      </c>
      <c r="B365" s="2">
        <v>9942</v>
      </c>
      <c r="C365" s="2" t="s">
        <v>2334</v>
      </c>
      <c r="D365" s="2" t="s">
        <v>2335</v>
      </c>
      <c r="E365" s="4" t="s">
        <v>1377</v>
      </c>
      <c r="F365" s="2" t="s">
        <v>2348</v>
      </c>
      <c r="G365" s="2" t="s">
        <v>2349</v>
      </c>
      <c r="H365" s="2" t="s">
        <v>239</v>
      </c>
      <c r="I365" s="2" t="s">
        <v>821</v>
      </c>
      <c r="J365" s="2" t="s">
        <v>31</v>
      </c>
      <c r="K365" s="2" t="s">
        <v>31</v>
      </c>
      <c r="L365" s="2" t="s">
        <v>393</v>
      </c>
      <c r="M365" s="2" t="s">
        <v>32</v>
      </c>
      <c r="N365" s="2" t="s">
        <v>512</v>
      </c>
      <c r="O365" s="2" t="s">
        <v>190</v>
      </c>
      <c r="P365" s="2" t="s">
        <v>95</v>
      </c>
      <c r="Q365" s="2" t="s">
        <v>480</v>
      </c>
      <c r="R365" s="2" t="s">
        <v>242</v>
      </c>
      <c r="S365" s="2" t="s">
        <v>35</v>
      </c>
      <c r="T365" s="152">
        <v>1.9710000000000001</v>
      </c>
      <c r="U365" s="2" t="s">
        <v>2350</v>
      </c>
      <c r="V365" s="163">
        <v>3.8E-3</v>
      </c>
      <c r="W365" s="165">
        <v>2.087E-2</v>
      </c>
      <c r="X365" s="4" t="s">
        <v>477</v>
      </c>
      <c r="Y365" s="4" t="s">
        <v>190</v>
      </c>
      <c r="Z365" s="152">
        <v>112734</v>
      </c>
      <c r="AA365" s="152">
        <v>1</v>
      </c>
      <c r="AB365" s="152">
        <v>107.97</v>
      </c>
      <c r="AD365" s="152">
        <v>121.71899999999999</v>
      </c>
      <c r="AG365" s="2" t="s">
        <v>37</v>
      </c>
      <c r="AH365" s="152">
        <v>3.8000000000000002E-5</v>
      </c>
      <c r="AI365" s="165">
        <v>6.1360536288086499E-3</v>
      </c>
      <c r="AJ365" s="165">
        <v>1.3695398417247499E-3</v>
      </c>
    </row>
    <row r="366" spans="1:36" x14ac:dyDescent="0.2">
      <c r="A366" s="2" t="s">
        <v>52</v>
      </c>
      <c r="B366" s="2">
        <v>9942</v>
      </c>
      <c r="C366" s="2" t="s">
        <v>2354</v>
      </c>
      <c r="D366" s="2" t="s">
        <v>2355</v>
      </c>
      <c r="E366" s="4" t="s">
        <v>1377</v>
      </c>
      <c r="F366" s="2" t="s">
        <v>2356</v>
      </c>
      <c r="G366" s="2" t="s">
        <v>2357</v>
      </c>
      <c r="H366" s="2" t="s">
        <v>239</v>
      </c>
      <c r="I366" s="2" t="s">
        <v>821</v>
      </c>
      <c r="J366" s="2" t="s">
        <v>31</v>
      </c>
      <c r="K366" s="2" t="s">
        <v>31</v>
      </c>
      <c r="L366" s="2" t="s">
        <v>393</v>
      </c>
      <c r="M366" s="2" t="s">
        <v>32</v>
      </c>
      <c r="N366" s="2" t="s">
        <v>507</v>
      </c>
      <c r="O366" s="2" t="s">
        <v>190</v>
      </c>
      <c r="P366" s="2" t="s">
        <v>2325</v>
      </c>
      <c r="Q366" s="2" t="s">
        <v>480</v>
      </c>
      <c r="R366" s="2" t="s">
        <v>242</v>
      </c>
      <c r="S366" s="2" t="s">
        <v>35</v>
      </c>
      <c r="T366" s="152">
        <v>3.2210000000000001</v>
      </c>
      <c r="U366" s="2" t="s">
        <v>2358</v>
      </c>
      <c r="V366" s="163">
        <v>0.01</v>
      </c>
      <c r="W366" s="165">
        <v>3.5119999999999998E-2</v>
      </c>
      <c r="X366" s="4" t="s">
        <v>477</v>
      </c>
      <c r="Y366" s="4" t="s">
        <v>190</v>
      </c>
      <c r="Z366" s="152">
        <v>139583</v>
      </c>
      <c r="AA366" s="152">
        <v>1</v>
      </c>
      <c r="AB366" s="152">
        <v>102.46</v>
      </c>
      <c r="AD366" s="152">
        <v>143.017</v>
      </c>
      <c r="AG366" s="2" t="s">
        <v>37</v>
      </c>
      <c r="AH366" s="152">
        <v>8.2000000000000001E-5</v>
      </c>
      <c r="AI366" s="165">
        <v>7.2097135197921004E-3</v>
      </c>
      <c r="AJ366" s="165">
        <v>1.6091759476186201E-3</v>
      </c>
    </row>
    <row r="367" spans="1:36" x14ac:dyDescent="0.2">
      <c r="A367" s="2" t="s">
        <v>52</v>
      </c>
      <c r="B367" s="2">
        <v>9942</v>
      </c>
      <c r="C367" s="2" t="s">
        <v>2354</v>
      </c>
      <c r="D367" s="2" t="s">
        <v>2355</v>
      </c>
      <c r="E367" s="4" t="s">
        <v>1377</v>
      </c>
      <c r="F367" s="2" t="s">
        <v>2359</v>
      </c>
      <c r="G367" s="2" t="s">
        <v>2357</v>
      </c>
      <c r="H367" s="2" t="s">
        <v>239</v>
      </c>
      <c r="I367" s="2" t="s">
        <v>821</v>
      </c>
      <c r="J367" s="2" t="s">
        <v>31</v>
      </c>
      <c r="K367" s="2" t="s">
        <v>31</v>
      </c>
      <c r="L367" s="2" t="s">
        <v>393</v>
      </c>
      <c r="M367" s="2" t="s">
        <v>32</v>
      </c>
      <c r="N367" s="2" t="s">
        <v>159</v>
      </c>
      <c r="O367" s="2" t="s">
        <v>190</v>
      </c>
      <c r="P367" s="2" t="s">
        <v>2325</v>
      </c>
      <c r="Q367" s="2" t="s">
        <v>480</v>
      </c>
      <c r="R367" s="2" t="s">
        <v>242</v>
      </c>
      <c r="S367" s="2" t="s">
        <v>35</v>
      </c>
      <c r="T367" s="152">
        <v>0</v>
      </c>
      <c r="U367" s="2" t="s">
        <v>2358</v>
      </c>
      <c r="V367" s="163">
        <v>0.01</v>
      </c>
      <c r="W367" s="165">
        <v>4.7100000000000003E-2</v>
      </c>
      <c r="X367" s="4" t="s">
        <v>477</v>
      </c>
      <c r="Y367" s="4" t="s">
        <v>190</v>
      </c>
      <c r="Z367" s="152">
        <v>85000</v>
      </c>
      <c r="AA367" s="152">
        <v>1</v>
      </c>
      <c r="AB367" s="152">
        <v>101.22</v>
      </c>
      <c r="AD367" s="152">
        <v>86.037000000000006</v>
      </c>
      <c r="AG367" s="2" t="s">
        <v>37</v>
      </c>
      <c r="AH367" s="152">
        <v>9.5000000000000005E-5</v>
      </c>
      <c r="AI367" s="165">
        <v>4.3372692895619703E-3</v>
      </c>
      <c r="AJ367" s="165">
        <v>9.6805918847511904E-4</v>
      </c>
    </row>
    <row r="368" spans="1:36" x14ac:dyDescent="0.2">
      <c r="A368" s="2" t="s">
        <v>52</v>
      </c>
      <c r="B368" s="2">
        <v>9942</v>
      </c>
      <c r="C368" s="2" t="s">
        <v>2354</v>
      </c>
      <c r="D368" s="2" t="s">
        <v>2355</v>
      </c>
      <c r="E368" s="4" t="s">
        <v>1377</v>
      </c>
      <c r="F368" s="2" t="s">
        <v>2360</v>
      </c>
      <c r="G368" s="2" t="s">
        <v>2361</v>
      </c>
      <c r="H368" s="2" t="s">
        <v>239</v>
      </c>
      <c r="I368" s="2" t="s">
        <v>821</v>
      </c>
      <c r="J368" s="2" t="s">
        <v>31</v>
      </c>
      <c r="K368" s="2" t="s">
        <v>31</v>
      </c>
      <c r="L368" s="2" t="s">
        <v>393</v>
      </c>
      <c r="M368" s="2" t="s">
        <v>32</v>
      </c>
      <c r="N368" s="2" t="s">
        <v>507</v>
      </c>
      <c r="O368" s="2" t="s">
        <v>190</v>
      </c>
      <c r="P368" s="2" t="s">
        <v>2325</v>
      </c>
      <c r="Q368" s="2" t="s">
        <v>480</v>
      </c>
      <c r="R368" s="2" t="s">
        <v>242</v>
      </c>
      <c r="S368" s="2" t="s">
        <v>35</v>
      </c>
      <c r="T368" s="152">
        <v>1.8759999999999999</v>
      </c>
      <c r="U368" s="2" t="s">
        <v>152</v>
      </c>
      <c r="V368" s="163">
        <v>3.5400000000000001E-2</v>
      </c>
      <c r="W368" s="165">
        <v>3.4070000000000003E-2</v>
      </c>
      <c r="X368" s="4" t="s">
        <v>477</v>
      </c>
      <c r="Y368" s="4" t="s">
        <v>190</v>
      </c>
      <c r="Z368" s="152">
        <v>175000</v>
      </c>
      <c r="AA368" s="152">
        <v>1</v>
      </c>
      <c r="AB368" s="152">
        <v>106.57</v>
      </c>
      <c r="AD368" s="152">
        <v>186.49799999999999</v>
      </c>
      <c r="AG368" s="2" t="s">
        <v>37</v>
      </c>
      <c r="AH368" s="152">
        <v>1.5699999999999999E-4</v>
      </c>
      <c r="AI368" s="165">
        <v>9.4016513747583307E-3</v>
      </c>
      <c r="AJ368" s="165">
        <v>2.0984067145837101E-3</v>
      </c>
    </row>
    <row r="369" spans="1:36" x14ac:dyDescent="0.2">
      <c r="A369" s="2" t="s">
        <v>52</v>
      </c>
      <c r="B369" s="2">
        <v>9942</v>
      </c>
      <c r="C369" s="2" t="s">
        <v>2354</v>
      </c>
      <c r="D369" s="2" t="s">
        <v>2355</v>
      </c>
      <c r="E369" s="4" t="s">
        <v>1377</v>
      </c>
      <c r="F369" s="2" t="s">
        <v>2362</v>
      </c>
      <c r="G369" s="2" t="s">
        <v>2363</v>
      </c>
      <c r="H369" s="2" t="s">
        <v>239</v>
      </c>
      <c r="I369" s="2" t="s">
        <v>821</v>
      </c>
      <c r="J369" s="2" t="s">
        <v>31</v>
      </c>
      <c r="K369" s="2" t="s">
        <v>31</v>
      </c>
      <c r="L369" s="2" t="s">
        <v>393</v>
      </c>
      <c r="M369" s="2" t="s">
        <v>32</v>
      </c>
      <c r="N369" s="2" t="s">
        <v>507</v>
      </c>
      <c r="O369" s="2" t="s">
        <v>190</v>
      </c>
      <c r="P369" s="2" t="s">
        <v>2325</v>
      </c>
      <c r="Q369" s="2" t="s">
        <v>480</v>
      </c>
      <c r="R369" s="2" t="s">
        <v>242</v>
      </c>
      <c r="S369" s="2" t="s">
        <v>35</v>
      </c>
      <c r="T369" s="152">
        <v>0.64900000000000002</v>
      </c>
      <c r="U369" s="2" t="s">
        <v>2364</v>
      </c>
      <c r="V369" s="163">
        <v>0.01</v>
      </c>
      <c r="W369" s="165">
        <v>3.1940000000000003E-2</v>
      </c>
      <c r="X369" s="4" t="s">
        <v>477</v>
      </c>
      <c r="Y369" s="4" t="s">
        <v>190</v>
      </c>
      <c r="Z369" s="152">
        <v>251664.41</v>
      </c>
      <c r="AA369" s="152">
        <v>1</v>
      </c>
      <c r="AB369" s="152">
        <v>111.26</v>
      </c>
      <c r="AD369" s="152">
        <v>280.00200000000001</v>
      </c>
      <c r="AG369" s="2" t="s">
        <v>37</v>
      </c>
      <c r="AH369" s="152">
        <v>5.7200000000000003E-4</v>
      </c>
      <c r="AI369" s="165">
        <v>1.41153609032961E-2</v>
      </c>
      <c r="AJ369" s="165">
        <v>3.1504856878412299E-3</v>
      </c>
    </row>
    <row r="370" spans="1:36" x14ac:dyDescent="0.2">
      <c r="A370" s="2" t="s">
        <v>52</v>
      </c>
      <c r="B370" s="2">
        <v>9942</v>
      </c>
      <c r="C370" s="2" t="s">
        <v>1763</v>
      </c>
      <c r="D370" s="2" t="s">
        <v>1764</v>
      </c>
      <c r="E370" s="4" t="s">
        <v>1377</v>
      </c>
      <c r="F370" s="2" t="s">
        <v>2365</v>
      </c>
      <c r="G370" s="2" t="s">
        <v>2366</v>
      </c>
      <c r="H370" s="2" t="s">
        <v>239</v>
      </c>
      <c r="I370" s="2" t="s">
        <v>821</v>
      </c>
      <c r="J370" s="2" t="s">
        <v>31</v>
      </c>
      <c r="K370" s="2" t="s">
        <v>31</v>
      </c>
      <c r="L370" s="2" t="s">
        <v>393</v>
      </c>
      <c r="M370" s="2" t="s">
        <v>32</v>
      </c>
      <c r="N370" s="2" t="s">
        <v>528</v>
      </c>
      <c r="O370" s="2" t="s">
        <v>190</v>
      </c>
      <c r="P370" s="2" t="s">
        <v>2097</v>
      </c>
      <c r="Q370" s="2" t="s">
        <v>478</v>
      </c>
      <c r="R370" s="2" t="s">
        <v>242</v>
      </c>
      <c r="S370" s="2" t="s">
        <v>35</v>
      </c>
      <c r="T370" s="152">
        <v>4.59</v>
      </c>
      <c r="U370" s="2" t="s">
        <v>2121</v>
      </c>
      <c r="V370" s="163">
        <v>1.43E-2</v>
      </c>
      <c r="W370" s="165">
        <v>3.1870000000000002E-2</v>
      </c>
      <c r="X370" s="4" t="s">
        <v>477</v>
      </c>
      <c r="Y370" s="4" t="s">
        <v>190</v>
      </c>
      <c r="Z370" s="152">
        <v>160258.06</v>
      </c>
      <c r="AA370" s="152">
        <v>1</v>
      </c>
      <c r="AB370" s="152">
        <v>104.95</v>
      </c>
      <c r="AC370" s="152">
        <v>3.2930000000000001</v>
      </c>
      <c r="AD370" s="152">
        <v>171.48400000000001</v>
      </c>
      <c r="AG370" s="2" t="s">
        <v>37</v>
      </c>
      <c r="AH370" s="152">
        <v>1.4100000000000001E-4</v>
      </c>
      <c r="AI370" s="165">
        <v>8.6447721974689598E-3</v>
      </c>
      <c r="AJ370" s="165">
        <v>1.9294746531357901E-3</v>
      </c>
    </row>
    <row r="371" spans="1:36" x14ac:dyDescent="0.2">
      <c r="A371" s="2" t="s">
        <v>52</v>
      </c>
      <c r="B371" s="2">
        <v>9942</v>
      </c>
      <c r="C371" s="2" t="s">
        <v>1763</v>
      </c>
      <c r="D371" s="2" t="s">
        <v>1764</v>
      </c>
      <c r="E371" s="4" t="s">
        <v>1377</v>
      </c>
      <c r="F371" s="2" t="s">
        <v>2673</v>
      </c>
      <c r="G371" s="2" t="s">
        <v>2674</v>
      </c>
      <c r="H371" s="2" t="s">
        <v>239</v>
      </c>
      <c r="I371" s="2" t="s">
        <v>821</v>
      </c>
      <c r="J371" s="2" t="s">
        <v>31</v>
      </c>
      <c r="K371" s="2" t="s">
        <v>31</v>
      </c>
      <c r="L371" s="2" t="s">
        <v>393</v>
      </c>
      <c r="M371" s="2" t="s">
        <v>32</v>
      </c>
      <c r="N371" s="2" t="s">
        <v>528</v>
      </c>
      <c r="O371" s="2" t="s">
        <v>190</v>
      </c>
      <c r="P371" s="2" t="s">
        <v>2097</v>
      </c>
      <c r="Q371" s="2" t="s">
        <v>478</v>
      </c>
      <c r="R371" s="2" t="s">
        <v>242</v>
      </c>
      <c r="S371" s="2" t="s">
        <v>35</v>
      </c>
      <c r="T371" s="152">
        <v>1.752</v>
      </c>
      <c r="U371" s="2" t="s">
        <v>2675</v>
      </c>
      <c r="V371" s="163">
        <v>2.1499999999999998E-2</v>
      </c>
      <c r="W371" s="165">
        <v>2.5180000000000001E-2</v>
      </c>
      <c r="X371" s="4" t="s">
        <v>477</v>
      </c>
      <c r="Y371" s="4" t="s">
        <v>190</v>
      </c>
      <c r="Z371" s="152">
        <v>46153.85</v>
      </c>
      <c r="AA371" s="152">
        <v>1</v>
      </c>
      <c r="AB371" s="152">
        <v>115.16</v>
      </c>
      <c r="AD371" s="152">
        <v>53.151000000000003</v>
      </c>
      <c r="AG371" s="2" t="s">
        <v>37</v>
      </c>
      <c r="AH371" s="152">
        <v>3.8999999999999999E-5</v>
      </c>
      <c r="AI371" s="165">
        <v>2.6794195324334499E-3</v>
      </c>
      <c r="AJ371" s="165">
        <v>5.9803450627200305E-4</v>
      </c>
    </row>
    <row r="372" spans="1:36" x14ac:dyDescent="0.2">
      <c r="A372" s="2" t="s">
        <v>52</v>
      </c>
      <c r="B372" s="2">
        <v>9942</v>
      </c>
      <c r="C372" s="2" t="s">
        <v>1763</v>
      </c>
      <c r="D372" s="2" t="s">
        <v>1764</v>
      </c>
      <c r="E372" s="4" t="s">
        <v>1377</v>
      </c>
      <c r="F372" s="2" t="s">
        <v>2370</v>
      </c>
      <c r="G372" s="2" t="s">
        <v>2371</v>
      </c>
      <c r="H372" s="2" t="s">
        <v>239</v>
      </c>
      <c r="I372" s="2" t="s">
        <v>821</v>
      </c>
      <c r="J372" s="2" t="s">
        <v>31</v>
      </c>
      <c r="K372" s="2" t="s">
        <v>31</v>
      </c>
      <c r="L372" s="2" t="s">
        <v>393</v>
      </c>
      <c r="M372" s="2" t="s">
        <v>32</v>
      </c>
      <c r="N372" s="2" t="s">
        <v>528</v>
      </c>
      <c r="O372" s="2" t="s">
        <v>190</v>
      </c>
      <c r="P372" s="2" t="s">
        <v>2097</v>
      </c>
      <c r="Q372" s="2" t="s">
        <v>478</v>
      </c>
      <c r="R372" s="2" t="s">
        <v>242</v>
      </c>
      <c r="S372" s="2" t="s">
        <v>35</v>
      </c>
      <c r="T372" s="152">
        <v>4.1340000000000003</v>
      </c>
      <c r="U372" s="2" t="s">
        <v>2372</v>
      </c>
      <c r="V372" s="163">
        <v>2.2499999999999999E-2</v>
      </c>
      <c r="W372" s="165">
        <v>3.0800000000000001E-2</v>
      </c>
      <c r="X372" s="4" t="s">
        <v>477</v>
      </c>
      <c r="Y372" s="4" t="s">
        <v>190</v>
      </c>
      <c r="Z372" s="152">
        <v>36845.58</v>
      </c>
      <c r="AA372" s="152">
        <v>1</v>
      </c>
      <c r="AB372" s="152">
        <v>111.19</v>
      </c>
      <c r="AC372" s="152">
        <v>3.6749999999999998</v>
      </c>
      <c r="AD372" s="152">
        <v>44.643000000000001</v>
      </c>
      <c r="AG372" s="2" t="s">
        <v>37</v>
      </c>
      <c r="AH372" s="152">
        <v>2.9E-5</v>
      </c>
      <c r="AI372" s="165">
        <v>2.2505465794302598E-3</v>
      </c>
      <c r="AJ372" s="165">
        <v>5.0231197323898297E-4</v>
      </c>
    </row>
    <row r="373" spans="1:36" x14ac:dyDescent="0.2">
      <c r="A373" s="2" t="s">
        <v>52</v>
      </c>
      <c r="B373" s="2">
        <v>9942</v>
      </c>
      <c r="C373" s="2" t="s">
        <v>1763</v>
      </c>
      <c r="D373" s="2" t="s">
        <v>1764</v>
      </c>
      <c r="E373" s="4" t="s">
        <v>1377</v>
      </c>
      <c r="F373" s="2" t="s">
        <v>2373</v>
      </c>
      <c r="G373" s="2" t="s">
        <v>2374</v>
      </c>
      <c r="H373" s="2" t="s">
        <v>239</v>
      </c>
      <c r="I373" s="2" t="s">
        <v>821</v>
      </c>
      <c r="J373" s="2" t="s">
        <v>31</v>
      </c>
      <c r="K373" s="2" t="s">
        <v>31</v>
      </c>
      <c r="L373" s="2" t="s">
        <v>393</v>
      </c>
      <c r="M373" s="2" t="s">
        <v>32</v>
      </c>
      <c r="N373" s="2" t="s">
        <v>528</v>
      </c>
      <c r="O373" s="2" t="s">
        <v>190</v>
      </c>
      <c r="P373" s="2" t="s">
        <v>2097</v>
      </c>
      <c r="Q373" s="2" t="s">
        <v>478</v>
      </c>
      <c r="R373" s="2" t="s">
        <v>242</v>
      </c>
      <c r="S373" s="2" t="s">
        <v>35</v>
      </c>
      <c r="T373" s="152">
        <v>5.5439999999999996</v>
      </c>
      <c r="U373" s="2" t="s">
        <v>2344</v>
      </c>
      <c r="V373" s="163">
        <v>2.5000000000000001E-3</v>
      </c>
      <c r="W373" s="165">
        <v>3.2419999999999997E-2</v>
      </c>
      <c r="X373" s="4" t="s">
        <v>477</v>
      </c>
      <c r="Y373" s="4" t="s">
        <v>190</v>
      </c>
      <c r="Z373" s="152">
        <v>130239.99</v>
      </c>
      <c r="AA373" s="152">
        <v>1</v>
      </c>
      <c r="AB373" s="152">
        <v>94.59</v>
      </c>
      <c r="AC373" s="152">
        <v>3.4830000000000001</v>
      </c>
      <c r="AD373" s="152">
        <v>126.67700000000001</v>
      </c>
      <c r="AG373" s="2" t="s">
        <v>37</v>
      </c>
      <c r="AH373" s="152">
        <v>1.03E-4</v>
      </c>
      <c r="AI373" s="165">
        <v>6.3860167307412501E-3</v>
      </c>
      <c r="AJ373" s="165">
        <v>1.4253304928120499E-3</v>
      </c>
    </row>
    <row r="374" spans="1:36" x14ac:dyDescent="0.2">
      <c r="A374" s="2" t="s">
        <v>52</v>
      </c>
      <c r="B374" s="2">
        <v>9942</v>
      </c>
      <c r="C374" s="2" t="s">
        <v>2375</v>
      </c>
      <c r="D374" s="2" t="s">
        <v>2376</v>
      </c>
      <c r="E374" s="4" t="s">
        <v>1377</v>
      </c>
      <c r="F374" s="2" t="s">
        <v>2377</v>
      </c>
      <c r="G374" s="2" t="s">
        <v>2378</v>
      </c>
      <c r="H374" s="2" t="s">
        <v>239</v>
      </c>
      <c r="I374" s="2" t="s">
        <v>1030</v>
      </c>
      <c r="J374" s="2" t="s">
        <v>31</v>
      </c>
      <c r="K374" s="2" t="s">
        <v>31</v>
      </c>
      <c r="L374" s="2" t="s">
        <v>393</v>
      </c>
      <c r="M374" s="2" t="s">
        <v>32</v>
      </c>
      <c r="N374" s="2" t="s">
        <v>507</v>
      </c>
      <c r="O374" s="2" t="s">
        <v>190</v>
      </c>
      <c r="P374" s="2" t="s">
        <v>2071</v>
      </c>
      <c r="Q374" s="2" t="s">
        <v>480</v>
      </c>
      <c r="R374" s="2" t="s">
        <v>242</v>
      </c>
      <c r="S374" s="2" t="s">
        <v>35</v>
      </c>
      <c r="T374" s="152">
        <v>1.1870000000000001</v>
      </c>
      <c r="U374" s="2" t="s">
        <v>2379</v>
      </c>
      <c r="V374" s="163">
        <v>0.114</v>
      </c>
      <c r="W374" s="165">
        <v>6.7919999999999994E-2</v>
      </c>
      <c r="X374" s="4" t="s">
        <v>477</v>
      </c>
      <c r="Y374" s="4" t="s">
        <v>190</v>
      </c>
      <c r="Z374" s="152">
        <v>166000</v>
      </c>
      <c r="AA374" s="152">
        <v>1</v>
      </c>
      <c r="AB374" s="152">
        <v>101.87</v>
      </c>
      <c r="AD374" s="152">
        <v>169.10400000000001</v>
      </c>
      <c r="AG374" s="2" t="s">
        <v>37</v>
      </c>
      <c r="AH374" s="152">
        <v>4.6000000000000001E-4</v>
      </c>
      <c r="AI374" s="165">
        <v>8.5248259864470505E-3</v>
      </c>
      <c r="AJ374" s="165">
        <v>1.90270319304176E-3</v>
      </c>
    </row>
    <row r="375" spans="1:36" x14ac:dyDescent="0.2">
      <c r="A375" s="2" t="s">
        <v>52</v>
      </c>
      <c r="B375" s="2">
        <v>9942</v>
      </c>
      <c r="C375" s="2" t="s">
        <v>2380</v>
      </c>
      <c r="D375" s="2" t="s">
        <v>2381</v>
      </c>
      <c r="E375" s="4" t="s">
        <v>1377</v>
      </c>
      <c r="F375" s="2" t="s">
        <v>2382</v>
      </c>
      <c r="G375" s="2" t="s">
        <v>2383</v>
      </c>
      <c r="H375" s="2" t="s">
        <v>239</v>
      </c>
      <c r="I375" s="2" t="s">
        <v>821</v>
      </c>
      <c r="J375" s="2" t="s">
        <v>31</v>
      </c>
      <c r="K375" s="2" t="s">
        <v>31</v>
      </c>
      <c r="L375" s="2" t="s">
        <v>393</v>
      </c>
      <c r="M375" s="2" t="s">
        <v>32</v>
      </c>
      <c r="N375" s="2" t="s">
        <v>511</v>
      </c>
      <c r="O375" s="2" t="s">
        <v>190</v>
      </c>
      <c r="P375" s="2" t="s">
        <v>2384</v>
      </c>
      <c r="Q375" s="2" t="s">
        <v>480</v>
      </c>
      <c r="R375" s="2" t="s">
        <v>242</v>
      </c>
      <c r="S375" s="2" t="s">
        <v>35</v>
      </c>
      <c r="T375" s="152">
        <v>3.911</v>
      </c>
      <c r="U375" s="2" t="s">
        <v>2385</v>
      </c>
      <c r="V375" s="163">
        <v>2.07E-2</v>
      </c>
      <c r="W375" s="165">
        <v>5.0009999999999999E-2</v>
      </c>
      <c r="X375" s="4" t="s">
        <v>477</v>
      </c>
      <c r="Y375" s="4" t="s">
        <v>190</v>
      </c>
      <c r="Z375" s="152">
        <v>54225</v>
      </c>
      <c r="AA375" s="152">
        <v>1</v>
      </c>
      <c r="AB375" s="152">
        <v>98.87</v>
      </c>
      <c r="AD375" s="152">
        <v>53.612000000000002</v>
      </c>
      <c r="AG375" s="2" t="s">
        <v>37</v>
      </c>
      <c r="AH375" s="152">
        <v>1.1400000000000001E-4</v>
      </c>
      <c r="AI375" s="165">
        <v>2.7026837058339798E-3</v>
      </c>
      <c r="AJ375" s="165">
        <v>6.0322696616303597E-4</v>
      </c>
    </row>
    <row r="376" spans="1:36" x14ac:dyDescent="0.2">
      <c r="A376" s="2" t="s">
        <v>52</v>
      </c>
      <c r="B376" s="2">
        <v>9942</v>
      </c>
      <c r="C376" s="2" t="s">
        <v>2380</v>
      </c>
      <c r="D376" s="2" t="s">
        <v>2381</v>
      </c>
      <c r="E376" s="4" t="s">
        <v>1377</v>
      </c>
      <c r="F376" s="2" t="s">
        <v>2386</v>
      </c>
      <c r="G376" s="2" t="s">
        <v>2383</v>
      </c>
      <c r="H376" s="2" t="s">
        <v>239</v>
      </c>
      <c r="I376" s="2" t="s">
        <v>821</v>
      </c>
      <c r="J376" s="2" t="s">
        <v>31</v>
      </c>
      <c r="K376" s="2" t="s">
        <v>31</v>
      </c>
      <c r="L376" s="2" t="s">
        <v>395</v>
      </c>
      <c r="M376" s="2" t="s">
        <v>57</v>
      </c>
      <c r="N376" s="2" t="s">
        <v>511</v>
      </c>
      <c r="O376" s="2" t="s">
        <v>190</v>
      </c>
      <c r="P376" s="2" t="s">
        <v>2384</v>
      </c>
      <c r="Q376" s="2" t="s">
        <v>480</v>
      </c>
      <c r="R376" s="2" t="s">
        <v>242</v>
      </c>
      <c r="S376" s="2" t="s">
        <v>35</v>
      </c>
      <c r="T376" s="152">
        <v>3.67</v>
      </c>
      <c r="U376" s="2" t="s">
        <v>2385</v>
      </c>
      <c r="V376" s="163">
        <v>1.8200000000000001E-2</v>
      </c>
      <c r="W376" s="165">
        <v>4.2099999999999999E-2</v>
      </c>
      <c r="X376" s="4" t="s">
        <v>477</v>
      </c>
      <c r="Y376" s="4" t="s">
        <v>190</v>
      </c>
      <c r="Z376" s="152">
        <v>168000</v>
      </c>
      <c r="AA376" s="152">
        <v>1</v>
      </c>
      <c r="AB376" s="152">
        <v>98.314999999999998</v>
      </c>
      <c r="AD376" s="152">
        <v>165.16900000000001</v>
      </c>
      <c r="AG376" s="2" t="s">
        <v>37</v>
      </c>
      <c r="AH376" s="152">
        <v>0</v>
      </c>
      <c r="AI376" s="165">
        <v>8.3264560449750492E-3</v>
      </c>
      <c r="AJ376" s="165">
        <v>1.8584279055881101E-3</v>
      </c>
    </row>
    <row r="377" spans="1:36" x14ac:dyDescent="0.2">
      <c r="A377" s="2" t="s">
        <v>52</v>
      </c>
      <c r="B377" s="2">
        <v>9942</v>
      </c>
      <c r="C377" s="2" t="s">
        <v>1771</v>
      </c>
      <c r="D377" s="2" t="s">
        <v>1772</v>
      </c>
      <c r="E377" s="4" t="s">
        <v>1377</v>
      </c>
      <c r="F377" s="2" t="s">
        <v>2387</v>
      </c>
      <c r="G377" s="2" t="s">
        <v>2388</v>
      </c>
      <c r="H377" s="2" t="s">
        <v>239</v>
      </c>
      <c r="I377" s="2" t="s">
        <v>1030</v>
      </c>
      <c r="J377" s="2" t="s">
        <v>31</v>
      </c>
      <c r="K377" s="2" t="s">
        <v>31</v>
      </c>
      <c r="L377" s="2" t="s">
        <v>393</v>
      </c>
      <c r="M377" s="2" t="s">
        <v>57</v>
      </c>
      <c r="N377" s="2" t="s">
        <v>518</v>
      </c>
      <c r="O377" s="2" t="s">
        <v>190</v>
      </c>
      <c r="P377" s="2" t="s">
        <v>2091</v>
      </c>
      <c r="Q377" s="2" t="s">
        <v>478</v>
      </c>
      <c r="R377" s="2" t="s">
        <v>242</v>
      </c>
      <c r="S377" s="2" t="s">
        <v>35</v>
      </c>
      <c r="T377" s="152">
        <v>3.8690000000000002</v>
      </c>
      <c r="U377" s="2" t="s">
        <v>2115</v>
      </c>
      <c r="V377" s="163">
        <v>6.7000000000000004E-2</v>
      </c>
      <c r="W377" s="165">
        <v>6.6000000000000003E-2</v>
      </c>
      <c r="X377" s="4" t="s">
        <v>477</v>
      </c>
      <c r="Y377" s="4" t="s">
        <v>190</v>
      </c>
      <c r="Z377" s="152">
        <v>139000</v>
      </c>
      <c r="AA377" s="152">
        <v>1</v>
      </c>
      <c r="AB377" s="152">
        <v>102.81</v>
      </c>
      <c r="AD377" s="152">
        <v>142.90600000000001</v>
      </c>
      <c r="AG377" s="2" t="s">
        <v>37</v>
      </c>
      <c r="AH377" s="152">
        <v>1.5300000000000001E-4</v>
      </c>
      <c r="AI377" s="165">
        <v>7.2041257989843097E-3</v>
      </c>
      <c r="AJ377" s="165">
        <v>1.6079287932204301E-3</v>
      </c>
    </row>
    <row r="378" spans="1:36" x14ac:dyDescent="0.2">
      <c r="A378" s="2" t="s">
        <v>52</v>
      </c>
      <c r="B378" s="2">
        <v>9942</v>
      </c>
      <c r="C378" s="2" t="s">
        <v>1396</v>
      </c>
      <c r="D378" s="2" t="s">
        <v>1397</v>
      </c>
      <c r="E378" s="4" t="s">
        <v>1377</v>
      </c>
      <c r="F378" s="2" t="s">
        <v>2389</v>
      </c>
      <c r="G378" s="2" t="s">
        <v>2390</v>
      </c>
      <c r="H378" s="2" t="s">
        <v>239</v>
      </c>
      <c r="I378" s="2" t="s">
        <v>821</v>
      </c>
      <c r="J378" s="2" t="s">
        <v>31</v>
      </c>
      <c r="K378" s="2" t="s">
        <v>31</v>
      </c>
      <c r="L378" s="2" t="s">
        <v>393</v>
      </c>
      <c r="M378" s="2" t="s">
        <v>32</v>
      </c>
      <c r="N378" s="2" t="s">
        <v>505</v>
      </c>
      <c r="O378" s="2" t="s">
        <v>190</v>
      </c>
      <c r="P378" s="2" t="s">
        <v>241</v>
      </c>
      <c r="Q378" s="23" t="s">
        <v>241</v>
      </c>
      <c r="R378" s="23" t="s">
        <v>241</v>
      </c>
      <c r="S378" s="2" t="s">
        <v>35</v>
      </c>
      <c r="T378" s="152">
        <v>2.7309999999999999</v>
      </c>
      <c r="U378" s="2" t="s">
        <v>2177</v>
      </c>
      <c r="V378" s="163">
        <v>1.4800000000000001E-2</v>
      </c>
      <c r="W378" s="165">
        <v>4.2779999999999999E-2</v>
      </c>
      <c r="X378" s="4" t="s">
        <v>477</v>
      </c>
      <c r="Y378" s="4" t="s">
        <v>190</v>
      </c>
      <c r="Z378" s="152">
        <v>187979.98</v>
      </c>
      <c r="AA378" s="152">
        <v>1</v>
      </c>
      <c r="AB378" s="152">
        <v>103.41</v>
      </c>
      <c r="AD378" s="152">
        <v>194.39</v>
      </c>
      <c r="AG378" s="2" t="s">
        <v>37</v>
      </c>
      <c r="AH378" s="152">
        <v>2.31E-4</v>
      </c>
      <c r="AI378" s="165">
        <v>9.7995304263552106E-3</v>
      </c>
      <c r="AJ378" s="165">
        <v>2.1872115468607998E-3</v>
      </c>
    </row>
    <row r="379" spans="1:36" x14ac:dyDescent="0.2">
      <c r="A379" s="2" t="s">
        <v>52</v>
      </c>
      <c r="B379" s="2">
        <v>9942</v>
      </c>
      <c r="C379" s="2" t="s">
        <v>1789</v>
      </c>
      <c r="D379" s="2" t="s">
        <v>1790</v>
      </c>
      <c r="E379" s="4" t="s">
        <v>1377</v>
      </c>
      <c r="F379" s="2" t="s">
        <v>2391</v>
      </c>
      <c r="G379" s="2" t="s">
        <v>2392</v>
      </c>
      <c r="H379" s="2" t="s">
        <v>239</v>
      </c>
      <c r="I379" s="2" t="s">
        <v>821</v>
      </c>
      <c r="J379" s="2" t="s">
        <v>31</v>
      </c>
      <c r="K379" s="2" t="s">
        <v>31</v>
      </c>
      <c r="L379" s="2" t="s">
        <v>393</v>
      </c>
      <c r="M379" s="2" t="s">
        <v>32</v>
      </c>
      <c r="N379" s="2" t="s">
        <v>528</v>
      </c>
      <c r="O379" s="2" t="s">
        <v>190</v>
      </c>
      <c r="P379" s="2" t="s">
        <v>2120</v>
      </c>
      <c r="Q379" s="2" t="s">
        <v>478</v>
      </c>
      <c r="R379" s="2" t="s">
        <v>242</v>
      </c>
      <c r="S379" s="2" t="s">
        <v>35</v>
      </c>
      <c r="T379" s="152">
        <v>4.2939999999999996</v>
      </c>
      <c r="U379" s="2" t="s">
        <v>2121</v>
      </c>
      <c r="V379" s="163">
        <v>3.6200000000000003E-2</v>
      </c>
      <c r="W379" s="165">
        <v>4.122E-2</v>
      </c>
      <c r="X379" s="4" t="s">
        <v>477</v>
      </c>
      <c r="Y379" s="4" t="s">
        <v>190</v>
      </c>
      <c r="Z379" s="152">
        <v>80220</v>
      </c>
      <c r="AA379" s="152">
        <v>1</v>
      </c>
      <c r="AB379" s="152">
        <v>102.52</v>
      </c>
      <c r="AD379" s="152">
        <v>82.242000000000004</v>
      </c>
      <c r="AG379" s="2" t="s">
        <v>37</v>
      </c>
      <c r="AH379" s="152">
        <v>4.6E-5</v>
      </c>
      <c r="AI379" s="165">
        <v>4.1459339948784696E-3</v>
      </c>
      <c r="AJ379" s="165">
        <v>9.2535400285436201E-4</v>
      </c>
    </row>
    <row r="380" spans="1:36" x14ac:dyDescent="0.2">
      <c r="A380" s="2" t="s">
        <v>52</v>
      </c>
      <c r="B380" s="2">
        <v>9942</v>
      </c>
      <c r="C380" s="2" t="s">
        <v>2393</v>
      </c>
      <c r="D380" s="2" t="s">
        <v>2394</v>
      </c>
      <c r="E380" s="4" t="s">
        <v>381</v>
      </c>
      <c r="F380" s="2" t="s">
        <v>2395</v>
      </c>
      <c r="G380" s="2" t="s">
        <v>2396</v>
      </c>
      <c r="H380" s="2" t="s">
        <v>239</v>
      </c>
      <c r="I380" s="2" t="s">
        <v>1030</v>
      </c>
      <c r="J380" s="2" t="s">
        <v>31</v>
      </c>
      <c r="K380" s="2" t="s">
        <v>31</v>
      </c>
      <c r="L380" s="2" t="s">
        <v>393</v>
      </c>
      <c r="M380" s="2" t="s">
        <v>32</v>
      </c>
      <c r="N380" s="2" t="s">
        <v>529</v>
      </c>
      <c r="O380" s="2" t="s">
        <v>190</v>
      </c>
      <c r="P380" s="2" t="s">
        <v>2097</v>
      </c>
      <c r="Q380" s="2" t="s">
        <v>478</v>
      </c>
      <c r="R380" s="2" t="s">
        <v>242</v>
      </c>
      <c r="S380" s="2" t="s">
        <v>35</v>
      </c>
      <c r="T380" s="152">
        <v>2.694</v>
      </c>
      <c r="U380" s="2" t="s">
        <v>2153</v>
      </c>
      <c r="V380" s="163">
        <v>6.3500000000000001E-2</v>
      </c>
      <c r="W380" s="165">
        <v>6.3530000000000003E-2</v>
      </c>
      <c r="X380" s="4" t="s">
        <v>477</v>
      </c>
      <c r="Y380" s="4" t="s">
        <v>190</v>
      </c>
      <c r="Z380" s="152">
        <v>84000</v>
      </c>
      <c r="AA380" s="152">
        <v>1</v>
      </c>
      <c r="AB380" s="152">
        <v>100.28</v>
      </c>
      <c r="AD380" s="152">
        <v>84.234999999999999</v>
      </c>
      <c r="AG380" s="2" t="s">
        <v>37</v>
      </c>
      <c r="AH380" s="152">
        <v>2.05E-4</v>
      </c>
      <c r="AI380" s="165">
        <v>4.2464375333880798E-3</v>
      </c>
      <c r="AJ380" s="165">
        <v>9.4778594503573297E-4</v>
      </c>
    </row>
    <row r="381" spans="1:36" x14ac:dyDescent="0.2">
      <c r="A381" s="2" t="s">
        <v>52</v>
      </c>
      <c r="B381" s="2">
        <v>9942</v>
      </c>
      <c r="C381" s="2" t="s">
        <v>2393</v>
      </c>
      <c r="D381" s="2" t="s">
        <v>2394</v>
      </c>
      <c r="E381" s="4" t="s">
        <v>381</v>
      </c>
      <c r="F381" s="2" t="s">
        <v>2397</v>
      </c>
      <c r="G381" s="2" t="s">
        <v>2398</v>
      </c>
      <c r="H381" s="2" t="s">
        <v>239</v>
      </c>
      <c r="I381" s="2" t="s">
        <v>1030</v>
      </c>
      <c r="J381" s="2" t="s">
        <v>31</v>
      </c>
      <c r="K381" s="2" t="s">
        <v>31</v>
      </c>
      <c r="L381" s="2" t="s">
        <v>393</v>
      </c>
      <c r="M381" s="2" t="s">
        <v>57</v>
      </c>
      <c r="N381" s="2" t="s">
        <v>529</v>
      </c>
      <c r="O381" s="2" t="s">
        <v>190</v>
      </c>
      <c r="P381" s="2" t="s">
        <v>2097</v>
      </c>
      <c r="Q381" s="2" t="s">
        <v>478</v>
      </c>
      <c r="R381" s="2" t="s">
        <v>242</v>
      </c>
      <c r="S381" s="2" t="s">
        <v>35</v>
      </c>
      <c r="T381" s="152">
        <v>4.1710000000000003</v>
      </c>
      <c r="U381" s="2" t="s">
        <v>2399</v>
      </c>
      <c r="V381" s="163">
        <v>6.25E-2</v>
      </c>
      <c r="W381" s="165">
        <v>6.5070000000000003E-2</v>
      </c>
      <c r="X381" s="4" t="s">
        <v>477</v>
      </c>
      <c r="Y381" s="4" t="s">
        <v>190</v>
      </c>
      <c r="Z381" s="152">
        <v>82000</v>
      </c>
      <c r="AA381" s="152">
        <v>1</v>
      </c>
      <c r="AB381" s="152">
        <v>100.1</v>
      </c>
      <c r="AD381" s="152">
        <v>82.081999999999994</v>
      </c>
      <c r="AG381" s="2" t="s">
        <v>37</v>
      </c>
      <c r="AH381" s="152">
        <v>1.4899999999999999E-4</v>
      </c>
      <c r="AI381" s="165">
        <v>4.1378911145882004E-3</v>
      </c>
      <c r="AJ381" s="165">
        <v>9.2355886779425995E-4</v>
      </c>
    </row>
    <row r="382" spans="1:36" x14ac:dyDescent="0.2">
      <c r="A382" s="2" t="s">
        <v>52</v>
      </c>
      <c r="B382" s="2">
        <v>9942</v>
      </c>
      <c r="C382" s="2" t="s">
        <v>1796</v>
      </c>
      <c r="D382" s="2" t="s">
        <v>1797</v>
      </c>
      <c r="E382" s="4" t="s">
        <v>1377</v>
      </c>
      <c r="F382" s="2" t="s">
        <v>2400</v>
      </c>
      <c r="G382" s="2" t="s">
        <v>2401</v>
      </c>
      <c r="H382" s="2" t="s">
        <v>239</v>
      </c>
      <c r="I382" s="2" t="s">
        <v>821</v>
      </c>
      <c r="J382" s="2" t="s">
        <v>31</v>
      </c>
      <c r="K382" s="2" t="s">
        <v>31</v>
      </c>
      <c r="L382" s="2" t="s">
        <v>393</v>
      </c>
      <c r="M382" s="2" t="s">
        <v>32</v>
      </c>
      <c r="N382" s="2" t="s">
        <v>505</v>
      </c>
      <c r="O382" s="2" t="s">
        <v>190</v>
      </c>
      <c r="P382" s="2" t="s">
        <v>241</v>
      </c>
      <c r="Q382" s="23" t="s">
        <v>241</v>
      </c>
      <c r="R382" s="23" t="s">
        <v>241</v>
      </c>
      <c r="S382" s="2" t="s">
        <v>35</v>
      </c>
      <c r="T382" s="152">
        <v>2.33</v>
      </c>
      <c r="U382" s="2" t="s">
        <v>2177</v>
      </c>
      <c r="V382" s="163">
        <v>2.3E-2</v>
      </c>
      <c r="W382" s="165">
        <v>5.7480000000000003E-2</v>
      </c>
      <c r="X382" s="4" t="s">
        <v>477</v>
      </c>
      <c r="Y382" s="4" t="s">
        <v>190</v>
      </c>
      <c r="Z382" s="152">
        <v>154778.4</v>
      </c>
      <c r="AA382" s="152">
        <v>1</v>
      </c>
      <c r="AB382" s="152">
        <v>102.42</v>
      </c>
      <c r="AD382" s="152">
        <v>158.524</v>
      </c>
      <c r="AG382" s="2" t="s">
        <v>37</v>
      </c>
      <c r="AH382" s="152">
        <v>4.08E-4</v>
      </c>
      <c r="AI382" s="165">
        <v>7.9914622610263008E-3</v>
      </c>
      <c r="AJ382" s="165">
        <v>1.78365878497712E-3</v>
      </c>
    </row>
    <row r="383" spans="1:36" x14ac:dyDescent="0.2">
      <c r="A383" s="2" t="s">
        <v>52</v>
      </c>
      <c r="B383" s="2">
        <v>9942</v>
      </c>
      <c r="C383" s="2" t="s">
        <v>2402</v>
      </c>
      <c r="D383" s="2" t="s">
        <v>2403</v>
      </c>
      <c r="E383" s="4" t="s">
        <v>1377</v>
      </c>
      <c r="F383" s="2" t="s">
        <v>2404</v>
      </c>
      <c r="G383" s="2" t="s">
        <v>2405</v>
      </c>
      <c r="H383" s="2" t="s">
        <v>239</v>
      </c>
      <c r="I383" s="2" t="s">
        <v>821</v>
      </c>
      <c r="J383" s="2" t="s">
        <v>31</v>
      </c>
      <c r="K383" s="2" t="s">
        <v>31</v>
      </c>
      <c r="L383" s="2" t="s">
        <v>393</v>
      </c>
      <c r="M383" s="2" t="s">
        <v>32</v>
      </c>
      <c r="N383" s="2" t="s">
        <v>505</v>
      </c>
      <c r="O383" s="2" t="s">
        <v>190</v>
      </c>
      <c r="P383" s="2" t="s">
        <v>241</v>
      </c>
      <c r="Q383" s="23" t="s">
        <v>241</v>
      </c>
      <c r="R383" s="23" t="s">
        <v>241</v>
      </c>
      <c r="S383" s="2" t="s">
        <v>35</v>
      </c>
      <c r="T383" s="152">
        <v>2.3460000000000001</v>
      </c>
      <c r="U383" s="2" t="s">
        <v>2177</v>
      </c>
      <c r="V383" s="163">
        <v>2.9499999999999998E-2</v>
      </c>
      <c r="W383" s="165">
        <v>4.1820000000000003E-2</v>
      </c>
      <c r="X383" s="4" t="s">
        <v>477</v>
      </c>
      <c r="Y383" s="4" t="s">
        <v>190</v>
      </c>
      <c r="Z383" s="152">
        <v>82650</v>
      </c>
      <c r="AA383" s="152">
        <v>1</v>
      </c>
      <c r="AB383" s="152">
        <v>106</v>
      </c>
      <c r="AD383" s="152">
        <v>87.608999999999995</v>
      </c>
      <c r="AG383" s="2" t="s">
        <v>37</v>
      </c>
      <c r="AH383" s="152">
        <v>3.6699999999999998E-4</v>
      </c>
      <c r="AI383" s="165">
        <v>4.4165164428005901E-3</v>
      </c>
      <c r="AJ383" s="165">
        <v>9.8574680013385698E-4</v>
      </c>
    </row>
    <row r="384" spans="1:36" x14ac:dyDescent="0.2">
      <c r="A384" s="2" t="s">
        <v>52</v>
      </c>
      <c r="B384" s="2">
        <v>9942</v>
      </c>
      <c r="C384" s="2" t="s">
        <v>2406</v>
      </c>
      <c r="D384" s="2" t="s">
        <v>2407</v>
      </c>
      <c r="E384" s="4" t="s">
        <v>34</v>
      </c>
      <c r="F384" s="2" t="s">
        <v>2410</v>
      </c>
      <c r="G384" s="2" t="s">
        <v>2411</v>
      </c>
      <c r="H384" s="2" t="s">
        <v>239</v>
      </c>
      <c r="I384" s="2" t="s">
        <v>1030</v>
      </c>
      <c r="J384" s="2" t="s">
        <v>31</v>
      </c>
      <c r="K384" s="2" t="s">
        <v>93</v>
      </c>
      <c r="L384" s="2" t="s">
        <v>393</v>
      </c>
      <c r="M384" s="2" t="s">
        <v>32</v>
      </c>
      <c r="N384" s="2" t="s">
        <v>529</v>
      </c>
      <c r="O384" s="2" t="s">
        <v>190</v>
      </c>
      <c r="P384" s="2" t="s">
        <v>2103</v>
      </c>
      <c r="Q384" s="2" t="s">
        <v>478</v>
      </c>
      <c r="R384" s="2" t="s">
        <v>242</v>
      </c>
      <c r="S384" s="2" t="s">
        <v>35</v>
      </c>
      <c r="T384" s="152">
        <v>1.889</v>
      </c>
      <c r="U384" s="2" t="s">
        <v>2379</v>
      </c>
      <c r="V384" s="163">
        <v>9.0999999999999998E-2</v>
      </c>
      <c r="W384" s="165">
        <v>7.0830000000000004E-2</v>
      </c>
      <c r="X384" s="4" t="s">
        <v>477</v>
      </c>
      <c r="Y384" s="4" t="s">
        <v>190</v>
      </c>
      <c r="Z384" s="152">
        <v>146000</v>
      </c>
      <c r="AA384" s="152">
        <v>1</v>
      </c>
      <c r="AB384" s="152">
        <v>106.32</v>
      </c>
      <c r="AD384" s="152">
        <v>155.227</v>
      </c>
      <c r="AG384" s="2" t="s">
        <v>37</v>
      </c>
      <c r="AH384" s="152">
        <v>5.9100000000000005E-4</v>
      </c>
      <c r="AI384" s="165">
        <v>7.8252631712483409E-3</v>
      </c>
      <c r="AJ384" s="165">
        <v>1.74656388834182E-3</v>
      </c>
    </row>
    <row r="385" spans="1:36" x14ac:dyDescent="0.2">
      <c r="A385" s="2" t="s">
        <v>52</v>
      </c>
      <c r="B385" s="2">
        <v>9942</v>
      </c>
      <c r="C385" s="2" t="s">
        <v>2412</v>
      </c>
      <c r="D385" s="2" t="s">
        <v>2413</v>
      </c>
      <c r="E385" s="4" t="s">
        <v>34</v>
      </c>
      <c r="F385" s="2" t="s">
        <v>2414</v>
      </c>
      <c r="G385" s="2" t="s">
        <v>2415</v>
      </c>
      <c r="H385" s="2" t="s">
        <v>239</v>
      </c>
      <c r="I385" s="2" t="s">
        <v>822</v>
      </c>
      <c r="J385" s="2" t="s">
        <v>31</v>
      </c>
      <c r="K385" s="2" t="s">
        <v>93</v>
      </c>
      <c r="L385" s="2" t="s">
        <v>393</v>
      </c>
      <c r="M385" s="2" t="s">
        <v>32</v>
      </c>
      <c r="N385" s="2" t="s">
        <v>507</v>
      </c>
      <c r="O385" s="2" t="s">
        <v>190</v>
      </c>
      <c r="P385" s="2" t="s">
        <v>2325</v>
      </c>
      <c r="Q385" s="2" t="s">
        <v>480</v>
      </c>
      <c r="R385" s="2" t="s">
        <v>242</v>
      </c>
      <c r="S385" s="2" t="s">
        <v>35</v>
      </c>
      <c r="T385" s="152">
        <v>2</v>
      </c>
      <c r="U385" s="2" t="s">
        <v>2416</v>
      </c>
      <c r="V385" s="163">
        <v>8.9242000000000002E-2</v>
      </c>
      <c r="W385" s="165">
        <v>8.5949999999999999E-2</v>
      </c>
      <c r="X385" s="4" t="s">
        <v>477</v>
      </c>
      <c r="Y385" s="4" t="s">
        <v>190</v>
      </c>
      <c r="Z385" s="152">
        <v>129000</v>
      </c>
      <c r="AA385" s="152">
        <v>1</v>
      </c>
      <c r="AB385" s="152">
        <v>105</v>
      </c>
      <c r="AD385" s="152">
        <v>135.44999999999999</v>
      </c>
      <c r="AG385" s="2" t="s">
        <v>37</v>
      </c>
      <c r="AH385" s="152">
        <v>3.0600000000000001E-4</v>
      </c>
      <c r="AI385" s="165">
        <v>6.8282613906943297E-3</v>
      </c>
      <c r="AJ385" s="165">
        <v>1.5240375312825299E-3</v>
      </c>
    </row>
    <row r="386" spans="1:36" x14ac:dyDescent="0.2">
      <c r="A386" s="2" t="s">
        <v>52</v>
      </c>
      <c r="B386" s="2">
        <v>9942</v>
      </c>
      <c r="C386" s="2" t="s">
        <v>1800</v>
      </c>
      <c r="D386" s="2" t="s">
        <v>1801</v>
      </c>
      <c r="E386" s="4" t="s">
        <v>1377</v>
      </c>
      <c r="F386" s="2" t="s">
        <v>2653</v>
      </c>
      <c r="G386" s="2" t="s">
        <v>2654</v>
      </c>
      <c r="H386" s="2" t="s">
        <v>239</v>
      </c>
      <c r="I386" s="2" t="s">
        <v>821</v>
      </c>
      <c r="J386" s="2" t="s">
        <v>31</v>
      </c>
      <c r="K386" s="2" t="s">
        <v>31</v>
      </c>
      <c r="L386" s="2" t="s">
        <v>393</v>
      </c>
      <c r="M386" s="2" t="s">
        <v>32</v>
      </c>
      <c r="N386" s="2" t="s">
        <v>528</v>
      </c>
      <c r="O386" s="2" t="s">
        <v>190</v>
      </c>
      <c r="P386" s="2" t="s">
        <v>1391</v>
      </c>
      <c r="Q386" s="2" t="s">
        <v>480</v>
      </c>
      <c r="R386" s="2" t="s">
        <v>242</v>
      </c>
      <c r="S386" s="2" t="s">
        <v>35</v>
      </c>
      <c r="T386" s="152">
        <v>0.53400000000000003</v>
      </c>
      <c r="U386" s="2" t="s">
        <v>2655</v>
      </c>
      <c r="V386" s="163">
        <v>2.75E-2</v>
      </c>
      <c r="W386" s="165">
        <v>3.2379999999999999E-2</v>
      </c>
      <c r="X386" s="4" t="s">
        <v>477</v>
      </c>
      <c r="Y386" s="4" t="s">
        <v>190</v>
      </c>
      <c r="Z386" s="152">
        <v>124831.31</v>
      </c>
      <c r="AA386" s="152">
        <v>1</v>
      </c>
      <c r="AB386" s="152">
        <v>114.52</v>
      </c>
      <c r="AD386" s="152">
        <v>142.95699999999999</v>
      </c>
      <c r="AG386" s="2" t="s">
        <v>37</v>
      </c>
      <c r="AH386" s="152">
        <v>9.0300000000000005E-4</v>
      </c>
      <c r="AI386" s="165">
        <v>7.2066925705203799E-3</v>
      </c>
      <c r="AJ386" s="165">
        <v>1.6085016851956201E-3</v>
      </c>
    </row>
    <row r="387" spans="1:36" x14ac:dyDescent="0.2">
      <c r="A387" s="2" t="s">
        <v>52</v>
      </c>
      <c r="B387" s="2">
        <v>9942</v>
      </c>
      <c r="C387" s="2" t="s">
        <v>2417</v>
      </c>
      <c r="D387" s="2" t="s">
        <v>2418</v>
      </c>
      <c r="E387" s="4" t="s">
        <v>1377</v>
      </c>
      <c r="F387" s="2" t="s">
        <v>2419</v>
      </c>
      <c r="G387" s="2" t="s">
        <v>2420</v>
      </c>
      <c r="H387" s="2" t="s">
        <v>239</v>
      </c>
      <c r="I387" s="2" t="s">
        <v>1030</v>
      </c>
      <c r="J387" s="2" t="s">
        <v>31</v>
      </c>
      <c r="K387" s="2" t="s">
        <v>31</v>
      </c>
      <c r="L387" s="2" t="s">
        <v>393</v>
      </c>
      <c r="M387" s="2" t="s">
        <v>32</v>
      </c>
      <c r="N387" s="2" t="s">
        <v>529</v>
      </c>
      <c r="O387" s="2" t="s">
        <v>190</v>
      </c>
      <c r="P387" s="2" t="s">
        <v>241</v>
      </c>
      <c r="Q387" s="23" t="s">
        <v>241</v>
      </c>
      <c r="R387" s="23" t="s">
        <v>241</v>
      </c>
      <c r="S387" s="2" t="s">
        <v>35</v>
      </c>
      <c r="T387" s="152">
        <v>1.8979999999999999</v>
      </c>
      <c r="U387" s="2" t="s">
        <v>2196</v>
      </c>
      <c r="V387" s="163">
        <v>6.7500000000000004E-2</v>
      </c>
      <c r="W387" s="165">
        <v>7.6410000000000006E-2</v>
      </c>
      <c r="X387" s="4" t="s">
        <v>477</v>
      </c>
      <c r="Y387" s="4" t="s">
        <v>190</v>
      </c>
      <c r="Z387" s="152">
        <v>264000</v>
      </c>
      <c r="AA387" s="152">
        <v>1</v>
      </c>
      <c r="AB387" s="152">
        <v>98.67</v>
      </c>
      <c r="AD387" s="152">
        <v>260.48899999999998</v>
      </c>
      <c r="AG387" s="2" t="s">
        <v>37</v>
      </c>
      <c r="AH387" s="152">
        <v>8.2799999999999996E-4</v>
      </c>
      <c r="AI387" s="165">
        <v>1.3131676749710599E-2</v>
      </c>
      <c r="AJ387" s="165">
        <v>2.9309317658084001E-3</v>
      </c>
    </row>
    <row r="388" spans="1:36" x14ac:dyDescent="0.2">
      <c r="A388" s="2" t="s">
        <v>52</v>
      </c>
      <c r="B388" s="2">
        <v>9942</v>
      </c>
      <c r="C388" s="2" t="s">
        <v>2417</v>
      </c>
      <c r="D388" s="2" t="s">
        <v>2418</v>
      </c>
      <c r="E388" s="4" t="s">
        <v>1377</v>
      </c>
      <c r="F388" s="2" t="s">
        <v>2421</v>
      </c>
      <c r="G388" s="2" t="s">
        <v>2422</v>
      </c>
      <c r="H388" s="2" t="s">
        <v>239</v>
      </c>
      <c r="I388" s="2" t="s">
        <v>1030</v>
      </c>
      <c r="J388" s="2" t="s">
        <v>31</v>
      </c>
      <c r="K388" s="2" t="s">
        <v>31</v>
      </c>
      <c r="L388" s="2" t="s">
        <v>393</v>
      </c>
      <c r="M388" s="2" t="s">
        <v>32</v>
      </c>
      <c r="N388" s="2" t="s">
        <v>529</v>
      </c>
      <c r="O388" s="2" t="s">
        <v>190</v>
      </c>
      <c r="P388" s="2" t="s">
        <v>241</v>
      </c>
      <c r="Q388" s="23" t="s">
        <v>241</v>
      </c>
      <c r="R388" s="23" t="s">
        <v>241</v>
      </c>
      <c r="S388" s="2" t="s">
        <v>35</v>
      </c>
      <c r="T388" s="152">
        <v>0.47099999999999997</v>
      </c>
      <c r="U388" s="2" t="s">
        <v>2423</v>
      </c>
      <c r="V388" s="163">
        <v>0.06</v>
      </c>
      <c r="W388" s="165">
        <v>0.26533000000000001</v>
      </c>
      <c r="X388" s="4" t="s">
        <v>477</v>
      </c>
      <c r="Y388" s="4" t="s">
        <v>190</v>
      </c>
      <c r="Z388" s="152">
        <v>118968.14</v>
      </c>
      <c r="AA388" s="152">
        <v>1</v>
      </c>
      <c r="AB388" s="152">
        <v>93.83</v>
      </c>
      <c r="AD388" s="152">
        <v>111.628</v>
      </c>
      <c r="AG388" s="2" t="s">
        <v>37</v>
      </c>
      <c r="AH388" s="152">
        <v>8.12E-4</v>
      </c>
      <c r="AI388" s="165">
        <v>5.6273446748807002E-3</v>
      </c>
      <c r="AJ388" s="165">
        <v>1.255998268852E-3</v>
      </c>
    </row>
    <row r="389" spans="1:36" x14ac:dyDescent="0.2">
      <c r="A389" s="2" t="s">
        <v>52</v>
      </c>
      <c r="B389" s="2">
        <v>9942</v>
      </c>
      <c r="C389" s="2" t="s">
        <v>2424</v>
      </c>
      <c r="D389" s="2" t="s">
        <v>2425</v>
      </c>
      <c r="E389" s="4" t="s">
        <v>381</v>
      </c>
      <c r="F389" s="2" t="s">
        <v>2676</v>
      </c>
      <c r="G389" s="2" t="s">
        <v>2677</v>
      </c>
      <c r="H389" s="2" t="s">
        <v>239</v>
      </c>
      <c r="I389" s="2" t="s">
        <v>1030</v>
      </c>
      <c r="J389" s="2" t="s">
        <v>92</v>
      </c>
      <c r="K389" s="2" t="s">
        <v>93</v>
      </c>
      <c r="L389" s="2" t="s">
        <v>393</v>
      </c>
      <c r="M389" s="2" t="s">
        <v>32</v>
      </c>
      <c r="N389" s="2" t="s">
        <v>529</v>
      </c>
      <c r="O389" s="2" t="s">
        <v>190</v>
      </c>
      <c r="P389" s="2" t="s">
        <v>160</v>
      </c>
      <c r="Q389" s="2" t="s">
        <v>480</v>
      </c>
      <c r="R389" s="2" t="s">
        <v>242</v>
      </c>
      <c r="S389" s="2" t="s">
        <v>35</v>
      </c>
      <c r="T389" s="152">
        <v>2.0569999999999999</v>
      </c>
      <c r="U389" s="2" t="s">
        <v>2678</v>
      </c>
      <c r="V389" s="163">
        <v>5.1499999999999997E-2</v>
      </c>
      <c r="W389" s="165">
        <v>7.0819999999999994E-2</v>
      </c>
      <c r="X389" s="4" t="s">
        <v>477</v>
      </c>
      <c r="Y389" s="4" t="s">
        <v>190</v>
      </c>
      <c r="Z389" s="152">
        <v>79926.61</v>
      </c>
      <c r="AA389" s="152">
        <v>1</v>
      </c>
      <c r="AB389" s="152">
        <v>99.63</v>
      </c>
      <c r="AD389" s="152">
        <v>79.631</v>
      </c>
      <c r="AG389" s="2" t="s">
        <v>37</v>
      </c>
      <c r="AH389" s="152">
        <v>2.7700000000000001E-4</v>
      </c>
      <c r="AI389" s="165">
        <v>4.01432612733127E-3</v>
      </c>
      <c r="AJ389" s="165">
        <v>8.9597971296157398E-4</v>
      </c>
    </row>
    <row r="390" spans="1:36" x14ac:dyDescent="0.2">
      <c r="A390" s="2" t="s">
        <v>52</v>
      </c>
      <c r="B390" s="2">
        <v>9942</v>
      </c>
      <c r="C390" s="2" t="s">
        <v>2424</v>
      </c>
      <c r="D390" s="2" t="s">
        <v>2425</v>
      </c>
      <c r="E390" s="4" t="s">
        <v>381</v>
      </c>
      <c r="F390" s="2" t="s">
        <v>2426</v>
      </c>
      <c r="G390" s="2" t="s">
        <v>2427</v>
      </c>
      <c r="H390" s="2" t="s">
        <v>239</v>
      </c>
      <c r="I390" s="2" t="s">
        <v>1030</v>
      </c>
      <c r="J390" s="2" t="s">
        <v>31</v>
      </c>
      <c r="K390" s="2" t="s">
        <v>31</v>
      </c>
      <c r="L390" s="2" t="s">
        <v>393</v>
      </c>
      <c r="M390" s="2" t="s">
        <v>32</v>
      </c>
      <c r="N390" s="2" t="s">
        <v>529</v>
      </c>
      <c r="O390" s="2" t="s">
        <v>190</v>
      </c>
      <c r="P390" s="2" t="s">
        <v>2120</v>
      </c>
      <c r="Q390" s="2" t="s">
        <v>478</v>
      </c>
      <c r="R390" s="2" t="s">
        <v>242</v>
      </c>
      <c r="S390" s="2" t="s">
        <v>35</v>
      </c>
      <c r="T390" s="152">
        <v>2.359</v>
      </c>
      <c r="U390" s="2" t="s">
        <v>2296</v>
      </c>
      <c r="V390" s="163">
        <v>7.2400000000000006E-2</v>
      </c>
      <c r="W390" s="165">
        <v>7.1540000000000006E-2</v>
      </c>
      <c r="X390" s="4" t="s">
        <v>477</v>
      </c>
      <c r="Y390" s="4" t="s">
        <v>190</v>
      </c>
      <c r="Z390" s="152">
        <v>86330</v>
      </c>
      <c r="AA390" s="152">
        <v>1</v>
      </c>
      <c r="AB390" s="152">
        <v>102.9</v>
      </c>
      <c r="AD390" s="152">
        <v>88.834000000000003</v>
      </c>
      <c r="AG390" s="2" t="s">
        <v>37</v>
      </c>
      <c r="AH390" s="152">
        <v>2.4800000000000001E-4</v>
      </c>
      <c r="AI390" s="165">
        <v>4.4782490677633202E-3</v>
      </c>
      <c r="AJ390" s="165">
        <v>9.9952524708611006E-4</v>
      </c>
    </row>
    <row r="391" spans="1:36" x14ac:dyDescent="0.2">
      <c r="A391" s="2" t="s">
        <v>52</v>
      </c>
      <c r="B391" s="2">
        <v>9942</v>
      </c>
      <c r="C391" s="2" t="s">
        <v>1808</v>
      </c>
      <c r="D391" s="2" t="s">
        <v>1809</v>
      </c>
      <c r="E391" s="4" t="s">
        <v>1377</v>
      </c>
      <c r="F391" s="2" t="s">
        <v>2428</v>
      </c>
      <c r="G391" s="2" t="s">
        <v>2429</v>
      </c>
      <c r="H391" s="2" t="s">
        <v>239</v>
      </c>
      <c r="I391" s="2" t="s">
        <v>821</v>
      </c>
      <c r="J391" s="2" t="s">
        <v>31</v>
      </c>
      <c r="K391" s="2" t="s">
        <v>31</v>
      </c>
      <c r="L391" s="2" t="s">
        <v>393</v>
      </c>
      <c r="M391" s="2" t="s">
        <v>32</v>
      </c>
      <c r="N391" s="2" t="s">
        <v>528</v>
      </c>
      <c r="O391" s="2" t="s">
        <v>190</v>
      </c>
      <c r="P391" s="2" t="s">
        <v>2253</v>
      </c>
      <c r="Q391" s="2" t="s">
        <v>480</v>
      </c>
      <c r="R391" s="2" t="s">
        <v>242</v>
      </c>
      <c r="S391" s="2" t="s">
        <v>35</v>
      </c>
      <c r="T391" s="152">
        <v>3.1429999999999998</v>
      </c>
      <c r="U391" s="2" t="s">
        <v>2430</v>
      </c>
      <c r="V391" s="163">
        <v>1.34E-2</v>
      </c>
      <c r="W391" s="165">
        <v>2.777E-2</v>
      </c>
      <c r="X391" s="4" t="s">
        <v>477</v>
      </c>
      <c r="Y391" s="4" t="s">
        <v>190</v>
      </c>
      <c r="Z391" s="152">
        <v>31094.7</v>
      </c>
      <c r="AA391" s="152">
        <v>1</v>
      </c>
      <c r="AB391" s="152">
        <v>110</v>
      </c>
      <c r="AC391" s="152">
        <v>3.24</v>
      </c>
      <c r="AD391" s="152">
        <v>37.444000000000003</v>
      </c>
      <c r="AG391" s="2" t="s">
        <v>37</v>
      </c>
      <c r="AH391" s="152">
        <v>1.1E-5</v>
      </c>
      <c r="AI391" s="165">
        <v>1.8876147620019101E-3</v>
      </c>
      <c r="AJ391" s="165">
        <v>4.2130720798333698E-4</v>
      </c>
    </row>
    <row r="392" spans="1:36" x14ac:dyDescent="0.2">
      <c r="A392" s="2" t="s">
        <v>52</v>
      </c>
      <c r="B392" s="2">
        <v>9942</v>
      </c>
      <c r="C392" s="2" t="s">
        <v>1808</v>
      </c>
      <c r="D392" s="2" t="s">
        <v>1809</v>
      </c>
      <c r="E392" s="4" t="s">
        <v>1377</v>
      </c>
      <c r="F392" s="2" t="s">
        <v>2431</v>
      </c>
      <c r="G392" s="2" t="s">
        <v>2432</v>
      </c>
      <c r="H392" s="2" t="s">
        <v>239</v>
      </c>
      <c r="I392" s="2" t="s">
        <v>821</v>
      </c>
      <c r="J392" s="2" t="s">
        <v>31</v>
      </c>
      <c r="K392" s="2" t="s">
        <v>31</v>
      </c>
      <c r="L392" s="2" t="s">
        <v>393</v>
      </c>
      <c r="M392" s="2" t="s">
        <v>32</v>
      </c>
      <c r="N392" s="2" t="s">
        <v>528</v>
      </c>
      <c r="O392" s="2" t="s">
        <v>190</v>
      </c>
      <c r="P392" s="2" t="s">
        <v>2253</v>
      </c>
      <c r="Q392" s="2" t="s">
        <v>480</v>
      </c>
      <c r="R392" s="2" t="s">
        <v>242</v>
      </c>
      <c r="S392" s="2" t="s">
        <v>35</v>
      </c>
      <c r="T392" s="152">
        <v>2.7959999999999998</v>
      </c>
      <c r="U392" s="2" t="s">
        <v>2207</v>
      </c>
      <c r="V392" s="163">
        <v>1.77E-2</v>
      </c>
      <c r="W392" s="165">
        <v>2.615E-2</v>
      </c>
      <c r="X392" s="4" t="s">
        <v>477</v>
      </c>
      <c r="Y392" s="4" t="s">
        <v>190</v>
      </c>
      <c r="Z392" s="152">
        <v>224538.84</v>
      </c>
      <c r="AA392" s="152">
        <v>1</v>
      </c>
      <c r="AB392" s="152">
        <v>110.8</v>
      </c>
      <c r="AD392" s="152">
        <v>248.78899999999999</v>
      </c>
      <c r="AG392" s="2" t="s">
        <v>37</v>
      </c>
      <c r="AH392" s="152">
        <v>8.1000000000000004E-5</v>
      </c>
      <c r="AI392" s="165">
        <v>1.25418719838072E-2</v>
      </c>
      <c r="AJ392" s="165">
        <v>2.7992899688802698E-3</v>
      </c>
    </row>
    <row r="393" spans="1:36" x14ac:dyDescent="0.2">
      <c r="A393" s="2" t="s">
        <v>52</v>
      </c>
      <c r="B393" s="2">
        <v>9942</v>
      </c>
      <c r="C393" s="2" t="s">
        <v>1808</v>
      </c>
      <c r="D393" s="2" t="s">
        <v>1809</v>
      </c>
      <c r="E393" s="4" t="s">
        <v>1377</v>
      </c>
      <c r="F393" s="2" t="s">
        <v>2433</v>
      </c>
      <c r="G393" s="2" t="s">
        <v>2434</v>
      </c>
      <c r="H393" s="2" t="s">
        <v>239</v>
      </c>
      <c r="I393" s="2" t="s">
        <v>821</v>
      </c>
      <c r="J393" s="2" t="s">
        <v>31</v>
      </c>
      <c r="K393" s="2" t="s">
        <v>31</v>
      </c>
      <c r="L393" s="2" t="s">
        <v>393</v>
      </c>
      <c r="M393" s="2" t="s">
        <v>32</v>
      </c>
      <c r="N393" s="2" t="s">
        <v>528</v>
      </c>
      <c r="O393" s="2" t="s">
        <v>190</v>
      </c>
      <c r="P393" s="2" t="s">
        <v>1382</v>
      </c>
      <c r="Q393" s="2" t="s">
        <v>478</v>
      </c>
      <c r="R393" s="2" t="s">
        <v>242</v>
      </c>
      <c r="S393" s="2" t="s">
        <v>35</v>
      </c>
      <c r="T393" s="152">
        <v>7.1529999999999996</v>
      </c>
      <c r="U393" s="2" t="s">
        <v>2435</v>
      </c>
      <c r="V393" s="163">
        <v>8.9999999999999993E-3</v>
      </c>
      <c r="W393" s="165">
        <v>3.5319999999999997E-2</v>
      </c>
      <c r="X393" s="4" t="s">
        <v>477</v>
      </c>
      <c r="Y393" s="4" t="s">
        <v>190</v>
      </c>
      <c r="Z393" s="152">
        <v>86240</v>
      </c>
      <c r="AA393" s="152">
        <v>1</v>
      </c>
      <c r="AB393" s="152">
        <v>92.82</v>
      </c>
      <c r="AC393" s="152">
        <v>2.4119999999999999</v>
      </c>
      <c r="AD393" s="152">
        <v>82.46</v>
      </c>
      <c r="AG393" s="2" t="s">
        <v>37</v>
      </c>
      <c r="AH393" s="152">
        <v>3.3000000000000003E-5</v>
      </c>
      <c r="AI393" s="165">
        <v>4.1569224293441396E-3</v>
      </c>
      <c r="AJ393" s="165">
        <v>9.2780657248776096E-4</v>
      </c>
    </row>
    <row r="394" spans="1:36" x14ac:dyDescent="0.2">
      <c r="A394" s="2" t="s">
        <v>52</v>
      </c>
      <c r="B394" s="2">
        <v>9942</v>
      </c>
      <c r="C394" s="2" t="s">
        <v>1808</v>
      </c>
      <c r="D394" s="2" t="s">
        <v>1809</v>
      </c>
      <c r="E394" s="4" t="s">
        <v>1377</v>
      </c>
      <c r="F394" s="2" t="s">
        <v>2436</v>
      </c>
      <c r="G394" s="2" t="s">
        <v>2437</v>
      </c>
      <c r="H394" s="2" t="s">
        <v>239</v>
      </c>
      <c r="I394" s="2" t="s">
        <v>821</v>
      </c>
      <c r="J394" s="2" t="s">
        <v>31</v>
      </c>
      <c r="K394" s="2" t="s">
        <v>31</v>
      </c>
      <c r="L394" s="2" t="s">
        <v>393</v>
      </c>
      <c r="M394" s="2" t="s">
        <v>32</v>
      </c>
      <c r="N394" s="2" t="s">
        <v>528</v>
      </c>
      <c r="O394" s="2" t="s">
        <v>190</v>
      </c>
      <c r="P394" s="2" t="s">
        <v>1382</v>
      </c>
      <c r="Q394" s="2" t="s">
        <v>478</v>
      </c>
      <c r="R394" s="2" t="s">
        <v>242</v>
      </c>
      <c r="S394" s="2" t="s">
        <v>35</v>
      </c>
      <c r="T394" s="152">
        <v>0.746</v>
      </c>
      <c r="U394" s="2" t="s">
        <v>2245</v>
      </c>
      <c r="V394" s="163">
        <v>6.4999999999999997E-3</v>
      </c>
      <c r="W394" s="165">
        <v>2.7980000000000001E-2</v>
      </c>
      <c r="X394" s="4" t="s">
        <v>477</v>
      </c>
      <c r="Y394" s="4" t="s">
        <v>190</v>
      </c>
      <c r="Z394" s="152">
        <v>76215.34</v>
      </c>
      <c r="AA394" s="152">
        <v>1</v>
      </c>
      <c r="AB394" s="152">
        <v>111.86</v>
      </c>
      <c r="AD394" s="152">
        <v>85.254000000000005</v>
      </c>
      <c r="AG394" s="2" t="s">
        <v>37</v>
      </c>
      <c r="AH394" s="152">
        <v>1.3999999999999999E-4</v>
      </c>
      <c r="AI394" s="165">
        <v>4.2978211114936696E-3</v>
      </c>
      <c r="AJ394" s="165">
        <v>9.5925453082116099E-4</v>
      </c>
    </row>
    <row r="395" spans="1:36" x14ac:dyDescent="0.2">
      <c r="A395" s="2" t="s">
        <v>52</v>
      </c>
      <c r="B395" s="2">
        <v>9942</v>
      </c>
      <c r="C395" s="2" t="s">
        <v>2438</v>
      </c>
      <c r="D395" s="2" t="s">
        <v>2439</v>
      </c>
      <c r="E395" s="4" t="s">
        <v>1377</v>
      </c>
      <c r="F395" s="2" t="s">
        <v>2440</v>
      </c>
      <c r="G395" s="2" t="s">
        <v>2441</v>
      </c>
      <c r="H395" s="2" t="s">
        <v>239</v>
      </c>
      <c r="I395" s="2" t="s">
        <v>1030</v>
      </c>
      <c r="J395" s="2" t="s">
        <v>31</v>
      </c>
      <c r="K395" s="2" t="s">
        <v>31</v>
      </c>
      <c r="L395" s="2" t="s">
        <v>393</v>
      </c>
      <c r="M395" s="2" t="s">
        <v>32</v>
      </c>
      <c r="N395" s="2" t="s">
        <v>511</v>
      </c>
      <c r="O395" s="2" t="s">
        <v>190</v>
      </c>
      <c r="P395" s="2" t="s">
        <v>241</v>
      </c>
      <c r="Q395" s="23" t="s">
        <v>241</v>
      </c>
      <c r="R395" s="23" t="s">
        <v>241</v>
      </c>
      <c r="S395" s="2" t="s">
        <v>35</v>
      </c>
      <c r="T395" s="152">
        <v>1.8340000000000001</v>
      </c>
      <c r="U395" s="2" t="s">
        <v>104</v>
      </c>
      <c r="V395" s="163">
        <v>0.06</v>
      </c>
      <c r="W395" s="165">
        <v>6.4329999999999998E-2</v>
      </c>
      <c r="X395" s="4" t="s">
        <v>477</v>
      </c>
      <c r="Y395" s="4" t="s">
        <v>190</v>
      </c>
      <c r="Z395" s="152">
        <v>105928.9</v>
      </c>
      <c r="AA395" s="152">
        <v>1</v>
      </c>
      <c r="AB395" s="152">
        <v>99.92</v>
      </c>
      <c r="AD395" s="152">
        <v>105.84399999999999</v>
      </c>
      <c r="AG395" s="2" t="s">
        <v>37</v>
      </c>
      <c r="AH395" s="152">
        <v>5.6099999999999998E-4</v>
      </c>
      <c r="AI395" s="165">
        <v>5.3357812466171897E-3</v>
      </c>
      <c r="AJ395" s="165">
        <v>1.19092261020359E-3</v>
      </c>
    </row>
    <row r="396" spans="1:36" x14ac:dyDescent="0.2">
      <c r="A396" s="2" t="s">
        <v>52</v>
      </c>
      <c r="B396" s="2">
        <v>9942</v>
      </c>
      <c r="C396" s="2" t="s">
        <v>1812</v>
      </c>
      <c r="D396" s="2" t="s">
        <v>1813</v>
      </c>
      <c r="E396" s="4" t="s">
        <v>1377</v>
      </c>
      <c r="F396" s="2" t="s">
        <v>2442</v>
      </c>
      <c r="G396" s="2" t="s">
        <v>2443</v>
      </c>
      <c r="H396" s="2" t="s">
        <v>239</v>
      </c>
      <c r="I396" s="2" t="s">
        <v>821</v>
      </c>
      <c r="J396" s="2" t="s">
        <v>31</v>
      </c>
      <c r="K396" s="2" t="s">
        <v>31</v>
      </c>
      <c r="L396" s="2" t="s">
        <v>393</v>
      </c>
      <c r="M396" s="2" t="s">
        <v>32</v>
      </c>
      <c r="N396" s="2" t="s">
        <v>512</v>
      </c>
      <c r="O396" s="2" t="s">
        <v>190</v>
      </c>
      <c r="P396" s="2" t="s">
        <v>95</v>
      </c>
      <c r="Q396" s="2" t="s">
        <v>480</v>
      </c>
      <c r="R396" s="2" t="s">
        <v>242</v>
      </c>
      <c r="S396" s="2" t="s">
        <v>35</v>
      </c>
      <c r="T396" s="152">
        <v>3.806</v>
      </c>
      <c r="U396" s="2" t="s">
        <v>2444</v>
      </c>
      <c r="V396" s="163">
        <v>1E-3</v>
      </c>
      <c r="W396" s="165">
        <v>2.4920000000000001E-2</v>
      </c>
      <c r="X396" s="4" t="s">
        <v>477</v>
      </c>
      <c r="Y396" s="4" t="s">
        <v>190</v>
      </c>
      <c r="Z396" s="152">
        <v>104276</v>
      </c>
      <c r="AA396" s="152">
        <v>1</v>
      </c>
      <c r="AB396" s="152">
        <v>100.97</v>
      </c>
      <c r="AD396" s="152">
        <v>105.28700000000001</v>
      </c>
      <c r="AG396" s="2" t="s">
        <v>37</v>
      </c>
      <c r="AH396" s="152">
        <v>9.2999999999999997E-5</v>
      </c>
      <c r="AI396" s="165">
        <v>5.3077180914608297E-3</v>
      </c>
      <c r="AJ396" s="165">
        <v>1.18465903895794E-3</v>
      </c>
    </row>
    <row r="397" spans="1:36" x14ac:dyDescent="0.2">
      <c r="A397" s="2" t="s">
        <v>52</v>
      </c>
      <c r="B397" s="2">
        <v>9942</v>
      </c>
      <c r="C397" s="2" t="s">
        <v>1812</v>
      </c>
      <c r="D397" s="2" t="s">
        <v>1813</v>
      </c>
      <c r="E397" s="4" t="s">
        <v>1377</v>
      </c>
      <c r="F397" s="2" t="s">
        <v>2445</v>
      </c>
      <c r="G397" s="2" t="s">
        <v>2446</v>
      </c>
      <c r="H397" s="2" t="s">
        <v>239</v>
      </c>
      <c r="I397" s="2" t="s">
        <v>821</v>
      </c>
      <c r="J397" s="2" t="s">
        <v>31</v>
      </c>
      <c r="K397" s="2" t="s">
        <v>31</v>
      </c>
      <c r="L397" s="2" t="s">
        <v>393</v>
      </c>
      <c r="M397" s="2" t="s">
        <v>32</v>
      </c>
      <c r="N397" s="2" t="s">
        <v>512</v>
      </c>
      <c r="O397" s="2" t="s">
        <v>190</v>
      </c>
      <c r="P397" s="2" t="s">
        <v>95</v>
      </c>
      <c r="Q397" s="2" t="s">
        <v>480</v>
      </c>
      <c r="R397" s="2" t="s">
        <v>242</v>
      </c>
      <c r="S397" s="2" t="s">
        <v>35</v>
      </c>
      <c r="T397" s="152">
        <v>4.1619999999999999</v>
      </c>
      <c r="U397" s="2" t="s">
        <v>2447</v>
      </c>
      <c r="V397" s="163">
        <v>1.3899999999999999E-2</v>
      </c>
      <c r="W397" s="165">
        <v>2.504E-2</v>
      </c>
      <c r="X397" s="4" t="s">
        <v>477</v>
      </c>
      <c r="Y397" s="4" t="s">
        <v>190</v>
      </c>
      <c r="Z397" s="152">
        <v>391500</v>
      </c>
      <c r="AA397" s="152">
        <v>1</v>
      </c>
      <c r="AB397" s="152">
        <v>101.46</v>
      </c>
      <c r="AD397" s="152">
        <v>397.21600000000001</v>
      </c>
      <c r="AG397" s="2" t="s">
        <v>37</v>
      </c>
      <c r="AH397" s="152">
        <v>2.1800000000000001E-4</v>
      </c>
      <c r="AI397" s="165">
        <v>2.002431889066E-2</v>
      </c>
      <c r="AJ397" s="165">
        <v>4.4693387938144497E-3</v>
      </c>
    </row>
    <row r="398" spans="1:36" x14ac:dyDescent="0.2">
      <c r="A398" s="2" t="s">
        <v>52</v>
      </c>
      <c r="B398" s="2">
        <v>9942</v>
      </c>
      <c r="C398" s="2" t="s">
        <v>1812</v>
      </c>
      <c r="D398" s="2" t="s">
        <v>1813</v>
      </c>
      <c r="E398" s="4" t="s">
        <v>1377</v>
      </c>
      <c r="F398" s="2" t="s">
        <v>2451</v>
      </c>
      <c r="G398" s="2" t="s">
        <v>2452</v>
      </c>
      <c r="H398" s="2" t="s">
        <v>239</v>
      </c>
      <c r="I398" s="2" t="s">
        <v>821</v>
      </c>
      <c r="J398" s="2" t="s">
        <v>31</v>
      </c>
      <c r="K398" s="2" t="s">
        <v>31</v>
      </c>
      <c r="L398" s="2" t="s">
        <v>393</v>
      </c>
      <c r="M398" s="2" t="s">
        <v>32</v>
      </c>
      <c r="N398" s="2" t="s">
        <v>512</v>
      </c>
      <c r="O398" s="2" t="s">
        <v>190</v>
      </c>
      <c r="P398" s="2" t="s">
        <v>95</v>
      </c>
      <c r="Q398" s="2" t="s">
        <v>480</v>
      </c>
      <c r="R398" s="2" t="s">
        <v>242</v>
      </c>
      <c r="S398" s="2" t="s">
        <v>35</v>
      </c>
      <c r="T398" s="152">
        <v>3.262</v>
      </c>
      <c r="U398" s="2" t="s">
        <v>2453</v>
      </c>
      <c r="V398" s="163">
        <v>1.7500000000000002E-2</v>
      </c>
      <c r="W398" s="165">
        <v>2.4060000000000002E-2</v>
      </c>
      <c r="X398" s="4" t="s">
        <v>477</v>
      </c>
      <c r="Y398" s="4" t="s">
        <v>190</v>
      </c>
      <c r="Z398" s="152">
        <v>116684.64</v>
      </c>
      <c r="AA398" s="152">
        <v>1</v>
      </c>
      <c r="AB398" s="152">
        <v>111.51</v>
      </c>
      <c r="AD398" s="152">
        <v>130.11500000000001</v>
      </c>
      <c r="AG398" s="2" t="s">
        <v>37</v>
      </c>
      <c r="AH398" s="152">
        <v>4.5000000000000003E-5</v>
      </c>
      <c r="AI398" s="165">
        <v>6.5593172246155799E-3</v>
      </c>
      <c r="AJ398" s="165">
        <v>1.4640103912140301E-3</v>
      </c>
    </row>
    <row r="399" spans="1:36" x14ac:dyDescent="0.2">
      <c r="A399" s="2" t="s">
        <v>52</v>
      </c>
      <c r="B399" s="2">
        <v>9942</v>
      </c>
      <c r="C399" s="2" t="s">
        <v>1820</v>
      </c>
      <c r="D399" s="2" t="s">
        <v>1821</v>
      </c>
      <c r="E399" s="4" t="s">
        <v>1377</v>
      </c>
      <c r="F399" s="2" t="s">
        <v>2454</v>
      </c>
      <c r="G399" s="2" t="s">
        <v>2455</v>
      </c>
      <c r="H399" s="2" t="s">
        <v>239</v>
      </c>
      <c r="I399" s="2" t="s">
        <v>1030</v>
      </c>
      <c r="J399" s="2" t="s">
        <v>31</v>
      </c>
      <c r="K399" s="2" t="s">
        <v>31</v>
      </c>
      <c r="L399" s="2" t="s">
        <v>393</v>
      </c>
      <c r="M399" s="2" t="s">
        <v>32</v>
      </c>
      <c r="N399" s="2" t="s">
        <v>541</v>
      </c>
      <c r="O399" s="2" t="s">
        <v>190</v>
      </c>
      <c r="P399" s="2" t="s">
        <v>1391</v>
      </c>
      <c r="Q399" s="2" t="s">
        <v>480</v>
      </c>
      <c r="R399" s="2" t="s">
        <v>242</v>
      </c>
      <c r="S399" s="2" t="s">
        <v>35</v>
      </c>
      <c r="T399" s="152">
        <v>1.5780000000000001</v>
      </c>
      <c r="U399" s="2" t="s">
        <v>2202</v>
      </c>
      <c r="V399" s="163">
        <v>2.29E-2</v>
      </c>
      <c r="W399" s="165">
        <v>4.9180000000000001E-2</v>
      </c>
      <c r="X399" s="4" t="s">
        <v>477</v>
      </c>
      <c r="Y399" s="4" t="s">
        <v>190</v>
      </c>
      <c r="Z399" s="152">
        <v>103384.62</v>
      </c>
      <c r="AA399" s="152">
        <v>1</v>
      </c>
      <c r="AB399" s="152">
        <v>96.26</v>
      </c>
      <c r="AD399" s="152">
        <v>99.518000000000001</v>
      </c>
      <c r="AG399" s="2" t="s">
        <v>37</v>
      </c>
      <c r="AH399" s="152">
        <v>2.5099999999999998E-4</v>
      </c>
      <c r="AI399" s="165">
        <v>5.0168708565216597E-3</v>
      </c>
      <c r="AJ399" s="165">
        <v>1.1197432314698E-3</v>
      </c>
    </row>
    <row r="400" spans="1:36" x14ac:dyDescent="0.2">
      <c r="A400" s="2" t="s">
        <v>52</v>
      </c>
      <c r="B400" s="2">
        <v>9942</v>
      </c>
      <c r="C400" s="2" t="s">
        <v>2459</v>
      </c>
      <c r="D400" s="2" t="s">
        <v>2460</v>
      </c>
      <c r="E400" s="4" t="s">
        <v>1377</v>
      </c>
      <c r="F400" s="2" t="s">
        <v>2659</v>
      </c>
      <c r="G400" s="2" t="s">
        <v>2660</v>
      </c>
      <c r="H400" s="2" t="s">
        <v>239</v>
      </c>
      <c r="I400" s="2" t="s">
        <v>821</v>
      </c>
      <c r="J400" s="2" t="s">
        <v>31</v>
      </c>
      <c r="K400" s="2" t="s">
        <v>31</v>
      </c>
      <c r="L400" s="2" t="s">
        <v>393</v>
      </c>
      <c r="M400" s="2" t="s">
        <v>32</v>
      </c>
      <c r="N400" s="2" t="s">
        <v>509</v>
      </c>
      <c r="O400" s="2" t="s">
        <v>190</v>
      </c>
      <c r="P400" s="2" t="s">
        <v>1391</v>
      </c>
      <c r="Q400" s="2" t="s">
        <v>478</v>
      </c>
      <c r="R400" s="2" t="s">
        <v>242</v>
      </c>
      <c r="S400" s="2" t="s">
        <v>35</v>
      </c>
      <c r="T400" s="152">
        <v>2.2789999999999999</v>
      </c>
      <c r="U400" s="2" t="s">
        <v>2661</v>
      </c>
      <c r="V400" s="163">
        <v>2.2499999999999999E-2</v>
      </c>
      <c r="W400" s="165">
        <v>2.162E-2</v>
      </c>
      <c r="X400" s="4" t="s">
        <v>477</v>
      </c>
      <c r="Y400" s="4" t="s">
        <v>190</v>
      </c>
      <c r="Z400" s="152">
        <v>100000</v>
      </c>
      <c r="AA400" s="152">
        <v>1</v>
      </c>
      <c r="AB400" s="152">
        <v>115.51</v>
      </c>
      <c r="AD400" s="152">
        <v>115.51</v>
      </c>
      <c r="AG400" s="2" t="s">
        <v>37</v>
      </c>
      <c r="AH400" s="152">
        <v>2.4399999999999999E-4</v>
      </c>
      <c r="AI400" s="165">
        <v>5.8230525894359701E-3</v>
      </c>
      <c r="AJ400" s="165">
        <v>1.29967940375375E-3</v>
      </c>
    </row>
    <row r="401" spans="1:36" x14ac:dyDescent="0.2">
      <c r="A401" s="2" t="s">
        <v>52</v>
      </c>
      <c r="B401" s="2">
        <v>9942</v>
      </c>
      <c r="C401" s="2" t="s">
        <v>2459</v>
      </c>
      <c r="D401" s="2" t="s">
        <v>2460</v>
      </c>
      <c r="E401" s="4" t="s">
        <v>1377</v>
      </c>
      <c r="F401" s="2" t="s">
        <v>2461</v>
      </c>
      <c r="G401" s="2" t="s">
        <v>2462</v>
      </c>
      <c r="H401" s="2" t="s">
        <v>239</v>
      </c>
      <c r="I401" s="2" t="s">
        <v>821</v>
      </c>
      <c r="J401" s="2" t="s">
        <v>31</v>
      </c>
      <c r="K401" s="2" t="s">
        <v>31</v>
      </c>
      <c r="L401" s="2" t="s">
        <v>393</v>
      </c>
      <c r="M401" s="2" t="s">
        <v>32</v>
      </c>
      <c r="N401" s="2" t="s">
        <v>509</v>
      </c>
      <c r="O401" s="2" t="s">
        <v>190</v>
      </c>
      <c r="P401" s="2" t="s">
        <v>2087</v>
      </c>
      <c r="Q401" s="2" t="s">
        <v>478</v>
      </c>
      <c r="R401" s="2" t="s">
        <v>242</v>
      </c>
      <c r="S401" s="2" t="s">
        <v>35</v>
      </c>
      <c r="T401" s="152">
        <v>6.9589999999999996</v>
      </c>
      <c r="U401" s="2" t="s">
        <v>2463</v>
      </c>
      <c r="V401" s="163">
        <v>2.0899999999999998E-2</v>
      </c>
      <c r="W401" s="165">
        <v>3.8609999999999998E-2</v>
      </c>
      <c r="X401" s="4" t="s">
        <v>477</v>
      </c>
      <c r="Y401" s="4" t="s">
        <v>190</v>
      </c>
      <c r="Z401" s="152">
        <v>300000</v>
      </c>
      <c r="AA401" s="152">
        <v>1</v>
      </c>
      <c r="AB401" s="152">
        <v>99.93</v>
      </c>
      <c r="AD401" s="152">
        <v>299.79000000000002</v>
      </c>
      <c r="AG401" s="2" t="s">
        <v>37</v>
      </c>
      <c r="AH401" s="152">
        <v>1.94E-4</v>
      </c>
      <c r="AI401" s="165">
        <v>1.5112916074686299E-2</v>
      </c>
      <c r="AJ401" s="165">
        <v>3.3731355592704999E-3</v>
      </c>
    </row>
    <row r="402" spans="1:36" x14ac:dyDescent="0.2">
      <c r="A402" s="2" t="s">
        <v>52</v>
      </c>
      <c r="B402" s="2">
        <v>9942</v>
      </c>
      <c r="C402" s="2" t="s">
        <v>2464</v>
      </c>
      <c r="D402" s="2" t="s">
        <v>2465</v>
      </c>
      <c r="E402" s="4" t="s">
        <v>381</v>
      </c>
      <c r="F402" s="2" t="s">
        <v>2466</v>
      </c>
      <c r="G402" s="2" t="s">
        <v>2467</v>
      </c>
      <c r="H402" s="2" t="s">
        <v>239</v>
      </c>
      <c r="I402" s="2" t="s">
        <v>1030</v>
      </c>
      <c r="J402" s="2" t="s">
        <v>31</v>
      </c>
      <c r="K402" s="2" t="s">
        <v>31</v>
      </c>
      <c r="L402" s="2" t="s">
        <v>393</v>
      </c>
      <c r="M402" s="2" t="s">
        <v>57</v>
      </c>
      <c r="N402" s="2" t="s">
        <v>529</v>
      </c>
      <c r="O402" s="2" t="s">
        <v>190</v>
      </c>
      <c r="P402" s="2" t="s">
        <v>2087</v>
      </c>
      <c r="Q402" s="2" t="s">
        <v>478</v>
      </c>
      <c r="R402" s="2" t="s">
        <v>242</v>
      </c>
      <c r="S402" s="2" t="s">
        <v>35</v>
      </c>
      <c r="T402" s="152">
        <v>3.1139999999999999</v>
      </c>
      <c r="U402" s="2" t="s">
        <v>2098</v>
      </c>
      <c r="V402" s="163">
        <v>9.5000000000000001E-2</v>
      </c>
      <c r="W402" s="165">
        <v>9.1069999999999998E-2</v>
      </c>
      <c r="X402" s="4" t="s">
        <v>477</v>
      </c>
      <c r="Y402" s="4" t="s">
        <v>190</v>
      </c>
      <c r="Z402" s="152">
        <v>85000</v>
      </c>
      <c r="AA402" s="152">
        <v>1</v>
      </c>
      <c r="AB402" s="152">
        <v>103.33</v>
      </c>
      <c r="AD402" s="152">
        <v>87.831000000000003</v>
      </c>
      <c r="AG402" s="2" t="s">
        <v>37</v>
      </c>
      <c r="AH402" s="152">
        <v>2.9500000000000001E-4</v>
      </c>
      <c r="AI402" s="165">
        <v>4.4276826288326201E-3</v>
      </c>
      <c r="AJ402" s="165">
        <v>9.8823904312521295E-4</v>
      </c>
    </row>
    <row r="403" spans="1:36" x14ac:dyDescent="0.2">
      <c r="A403" s="2" t="s">
        <v>52</v>
      </c>
      <c r="B403" s="2">
        <v>9942</v>
      </c>
      <c r="C403" s="2" t="s">
        <v>1828</v>
      </c>
      <c r="D403" s="2" t="s">
        <v>1829</v>
      </c>
      <c r="E403" s="4" t="s">
        <v>1377</v>
      </c>
      <c r="F403" s="2" t="s">
        <v>2468</v>
      </c>
      <c r="G403" s="2" t="s">
        <v>2469</v>
      </c>
      <c r="H403" s="2" t="s">
        <v>239</v>
      </c>
      <c r="I403" s="2" t="s">
        <v>821</v>
      </c>
      <c r="J403" s="2" t="s">
        <v>31</v>
      </c>
      <c r="K403" s="2" t="s">
        <v>31</v>
      </c>
      <c r="L403" s="2" t="s">
        <v>393</v>
      </c>
      <c r="M403" s="2" t="s">
        <v>32</v>
      </c>
      <c r="N403" s="2" t="s">
        <v>525</v>
      </c>
      <c r="O403" s="2" t="s">
        <v>190</v>
      </c>
      <c r="P403" s="2" t="s">
        <v>160</v>
      </c>
      <c r="Q403" s="2" t="s">
        <v>480</v>
      </c>
      <c r="R403" s="2" t="s">
        <v>242</v>
      </c>
      <c r="S403" s="2" t="s">
        <v>35</v>
      </c>
      <c r="T403" s="152">
        <v>3.7280000000000002</v>
      </c>
      <c r="U403" s="2" t="s">
        <v>2470</v>
      </c>
      <c r="V403" s="163">
        <v>3.2500000000000001E-2</v>
      </c>
      <c r="W403" s="165">
        <v>3.6760000000000001E-2</v>
      </c>
      <c r="X403" s="4" t="s">
        <v>477</v>
      </c>
      <c r="Y403" s="4" t="s">
        <v>190</v>
      </c>
      <c r="Z403" s="152">
        <v>134850</v>
      </c>
      <c r="AA403" s="152">
        <v>1</v>
      </c>
      <c r="AB403" s="152">
        <v>105.56</v>
      </c>
      <c r="AD403" s="152">
        <v>142.34800000000001</v>
      </c>
      <c r="AG403" s="2" t="s">
        <v>37</v>
      </c>
      <c r="AH403" s="152">
        <v>2.9300000000000002E-4</v>
      </c>
      <c r="AI403" s="165">
        <v>7.1759839854830801E-3</v>
      </c>
      <c r="AJ403" s="165">
        <v>1.6016476657825401E-3</v>
      </c>
    </row>
    <row r="404" spans="1:36" x14ac:dyDescent="0.2">
      <c r="A404" s="2" t="s">
        <v>52</v>
      </c>
      <c r="B404" s="2">
        <v>9942</v>
      </c>
      <c r="C404" s="2" t="s">
        <v>2471</v>
      </c>
      <c r="D404" s="2" t="s">
        <v>2472</v>
      </c>
      <c r="E404" s="4" t="s">
        <v>1377</v>
      </c>
      <c r="F404" s="2" t="s">
        <v>2473</v>
      </c>
      <c r="G404" s="2" t="s">
        <v>2474</v>
      </c>
      <c r="H404" s="2" t="s">
        <v>239</v>
      </c>
      <c r="I404" s="2" t="s">
        <v>1030</v>
      </c>
      <c r="J404" s="2" t="s">
        <v>31</v>
      </c>
      <c r="K404" s="2" t="s">
        <v>31</v>
      </c>
      <c r="L404" s="2" t="s">
        <v>393</v>
      </c>
      <c r="M404" s="2" t="s">
        <v>32</v>
      </c>
      <c r="N404" s="2" t="s">
        <v>511</v>
      </c>
      <c r="O404" s="2" t="s">
        <v>190</v>
      </c>
      <c r="P404" s="2" t="s">
        <v>2384</v>
      </c>
      <c r="Q404" s="2" t="s">
        <v>480</v>
      </c>
      <c r="R404" s="2" t="s">
        <v>242</v>
      </c>
      <c r="S404" s="2" t="s">
        <v>35</v>
      </c>
      <c r="T404" s="152">
        <v>2.133</v>
      </c>
      <c r="U404" s="2" t="s">
        <v>2177</v>
      </c>
      <c r="V404" s="163">
        <v>5.5500000000000001E-2</v>
      </c>
      <c r="W404" s="165">
        <v>6.7949999999999997E-2</v>
      </c>
      <c r="X404" s="4" t="s">
        <v>477</v>
      </c>
      <c r="Y404" s="4" t="s">
        <v>190</v>
      </c>
      <c r="Z404" s="152">
        <v>161000</v>
      </c>
      <c r="AA404" s="152">
        <v>1</v>
      </c>
      <c r="AB404" s="152">
        <v>100.2</v>
      </c>
      <c r="AD404" s="152">
        <v>161.322</v>
      </c>
      <c r="AG404" s="2" t="s">
        <v>37</v>
      </c>
      <c r="AH404" s="152">
        <v>1.0059999999999999E-3</v>
      </c>
      <c r="AI404" s="165">
        <v>8.1325122485757899E-3</v>
      </c>
      <c r="AJ404" s="165">
        <v>1.81514051400192E-3</v>
      </c>
    </row>
    <row r="405" spans="1:36" x14ac:dyDescent="0.2">
      <c r="A405" s="2" t="s">
        <v>52</v>
      </c>
      <c r="B405" s="2">
        <v>9942</v>
      </c>
      <c r="C405" s="2" t="s">
        <v>2475</v>
      </c>
      <c r="D405" s="2" t="s">
        <v>2476</v>
      </c>
      <c r="E405" s="4" t="s">
        <v>1377</v>
      </c>
      <c r="F405" s="2" t="s">
        <v>2477</v>
      </c>
      <c r="G405" s="2" t="s">
        <v>2478</v>
      </c>
      <c r="H405" s="2" t="s">
        <v>239</v>
      </c>
      <c r="I405" s="2" t="s">
        <v>1030</v>
      </c>
      <c r="J405" s="2" t="s">
        <v>31</v>
      </c>
      <c r="K405" s="2" t="s">
        <v>31</v>
      </c>
      <c r="L405" s="2" t="s">
        <v>393</v>
      </c>
      <c r="M405" s="2" t="s">
        <v>32</v>
      </c>
      <c r="N405" s="2" t="s">
        <v>511</v>
      </c>
      <c r="O405" s="2" t="s">
        <v>190</v>
      </c>
      <c r="P405" s="2" t="s">
        <v>2120</v>
      </c>
      <c r="Q405" s="2" t="s">
        <v>478</v>
      </c>
      <c r="R405" s="2" t="s">
        <v>242</v>
      </c>
      <c r="S405" s="2" t="s">
        <v>35</v>
      </c>
      <c r="T405" s="152">
        <v>3.09</v>
      </c>
      <c r="U405" s="2" t="s">
        <v>2479</v>
      </c>
      <c r="V405" s="163">
        <v>5.3400000000000003E-2</v>
      </c>
      <c r="W405" s="165">
        <v>6.2969999999999998E-2</v>
      </c>
      <c r="X405" s="4" t="s">
        <v>477</v>
      </c>
      <c r="Y405" s="4" t="s">
        <v>190</v>
      </c>
      <c r="Z405" s="152">
        <v>170000</v>
      </c>
      <c r="AA405" s="152">
        <v>1</v>
      </c>
      <c r="AB405" s="152">
        <v>97.71</v>
      </c>
      <c r="AD405" s="152">
        <v>166.107</v>
      </c>
      <c r="AG405" s="2" t="s">
        <v>37</v>
      </c>
      <c r="AH405" s="152">
        <v>2.4399999999999999E-4</v>
      </c>
      <c r="AI405" s="165">
        <v>8.3737321138727498E-3</v>
      </c>
      <c r="AJ405" s="165">
        <v>1.86897971361201E-3</v>
      </c>
    </row>
    <row r="406" spans="1:36" x14ac:dyDescent="0.2">
      <c r="A406" s="2" t="s">
        <v>52</v>
      </c>
      <c r="B406" s="2">
        <v>9942</v>
      </c>
      <c r="C406" s="2" t="s">
        <v>2480</v>
      </c>
      <c r="D406" s="2" t="s">
        <v>2481</v>
      </c>
      <c r="E406" s="4" t="s">
        <v>1377</v>
      </c>
      <c r="F406" s="2" t="s">
        <v>2482</v>
      </c>
      <c r="G406" s="2" t="s">
        <v>2483</v>
      </c>
      <c r="H406" s="2" t="s">
        <v>239</v>
      </c>
      <c r="I406" s="2" t="s">
        <v>1030</v>
      </c>
      <c r="J406" s="2" t="s">
        <v>31</v>
      </c>
      <c r="K406" s="2" t="s">
        <v>31</v>
      </c>
      <c r="L406" s="2" t="s">
        <v>393</v>
      </c>
      <c r="M406" s="2" t="s">
        <v>32</v>
      </c>
      <c r="N406" s="2" t="s">
        <v>511</v>
      </c>
      <c r="O406" s="2" t="s">
        <v>190</v>
      </c>
      <c r="P406" s="2" t="s">
        <v>2071</v>
      </c>
      <c r="Q406" s="2" t="s">
        <v>480</v>
      </c>
      <c r="R406" s="2" t="s">
        <v>242</v>
      </c>
      <c r="S406" s="2" t="s">
        <v>35</v>
      </c>
      <c r="T406" s="152">
        <v>0.51100000000000001</v>
      </c>
      <c r="U406" s="2" t="s">
        <v>2484</v>
      </c>
      <c r="V406" s="163">
        <v>4.3499999999999997E-2</v>
      </c>
      <c r="W406" s="165">
        <v>7.0150000000000004E-2</v>
      </c>
      <c r="X406" s="4" t="s">
        <v>477</v>
      </c>
      <c r="Y406" s="4" t="s">
        <v>190</v>
      </c>
      <c r="Z406" s="152">
        <v>77000</v>
      </c>
      <c r="AA406" s="152">
        <v>1</v>
      </c>
      <c r="AB406" s="152">
        <v>100.74</v>
      </c>
      <c r="AD406" s="152">
        <v>77.569999999999993</v>
      </c>
      <c r="AG406" s="2" t="s">
        <v>37</v>
      </c>
      <c r="AH406" s="152">
        <v>1.604E-3</v>
      </c>
      <c r="AI406" s="165">
        <v>3.9104235542553097E-3</v>
      </c>
      <c r="AJ406" s="165">
        <v>8.7278912140331796E-4</v>
      </c>
    </row>
    <row r="407" spans="1:36" x14ac:dyDescent="0.2">
      <c r="A407" s="2" t="s">
        <v>52</v>
      </c>
      <c r="B407" s="2">
        <v>9942</v>
      </c>
      <c r="C407" s="2" t="s">
        <v>2480</v>
      </c>
      <c r="D407" s="2" t="s">
        <v>2481</v>
      </c>
      <c r="E407" s="4" t="s">
        <v>1377</v>
      </c>
      <c r="F407" s="2" t="s">
        <v>2485</v>
      </c>
      <c r="G407" s="2" t="s">
        <v>2486</v>
      </c>
      <c r="H407" s="2" t="s">
        <v>239</v>
      </c>
      <c r="I407" s="2" t="s">
        <v>1030</v>
      </c>
      <c r="J407" s="2" t="s">
        <v>31</v>
      </c>
      <c r="K407" s="2" t="s">
        <v>31</v>
      </c>
      <c r="L407" s="2" t="s">
        <v>393</v>
      </c>
      <c r="M407" s="2" t="s">
        <v>32</v>
      </c>
      <c r="N407" s="2" t="s">
        <v>511</v>
      </c>
      <c r="O407" s="2" t="s">
        <v>190</v>
      </c>
      <c r="P407" s="2" t="s">
        <v>2071</v>
      </c>
      <c r="Q407" s="2" t="s">
        <v>480</v>
      </c>
      <c r="R407" s="2" t="s">
        <v>242</v>
      </c>
      <c r="S407" s="2" t="s">
        <v>35</v>
      </c>
      <c r="T407" s="152">
        <v>0.51400000000000001</v>
      </c>
      <c r="U407" s="2" t="s">
        <v>2484</v>
      </c>
      <c r="V407" s="163">
        <v>0.06</v>
      </c>
      <c r="W407" s="165">
        <v>6.6570000000000004E-2</v>
      </c>
      <c r="X407" s="4" t="s">
        <v>477</v>
      </c>
      <c r="Y407" s="4" t="s">
        <v>190</v>
      </c>
      <c r="Z407" s="152">
        <v>27000</v>
      </c>
      <c r="AA407" s="152">
        <v>1</v>
      </c>
      <c r="AB407" s="152">
        <v>102.51</v>
      </c>
      <c r="AD407" s="152">
        <v>27.678000000000001</v>
      </c>
      <c r="AG407" s="2" t="s">
        <v>37</v>
      </c>
      <c r="AH407" s="152">
        <v>3.4600000000000001E-4</v>
      </c>
      <c r="AI407" s="165">
        <v>1.39527921958819E-3</v>
      </c>
      <c r="AJ407" s="165">
        <v>3.1142010763808402E-4</v>
      </c>
    </row>
    <row r="408" spans="1:36" x14ac:dyDescent="0.2">
      <c r="A408" s="2" t="s">
        <v>52</v>
      </c>
      <c r="B408" s="2">
        <v>9942</v>
      </c>
      <c r="C408" s="2" t="s">
        <v>1840</v>
      </c>
      <c r="D408" s="2" t="s">
        <v>1841</v>
      </c>
      <c r="E408" s="4" t="s">
        <v>1377</v>
      </c>
      <c r="F408" s="2" t="s">
        <v>2492</v>
      </c>
      <c r="G408" s="2" t="s">
        <v>2493</v>
      </c>
      <c r="H408" s="2" t="s">
        <v>239</v>
      </c>
      <c r="I408" s="2" t="s">
        <v>821</v>
      </c>
      <c r="J408" s="2" t="s">
        <v>31</v>
      </c>
      <c r="K408" s="2" t="s">
        <v>31</v>
      </c>
      <c r="L408" s="2" t="s">
        <v>393</v>
      </c>
      <c r="M408" s="2" t="s">
        <v>32</v>
      </c>
      <c r="N408" s="2" t="s">
        <v>528</v>
      </c>
      <c r="O408" s="2" t="s">
        <v>190</v>
      </c>
      <c r="P408" s="2" t="s">
        <v>2097</v>
      </c>
      <c r="Q408" s="2" t="s">
        <v>478</v>
      </c>
      <c r="R408" s="2" t="s">
        <v>242</v>
      </c>
      <c r="S408" s="2" t="s">
        <v>35</v>
      </c>
      <c r="T408" s="152">
        <v>6.4530000000000003</v>
      </c>
      <c r="U408" s="2" t="s">
        <v>2494</v>
      </c>
      <c r="V408" s="163">
        <v>2.5000000000000001E-2</v>
      </c>
      <c r="W408" s="165">
        <v>3.5630000000000002E-2</v>
      </c>
      <c r="X408" s="4" t="s">
        <v>477</v>
      </c>
      <c r="Y408" s="4" t="s">
        <v>190</v>
      </c>
      <c r="Z408" s="152">
        <v>85000</v>
      </c>
      <c r="AA408" s="152">
        <v>1</v>
      </c>
      <c r="AB408" s="152">
        <v>106.83</v>
      </c>
      <c r="AD408" s="152">
        <v>90.805000000000007</v>
      </c>
      <c r="AG408" s="2" t="s">
        <v>37</v>
      </c>
      <c r="AH408" s="152">
        <v>9.5000000000000005E-5</v>
      </c>
      <c r="AI408" s="165">
        <v>4.5776573622199604E-3</v>
      </c>
      <c r="AJ408" s="165">
        <v>1.02171273567276E-3</v>
      </c>
    </row>
    <row r="409" spans="1:36" x14ac:dyDescent="0.2">
      <c r="A409" s="2" t="s">
        <v>52</v>
      </c>
      <c r="B409" s="2">
        <v>9942</v>
      </c>
      <c r="C409" s="2" t="s">
        <v>2499</v>
      </c>
      <c r="D409" s="2" t="s">
        <v>2500</v>
      </c>
      <c r="E409" s="4" t="s">
        <v>1377</v>
      </c>
      <c r="F409" s="2" t="s">
        <v>2501</v>
      </c>
      <c r="G409" s="2" t="s">
        <v>2502</v>
      </c>
      <c r="H409" s="2" t="s">
        <v>239</v>
      </c>
      <c r="I409" s="2" t="s">
        <v>821</v>
      </c>
      <c r="J409" s="2" t="s">
        <v>31</v>
      </c>
      <c r="K409" s="2" t="s">
        <v>31</v>
      </c>
      <c r="L409" s="2" t="s">
        <v>393</v>
      </c>
      <c r="M409" s="2" t="s">
        <v>32</v>
      </c>
      <c r="N409" s="2" t="s">
        <v>528</v>
      </c>
      <c r="O409" s="2" t="s">
        <v>190</v>
      </c>
      <c r="P409" s="2" t="s">
        <v>2091</v>
      </c>
      <c r="Q409" s="2" t="s">
        <v>478</v>
      </c>
      <c r="R409" s="2" t="s">
        <v>242</v>
      </c>
      <c r="S409" s="2" t="s">
        <v>35</v>
      </c>
      <c r="T409" s="152">
        <v>3.24</v>
      </c>
      <c r="U409" s="2" t="s">
        <v>2503</v>
      </c>
      <c r="V409" s="163">
        <v>1.0800000000000001E-2</v>
      </c>
      <c r="W409" s="165">
        <v>3.6830000000000002E-2</v>
      </c>
      <c r="X409" s="4" t="s">
        <v>477</v>
      </c>
      <c r="Y409" s="4" t="s">
        <v>190</v>
      </c>
      <c r="Z409" s="152">
        <v>134655.01</v>
      </c>
      <c r="AA409" s="152">
        <v>1</v>
      </c>
      <c r="AB409" s="152">
        <v>104.74</v>
      </c>
      <c r="AD409" s="152">
        <v>141.03800000000001</v>
      </c>
      <c r="AG409" s="2" t="s">
        <v>37</v>
      </c>
      <c r="AH409" s="152">
        <v>4.5100000000000001E-4</v>
      </c>
      <c r="AI409" s="165">
        <v>7.1099445637776799E-3</v>
      </c>
      <c r="AJ409" s="165">
        <v>1.58690796097856E-3</v>
      </c>
    </row>
    <row r="410" spans="1:36" x14ac:dyDescent="0.2">
      <c r="A410" s="2" t="s">
        <v>52</v>
      </c>
      <c r="B410" s="2">
        <v>9942</v>
      </c>
      <c r="C410" s="2" t="s">
        <v>2499</v>
      </c>
      <c r="D410" s="2" t="s">
        <v>2500</v>
      </c>
      <c r="E410" s="4" t="s">
        <v>1377</v>
      </c>
      <c r="F410" s="2" t="s">
        <v>2504</v>
      </c>
      <c r="G410" s="2" t="s">
        <v>2505</v>
      </c>
      <c r="H410" s="2" t="s">
        <v>239</v>
      </c>
      <c r="I410" s="2" t="s">
        <v>821</v>
      </c>
      <c r="J410" s="2" t="s">
        <v>31</v>
      </c>
      <c r="K410" s="2" t="s">
        <v>31</v>
      </c>
      <c r="L410" s="2" t="s">
        <v>393</v>
      </c>
      <c r="M410" s="2" t="s">
        <v>32</v>
      </c>
      <c r="N410" s="2" t="s">
        <v>528</v>
      </c>
      <c r="O410" s="2" t="s">
        <v>190</v>
      </c>
      <c r="P410" s="2" t="s">
        <v>2201</v>
      </c>
      <c r="Q410" s="2" t="s">
        <v>478</v>
      </c>
      <c r="R410" s="2" t="s">
        <v>242</v>
      </c>
      <c r="S410" s="2" t="s">
        <v>35</v>
      </c>
      <c r="T410" s="152">
        <v>3.7829999999999999</v>
      </c>
      <c r="U410" s="2" t="s">
        <v>2121</v>
      </c>
      <c r="V410" s="163">
        <v>9.4000000000000004E-3</v>
      </c>
      <c r="W410" s="165">
        <v>5.4620000000000002E-2</v>
      </c>
      <c r="X410" s="4" t="s">
        <v>477</v>
      </c>
      <c r="Y410" s="4" t="s">
        <v>190</v>
      </c>
      <c r="Z410" s="152">
        <v>418600.02</v>
      </c>
      <c r="AA410" s="152">
        <v>1</v>
      </c>
      <c r="AB410" s="152">
        <v>93.74</v>
      </c>
      <c r="AC410" s="152">
        <v>17.553000000000001</v>
      </c>
      <c r="AD410" s="152">
        <v>409.94900000000001</v>
      </c>
      <c r="AG410" s="2" t="s">
        <v>37</v>
      </c>
      <c r="AH410" s="152">
        <v>9.7499999999999996E-4</v>
      </c>
      <c r="AI410" s="165">
        <v>2.0666202620574399E-2</v>
      </c>
      <c r="AJ410" s="165">
        <v>4.6126043835650601E-3</v>
      </c>
    </row>
    <row r="411" spans="1:36" x14ac:dyDescent="0.2">
      <c r="A411" s="2" t="s">
        <v>52</v>
      </c>
      <c r="B411" s="2">
        <v>9942</v>
      </c>
      <c r="C411" s="2" t="s">
        <v>2506</v>
      </c>
      <c r="D411" s="2" t="s">
        <v>2507</v>
      </c>
      <c r="E411" s="4" t="s">
        <v>1377</v>
      </c>
      <c r="F411" s="2" t="s">
        <v>2508</v>
      </c>
      <c r="G411" s="2" t="s">
        <v>2509</v>
      </c>
      <c r="H411" s="2" t="s">
        <v>239</v>
      </c>
      <c r="I411" s="2" t="s">
        <v>1030</v>
      </c>
      <c r="J411" s="2" t="s">
        <v>31</v>
      </c>
      <c r="K411" s="2" t="s">
        <v>31</v>
      </c>
      <c r="L411" s="2" t="s">
        <v>393</v>
      </c>
      <c r="M411" s="2" t="s">
        <v>32</v>
      </c>
      <c r="N411" s="2" t="s">
        <v>507</v>
      </c>
      <c r="O411" s="2" t="s">
        <v>190</v>
      </c>
      <c r="P411" s="2" t="s">
        <v>2510</v>
      </c>
      <c r="Q411" s="2" t="s">
        <v>480</v>
      </c>
      <c r="R411" s="2" t="s">
        <v>242</v>
      </c>
      <c r="S411" s="2" t="s">
        <v>35</v>
      </c>
      <c r="T411" s="152">
        <v>0.98099999999999998</v>
      </c>
      <c r="U411" s="2" t="s">
        <v>2511</v>
      </c>
      <c r="V411" s="163">
        <v>3.15E-2</v>
      </c>
      <c r="W411" s="165">
        <v>7.1239999999999998E-2</v>
      </c>
      <c r="X411" s="4" t="s">
        <v>477</v>
      </c>
      <c r="Y411" s="4" t="s">
        <v>190</v>
      </c>
      <c r="Z411" s="152">
        <v>14606.31</v>
      </c>
      <c r="AA411" s="152">
        <v>1</v>
      </c>
      <c r="AB411" s="152">
        <v>96.38</v>
      </c>
      <c r="AD411" s="152">
        <v>14.077999999999999</v>
      </c>
      <c r="AG411" s="2" t="s">
        <v>37</v>
      </c>
      <c r="AH411" s="152">
        <v>8.5000000000000006E-5</v>
      </c>
      <c r="AI411" s="165">
        <v>7.0967346030401904E-4</v>
      </c>
      <c r="AJ411" s="165">
        <v>1.5839595565753301E-4</v>
      </c>
    </row>
    <row r="412" spans="1:36" x14ac:dyDescent="0.2">
      <c r="A412" s="2" t="s">
        <v>52</v>
      </c>
      <c r="B412" s="2">
        <v>9942</v>
      </c>
      <c r="C412" s="2" t="s">
        <v>2506</v>
      </c>
      <c r="D412" s="2" t="s">
        <v>2507</v>
      </c>
      <c r="E412" s="4" t="s">
        <v>1377</v>
      </c>
      <c r="F412" s="2" t="s">
        <v>2512</v>
      </c>
      <c r="G412" s="2" t="s">
        <v>2509</v>
      </c>
      <c r="H412" s="2" t="s">
        <v>239</v>
      </c>
      <c r="I412" s="2" t="s">
        <v>1030</v>
      </c>
      <c r="J412" s="2" t="s">
        <v>31</v>
      </c>
      <c r="K412" s="2" t="s">
        <v>31</v>
      </c>
      <c r="L412" s="2" t="s">
        <v>395</v>
      </c>
      <c r="M412" s="2" t="s">
        <v>32</v>
      </c>
      <c r="N412" s="2" t="s">
        <v>507</v>
      </c>
      <c r="O412" s="2" t="s">
        <v>190</v>
      </c>
      <c r="P412" s="2" t="s">
        <v>2384</v>
      </c>
      <c r="Q412" s="2" t="s">
        <v>480</v>
      </c>
      <c r="R412" s="2" t="s">
        <v>242</v>
      </c>
      <c r="S412" s="2" t="s">
        <v>35</v>
      </c>
      <c r="T412" s="152">
        <v>0</v>
      </c>
      <c r="U412" s="2" t="s">
        <v>2511</v>
      </c>
      <c r="V412" s="163">
        <v>2.9000000000000001E-2</v>
      </c>
      <c r="W412" s="165">
        <v>0</v>
      </c>
      <c r="X412" s="4" t="s">
        <v>477</v>
      </c>
      <c r="Y412" s="4" t="s">
        <v>190</v>
      </c>
      <c r="Z412" s="152">
        <v>120000</v>
      </c>
      <c r="AA412" s="152">
        <v>1</v>
      </c>
      <c r="AB412" s="152">
        <v>96.147999999999996</v>
      </c>
      <c r="AD412" s="152">
        <v>115.378</v>
      </c>
      <c r="AG412" s="2" t="s">
        <v>37</v>
      </c>
      <c r="AH412" s="152">
        <v>0</v>
      </c>
      <c r="AI412" s="165">
        <v>5.8164022812583404E-3</v>
      </c>
      <c r="AJ412" s="165">
        <v>1.29819508458707E-3</v>
      </c>
    </row>
    <row r="413" spans="1:36" x14ac:dyDescent="0.2">
      <c r="A413" s="2" t="s">
        <v>52</v>
      </c>
      <c r="B413" s="2">
        <v>9942</v>
      </c>
      <c r="C413" s="2" t="s">
        <v>2513</v>
      </c>
      <c r="D413" s="2" t="s">
        <v>2514</v>
      </c>
      <c r="E413" s="4" t="s">
        <v>1377</v>
      </c>
      <c r="F413" s="2" t="s">
        <v>2515</v>
      </c>
      <c r="G413" s="2" t="s">
        <v>2516</v>
      </c>
      <c r="H413" s="2" t="s">
        <v>239</v>
      </c>
      <c r="I413" s="2" t="s">
        <v>1030</v>
      </c>
      <c r="J413" s="2" t="s">
        <v>31</v>
      </c>
      <c r="K413" s="2" t="s">
        <v>31</v>
      </c>
      <c r="L413" s="2" t="s">
        <v>393</v>
      </c>
      <c r="M413" s="2" t="s">
        <v>32</v>
      </c>
      <c r="N413" s="2" t="s">
        <v>528</v>
      </c>
      <c r="O413" s="2" t="s">
        <v>190</v>
      </c>
      <c r="P413" s="2" t="s">
        <v>2071</v>
      </c>
      <c r="Q413" s="2" t="s">
        <v>480</v>
      </c>
      <c r="R413" s="2" t="s">
        <v>242</v>
      </c>
      <c r="S413" s="2" t="s">
        <v>35</v>
      </c>
      <c r="T413" s="152">
        <v>2.9940000000000002</v>
      </c>
      <c r="U413" s="2" t="s">
        <v>2517</v>
      </c>
      <c r="V413" s="163">
        <v>4.1000000000000002E-2</v>
      </c>
      <c r="W413" s="165">
        <v>5.8590000000000003E-2</v>
      </c>
      <c r="X413" s="4" t="s">
        <v>477</v>
      </c>
      <c r="Y413" s="4" t="s">
        <v>190</v>
      </c>
      <c r="Z413" s="152">
        <v>66111.11</v>
      </c>
      <c r="AA413" s="152">
        <v>1</v>
      </c>
      <c r="AB413" s="152">
        <v>94.62</v>
      </c>
      <c r="AD413" s="152">
        <v>62.554000000000002</v>
      </c>
      <c r="AG413" s="2" t="s">
        <v>37</v>
      </c>
      <c r="AH413" s="152">
        <v>1.2400000000000001E-4</v>
      </c>
      <c r="AI413" s="165">
        <v>3.1534686743583998E-3</v>
      </c>
      <c r="AJ413" s="165">
        <v>7.0384016347055205E-4</v>
      </c>
    </row>
    <row r="414" spans="1:36" x14ac:dyDescent="0.2">
      <c r="A414" s="2" t="s">
        <v>52</v>
      </c>
      <c r="B414" s="2">
        <v>9942</v>
      </c>
      <c r="C414" s="2" t="s">
        <v>2513</v>
      </c>
      <c r="D414" s="2" t="s">
        <v>2514</v>
      </c>
      <c r="E414" s="4" t="s">
        <v>1377</v>
      </c>
      <c r="F414" s="2" t="s">
        <v>2518</v>
      </c>
      <c r="G414" s="2" t="s">
        <v>2516</v>
      </c>
      <c r="H414" s="2" t="s">
        <v>239</v>
      </c>
      <c r="I414" s="2" t="s">
        <v>1030</v>
      </c>
      <c r="J414" s="2" t="s">
        <v>31</v>
      </c>
      <c r="K414" s="2" t="s">
        <v>31</v>
      </c>
      <c r="L414" s="2" t="s">
        <v>395</v>
      </c>
      <c r="M414" s="2" t="s">
        <v>32</v>
      </c>
      <c r="N414" s="2" t="s">
        <v>528</v>
      </c>
      <c r="O414" s="2" t="s">
        <v>190</v>
      </c>
      <c r="P414" s="2" t="s">
        <v>2071</v>
      </c>
      <c r="Q414" s="2" t="s">
        <v>480</v>
      </c>
      <c r="R414" s="2" t="s">
        <v>242</v>
      </c>
      <c r="S414" s="2" t="s">
        <v>35</v>
      </c>
      <c r="T414" s="152">
        <v>0</v>
      </c>
      <c r="U414" s="2" t="s">
        <v>2517</v>
      </c>
      <c r="V414" s="163">
        <v>4.1000000000000002E-2</v>
      </c>
      <c r="W414" s="165">
        <v>0</v>
      </c>
      <c r="X414" s="4" t="s">
        <v>477</v>
      </c>
      <c r="Y414" s="4" t="s">
        <v>190</v>
      </c>
      <c r="Z414" s="152">
        <v>525000</v>
      </c>
      <c r="AA414" s="152">
        <v>1</v>
      </c>
      <c r="AB414" s="152">
        <v>94.197999999999993</v>
      </c>
      <c r="AD414" s="152">
        <v>494.53899999999999</v>
      </c>
      <c r="AG414" s="2" t="s">
        <v>37</v>
      </c>
      <c r="AH414" s="152">
        <v>0</v>
      </c>
      <c r="AI414" s="165">
        <v>2.49305381261429E-2</v>
      </c>
      <c r="AJ414" s="165">
        <v>5.5643850762790098E-3</v>
      </c>
    </row>
    <row r="415" spans="1:36" x14ac:dyDescent="0.2">
      <c r="A415" s="2" t="s">
        <v>52</v>
      </c>
      <c r="B415" s="2">
        <v>9942</v>
      </c>
      <c r="C415" s="2" t="s">
        <v>2519</v>
      </c>
      <c r="D415" s="2" t="s">
        <v>2520</v>
      </c>
      <c r="E415" s="4" t="s">
        <v>1377</v>
      </c>
      <c r="F415" s="2" t="s">
        <v>2521</v>
      </c>
      <c r="G415" s="2" t="s">
        <v>2522</v>
      </c>
      <c r="H415" s="2" t="s">
        <v>239</v>
      </c>
      <c r="I415" s="2" t="s">
        <v>821</v>
      </c>
      <c r="J415" s="2" t="s">
        <v>31</v>
      </c>
      <c r="K415" s="2" t="s">
        <v>31</v>
      </c>
      <c r="L415" s="2" t="s">
        <v>393</v>
      </c>
      <c r="M415" s="2" t="s">
        <v>32</v>
      </c>
      <c r="N415" s="2" t="s">
        <v>528</v>
      </c>
      <c r="O415" s="2" t="s">
        <v>190</v>
      </c>
      <c r="P415" s="2" t="s">
        <v>241</v>
      </c>
      <c r="Q415" s="23" t="s">
        <v>241</v>
      </c>
      <c r="R415" s="23" t="s">
        <v>241</v>
      </c>
      <c r="S415" s="2" t="s">
        <v>35</v>
      </c>
      <c r="T415" s="152">
        <v>2.39</v>
      </c>
      <c r="U415" s="2" t="s">
        <v>2210</v>
      </c>
      <c r="V415" s="163">
        <v>3.5180000000000003E-2</v>
      </c>
      <c r="W415" s="165">
        <v>3.8949999999999999E-2</v>
      </c>
      <c r="X415" s="4" t="s">
        <v>477</v>
      </c>
      <c r="Y415" s="4" t="s">
        <v>190</v>
      </c>
      <c r="Z415" s="152">
        <v>84000</v>
      </c>
      <c r="AA415" s="152">
        <v>1</v>
      </c>
      <c r="AB415" s="152">
        <v>105.36</v>
      </c>
      <c r="AD415" s="152">
        <v>88.501999999999995</v>
      </c>
      <c r="AG415" s="2" t="s">
        <v>37</v>
      </c>
      <c r="AH415" s="152">
        <v>1.27E-4</v>
      </c>
      <c r="AI415" s="165">
        <v>4.4615542333243698E-3</v>
      </c>
      <c r="AJ415" s="165">
        <v>9.9579903439334593E-4</v>
      </c>
    </row>
    <row r="416" spans="1:36" x14ac:dyDescent="0.2">
      <c r="A416" s="2" t="s">
        <v>52</v>
      </c>
      <c r="B416" s="2">
        <v>9942</v>
      </c>
      <c r="C416" s="2" t="s">
        <v>2523</v>
      </c>
      <c r="D416" s="2" t="s">
        <v>2524</v>
      </c>
      <c r="E416" s="4" t="s">
        <v>236</v>
      </c>
      <c r="F416" s="2" t="s">
        <v>2525</v>
      </c>
      <c r="G416" s="2" t="s">
        <v>2526</v>
      </c>
      <c r="H416" s="2" t="s">
        <v>239</v>
      </c>
      <c r="I416" s="2" t="s">
        <v>822</v>
      </c>
      <c r="J416" s="2" t="s">
        <v>92</v>
      </c>
      <c r="K416" s="2" t="s">
        <v>363</v>
      </c>
      <c r="L416" s="2" t="s">
        <v>393</v>
      </c>
      <c r="M416" s="2" t="s">
        <v>159</v>
      </c>
      <c r="N416" s="2" t="s">
        <v>633</v>
      </c>
      <c r="O416" s="2" t="s">
        <v>190</v>
      </c>
      <c r="P416" s="2" t="s">
        <v>2527</v>
      </c>
      <c r="Q416" s="2" t="s">
        <v>96</v>
      </c>
      <c r="R416" s="2" t="s">
        <v>242</v>
      </c>
      <c r="S416" s="2" t="s">
        <v>1242</v>
      </c>
      <c r="T416" s="152">
        <v>1.1399999999999999</v>
      </c>
      <c r="U416" s="2" t="s">
        <v>2528</v>
      </c>
      <c r="V416" s="163">
        <v>4.2500000000000003E-2</v>
      </c>
      <c r="W416" s="165">
        <v>7.918E-2</v>
      </c>
      <c r="X416" s="4" t="s">
        <v>477</v>
      </c>
      <c r="Y416" s="4" t="s">
        <v>190</v>
      </c>
      <c r="Z416" s="152">
        <v>26000</v>
      </c>
      <c r="AA416" s="152">
        <v>4.0199999999999996</v>
      </c>
      <c r="AB416" s="152">
        <v>99.989000000000004</v>
      </c>
      <c r="AD416" s="152">
        <v>104.514</v>
      </c>
      <c r="AG416" s="2" t="s">
        <v>37</v>
      </c>
      <c r="AH416" s="152">
        <v>5.1999999999999997E-5</v>
      </c>
      <c r="AI416" s="165">
        <v>5.2687291198984599E-3</v>
      </c>
      <c r="AJ416" s="165">
        <v>1.1759568741509399E-3</v>
      </c>
    </row>
    <row r="417" spans="1:36" x14ac:dyDescent="0.2">
      <c r="A417" s="2" t="s">
        <v>52</v>
      </c>
      <c r="B417" s="2">
        <v>9942</v>
      </c>
      <c r="C417" s="2" t="s">
        <v>2664</v>
      </c>
      <c r="D417" s="2" t="s">
        <v>1659</v>
      </c>
      <c r="E417" s="4" t="s">
        <v>236</v>
      </c>
      <c r="F417" s="2" t="s">
        <v>2665</v>
      </c>
      <c r="G417" s="2" t="s">
        <v>2666</v>
      </c>
      <c r="H417" s="2" t="s">
        <v>239</v>
      </c>
      <c r="I417" s="2" t="s">
        <v>822</v>
      </c>
      <c r="J417" s="2" t="s">
        <v>31</v>
      </c>
      <c r="K417" s="2" t="s">
        <v>31</v>
      </c>
      <c r="L417" s="2" t="s">
        <v>393</v>
      </c>
      <c r="M417" s="2" t="s">
        <v>159</v>
      </c>
      <c r="N417" s="2" t="s">
        <v>518</v>
      </c>
      <c r="O417" s="2" t="s">
        <v>190</v>
      </c>
      <c r="P417" s="2" t="s">
        <v>2551</v>
      </c>
      <c r="Q417" s="2" t="s">
        <v>96</v>
      </c>
      <c r="R417" s="2" t="s">
        <v>242</v>
      </c>
      <c r="S417" s="2" t="s">
        <v>97</v>
      </c>
      <c r="T417" s="152">
        <v>5.45</v>
      </c>
      <c r="U417" s="2" t="s">
        <v>2667</v>
      </c>
      <c r="V417" s="163">
        <v>5.8749999999999997E-2</v>
      </c>
      <c r="W417" s="165">
        <v>9.4039999999999999E-2</v>
      </c>
      <c r="X417" s="4" t="s">
        <v>477</v>
      </c>
      <c r="Y417" s="4" t="s">
        <v>190</v>
      </c>
      <c r="Z417" s="152">
        <v>30700</v>
      </c>
      <c r="AA417" s="152">
        <v>3.7589999999999999</v>
      </c>
      <c r="AB417" s="152">
        <v>84.875</v>
      </c>
      <c r="AD417" s="152">
        <v>99.632999999999996</v>
      </c>
      <c r="AG417" s="2" t="s">
        <v>37</v>
      </c>
      <c r="AH417" s="152">
        <v>4.8999999999999998E-5</v>
      </c>
      <c r="AI417" s="165">
        <v>5.0226436370108098E-3</v>
      </c>
      <c r="AJ417" s="165">
        <v>1.1210316903646699E-3</v>
      </c>
    </row>
    <row r="418" spans="1:36" x14ac:dyDescent="0.2">
      <c r="A418" s="2" t="s">
        <v>52</v>
      </c>
      <c r="B418" s="2">
        <v>9942</v>
      </c>
      <c r="C418" s="2" t="s">
        <v>2529</v>
      </c>
      <c r="D418" s="2" t="s">
        <v>2530</v>
      </c>
      <c r="E418" s="4" t="s">
        <v>236</v>
      </c>
      <c r="F418" s="2" t="s">
        <v>2531</v>
      </c>
      <c r="G418" s="2" t="s">
        <v>2532</v>
      </c>
      <c r="H418" s="2" t="s">
        <v>239</v>
      </c>
      <c r="I418" s="2" t="s">
        <v>822</v>
      </c>
      <c r="J418" s="2" t="s">
        <v>92</v>
      </c>
      <c r="K418" s="2" t="s">
        <v>366</v>
      </c>
      <c r="L418" s="2" t="s">
        <v>393</v>
      </c>
      <c r="M418" s="2" t="s">
        <v>159</v>
      </c>
      <c r="N418" s="2" t="s">
        <v>574</v>
      </c>
      <c r="O418" s="2" t="s">
        <v>190</v>
      </c>
      <c r="P418" s="2" t="s">
        <v>2201</v>
      </c>
      <c r="Q418" s="2" t="s">
        <v>96</v>
      </c>
      <c r="R418" s="2" t="s">
        <v>242</v>
      </c>
      <c r="S418" s="2" t="s">
        <v>97</v>
      </c>
      <c r="T418" s="152">
        <v>3.38</v>
      </c>
      <c r="U418" s="2" t="s">
        <v>2533</v>
      </c>
      <c r="V418" s="163">
        <v>5.6000000000000001E-2</v>
      </c>
      <c r="W418" s="165">
        <v>5.6120000000000003E-2</v>
      </c>
      <c r="X418" s="4" t="s">
        <v>477</v>
      </c>
      <c r="Y418" s="4" t="s">
        <v>190</v>
      </c>
      <c r="Z418" s="152">
        <v>43000</v>
      </c>
      <c r="AA418" s="152">
        <v>3.7589999999999999</v>
      </c>
      <c r="AB418" s="152">
        <v>102.196</v>
      </c>
      <c r="AD418" s="152">
        <v>165.18600000000001</v>
      </c>
      <c r="AG418" s="2" t="s">
        <v>37</v>
      </c>
      <c r="AH418" s="152">
        <v>0</v>
      </c>
      <c r="AI418" s="165">
        <v>8.3273224645366208E-3</v>
      </c>
      <c r="AJ418" s="165">
        <v>1.8586212865754699E-3</v>
      </c>
    </row>
    <row r="419" spans="1:36" x14ac:dyDescent="0.2">
      <c r="A419" s="2" t="s">
        <v>52</v>
      </c>
      <c r="B419" s="2">
        <v>9942</v>
      </c>
      <c r="C419" s="2" t="s">
        <v>2534</v>
      </c>
      <c r="D419" s="2" t="s">
        <v>2535</v>
      </c>
      <c r="E419" s="4" t="s">
        <v>236</v>
      </c>
      <c r="F419" s="2" t="s">
        <v>2536</v>
      </c>
      <c r="G419" s="2" t="s">
        <v>2537</v>
      </c>
      <c r="H419" s="2" t="s">
        <v>239</v>
      </c>
      <c r="I419" s="2" t="s">
        <v>822</v>
      </c>
      <c r="J419" s="2" t="s">
        <v>92</v>
      </c>
      <c r="K419" s="2" t="s">
        <v>303</v>
      </c>
      <c r="L419" s="2" t="s">
        <v>393</v>
      </c>
      <c r="M419" s="2" t="s">
        <v>159</v>
      </c>
      <c r="N419" s="2" t="s">
        <v>551</v>
      </c>
      <c r="O419" s="2" t="s">
        <v>190</v>
      </c>
      <c r="P419" s="2" t="s">
        <v>2538</v>
      </c>
      <c r="Q419" s="2" t="s">
        <v>96</v>
      </c>
      <c r="R419" s="2" t="s">
        <v>242</v>
      </c>
      <c r="S419" s="2" t="s">
        <v>97</v>
      </c>
      <c r="T419" s="152">
        <v>1.02</v>
      </c>
      <c r="U419" s="2" t="s">
        <v>2539</v>
      </c>
      <c r="V419" s="163">
        <v>0.09</v>
      </c>
      <c r="W419" s="165">
        <v>8.2320000000000004E-2</v>
      </c>
      <c r="X419" s="4" t="s">
        <v>477</v>
      </c>
      <c r="Y419" s="4" t="s">
        <v>190</v>
      </c>
      <c r="Z419" s="152">
        <v>97000</v>
      </c>
      <c r="AA419" s="152">
        <v>3.7589999999999999</v>
      </c>
      <c r="AB419" s="152">
        <v>105.36199999999999</v>
      </c>
      <c r="AD419" s="152">
        <v>384.17599999999999</v>
      </c>
      <c r="AG419" s="2" t="s">
        <v>37</v>
      </c>
      <c r="AH419" s="152">
        <v>1.55E-4</v>
      </c>
      <c r="AI419" s="165">
        <v>1.9366951069707899E-2</v>
      </c>
      <c r="AJ419" s="165">
        <v>4.3226172239059302E-3</v>
      </c>
    </row>
    <row r="420" spans="1:36" x14ac:dyDescent="0.2">
      <c r="A420" s="2" t="s">
        <v>52</v>
      </c>
      <c r="B420" s="2">
        <v>9942</v>
      </c>
      <c r="C420" s="2" t="s">
        <v>1889</v>
      </c>
      <c r="D420" s="2" t="s">
        <v>1890</v>
      </c>
      <c r="E420" s="4" t="s">
        <v>236</v>
      </c>
      <c r="F420" s="2" t="s">
        <v>2540</v>
      </c>
      <c r="G420" s="2" t="s">
        <v>2541</v>
      </c>
      <c r="H420" s="2" t="s">
        <v>239</v>
      </c>
      <c r="I420" s="2" t="s">
        <v>822</v>
      </c>
      <c r="J420" s="2" t="s">
        <v>92</v>
      </c>
      <c r="K420" s="2" t="s">
        <v>93</v>
      </c>
      <c r="L420" s="2" t="s">
        <v>393</v>
      </c>
      <c r="M420" s="2" t="s">
        <v>159</v>
      </c>
      <c r="N420" s="2" t="s">
        <v>601</v>
      </c>
      <c r="O420" s="2" t="s">
        <v>190</v>
      </c>
      <c r="P420" s="2" t="s">
        <v>2091</v>
      </c>
      <c r="Q420" s="2" t="s">
        <v>96</v>
      </c>
      <c r="R420" s="2" t="s">
        <v>242</v>
      </c>
      <c r="S420" s="2" t="s">
        <v>97</v>
      </c>
      <c r="T420" s="152">
        <v>6.49</v>
      </c>
      <c r="U420" s="2" t="s">
        <v>2542</v>
      </c>
      <c r="V420" s="163">
        <v>4.9119999999999997E-2</v>
      </c>
      <c r="W420" s="165">
        <v>5.6590000000000001E-2</v>
      </c>
      <c r="X420" s="4" t="s">
        <v>477</v>
      </c>
      <c r="Y420" s="4" t="s">
        <v>190</v>
      </c>
      <c r="Z420" s="152">
        <v>26000</v>
      </c>
      <c r="AA420" s="152">
        <v>3.7589999999999999</v>
      </c>
      <c r="AB420" s="152">
        <v>99.802999999999997</v>
      </c>
      <c r="AD420" s="152">
        <v>97.540999999999997</v>
      </c>
      <c r="AG420" s="2" t="s">
        <v>37</v>
      </c>
      <c r="AH420" s="152">
        <v>0</v>
      </c>
      <c r="AI420" s="165">
        <v>4.9172295013898302E-3</v>
      </c>
      <c r="AJ420" s="165">
        <v>1.0975037247784301E-3</v>
      </c>
    </row>
    <row r="421" spans="1:36" x14ac:dyDescent="0.2">
      <c r="A421" s="2" t="s">
        <v>52</v>
      </c>
      <c r="B421" s="2">
        <v>9942</v>
      </c>
      <c r="C421" s="2" t="s">
        <v>1239</v>
      </c>
      <c r="D421" s="2" t="s">
        <v>1749</v>
      </c>
      <c r="E421" s="4" t="s">
        <v>1377</v>
      </c>
      <c r="F421" s="2" t="s">
        <v>2543</v>
      </c>
      <c r="G421" s="2" t="s">
        <v>2544</v>
      </c>
      <c r="H421" s="2" t="s">
        <v>239</v>
      </c>
      <c r="I421" s="2" t="s">
        <v>822</v>
      </c>
      <c r="J421" s="2" t="s">
        <v>31</v>
      </c>
      <c r="K421" s="2" t="s">
        <v>31</v>
      </c>
      <c r="L421" s="2" t="s">
        <v>393</v>
      </c>
      <c r="M421" s="2" t="s">
        <v>57</v>
      </c>
      <c r="N421" s="2" t="s">
        <v>601</v>
      </c>
      <c r="O421" s="2" t="s">
        <v>190</v>
      </c>
      <c r="P421" s="2" t="s">
        <v>2545</v>
      </c>
      <c r="Q421" s="2" t="s">
        <v>497</v>
      </c>
      <c r="R421" s="2" t="s">
        <v>242</v>
      </c>
      <c r="S421" s="2" t="s">
        <v>97</v>
      </c>
      <c r="T421" s="152">
        <v>1.54</v>
      </c>
      <c r="U421" s="2" t="s">
        <v>2546</v>
      </c>
      <c r="V421" s="163">
        <v>3.2750000000000001E-2</v>
      </c>
      <c r="W421" s="165">
        <v>6.701E-2</v>
      </c>
      <c r="X421" s="4" t="s">
        <v>477</v>
      </c>
      <c r="Y421" s="4" t="s">
        <v>190</v>
      </c>
      <c r="Z421" s="152">
        <v>20000</v>
      </c>
      <c r="AA421" s="152">
        <v>3.7589999999999999</v>
      </c>
      <c r="AB421" s="152">
        <v>94.162999999999997</v>
      </c>
      <c r="AD421" s="152">
        <v>70.792000000000002</v>
      </c>
      <c r="AG421" s="2" t="s">
        <v>37</v>
      </c>
      <c r="AH421" s="152">
        <v>0</v>
      </c>
      <c r="AI421" s="165">
        <v>3.5687220482671302E-3</v>
      </c>
      <c r="AJ421" s="165">
        <v>7.9652286710739297E-4</v>
      </c>
    </row>
    <row r="422" spans="1:36" x14ac:dyDescent="0.2">
      <c r="A422" s="2" t="s">
        <v>52</v>
      </c>
      <c r="B422" s="2">
        <v>9942</v>
      </c>
      <c r="C422" s="2" t="s">
        <v>2547</v>
      </c>
      <c r="D422" s="2" t="s">
        <v>2548</v>
      </c>
      <c r="E422" s="4" t="s">
        <v>1377</v>
      </c>
      <c r="F422" s="2" t="s">
        <v>2549</v>
      </c>
      <c r="G422" s="2" t="s">
        <v>2550</v>
      </c>
      <c r="H422" s="2" t="s">
        <v>239</v>
      </c>
      <c r="I422" s="2" t="s">
        <v>822</v>
      </c>
      <c r="J422" t="s">
        <v>31</v>
      </c>
      <c r="K422" s="2" t="s">
        <v>93</v>
      </c>
      <c r="L422" s="2" t="s">
        <v>393</v>
      </c>
      <c r="M422" s="2" t="s">
        <v>32</v>
      </c>
      <c r="N422" s="2" t="s">
        <v>551</v>
      </c>
      <c r="O422" s="2" t="s">
        <v>190</v>
      </c>
      <c r="P422" s="2" t="s">
        <v>2551</v>
      </c>
      <c r="Q422" s="2" t="s">
        <v>96</v>
      </c>
      <c r="R422" s="2" t="s">
        <v>242</v>
      </c>
      <c r="S422" s="2" t="s">
        <v>97</v>
      </c>
      <c r="T422" s="152">
        <v>0.96</v>
      </c>
      <c r="U422" s="2" t="s">
        <v>2491</v>
      </c>
      <c r="V422" s="163">
        <v>6.1249999999999999E-2</v>
      </c>
      <c r="W422" s="165">
        <v>0.31725999999999999</v>
      </c>
      <c r="X422" s="4" t="s">
        <v>477</v>
      </c>
      <c r="Y422" s="4" t="s">
        <v>190</v>
      </c>
      <c r="Z422" s="152">
        <v>59000</v>
      </c>
      <c r="AA422" s="152">
        <v>3.7589999999999999</v>
      </c>
      <c r="AB422" s="152">
        <v>99.778000000000006</v>
      </c>
      <c r="AD422" s="152">
        <v>221.28800000000001</v>
      </c>
      <c r="AG422" s="2" t="s">
        <v>37</v>
      </c>
      <c r="AH422" s="152">
        <v>9.7999999999999997E-5</v>
      </c>
      <c r="AI422" s="165">
        <v>1.11554754301714E-2</v>
      </c>
      <c r="AJ422" s="165">
        <v>2.4898524327218998E-3</v>
      </c>
    </row>
    <row r="423" spans="1:36" x14ac:dyDescent="0.2">
      <c r="A423" s="2" t="s">
        <v>52</v>
      </c>
      <c r="B423" s="2">
        <v>9942</v>
      </c>
      <c r="C423" s="2" t="s">
        <v>2552</v>
      </c>
      <c r="D423" s="2" t="s">
        <v>2553</v>
      </c>
      <c r="E423" s="4" t="s">
        <v>236</v>
      </c>
      <c r="F423" s="2" t="s">
        <v>2554</v>
      </c>
      <c r="G423" s="2" t="s">
        <v>2555</v>
      </c>
      <c r="H423" s="2" t="s">
        <v>239</v>
      </c>
      <c r="I423" s="2" t="s">
        <v>822</v>
      </c>
      <c r="J423" s="2" t="s">
        <v>92</v>
      </c>
      <c r="K423" s="2" t="s">
        <v>93</v>
      </c>
      <c r="L423" s="2" t="s">
        <v>393</v>
      </c>
      <c r="M423" s="2" t="s">
        <v>159</v>
      </c>
      <c r="N423" s="2" t="s">
        <v>574</v>
      </c>
      <c r="O423" s="2" t="s">
        <v>190</v>
      </c>
      <c r="P423" s="2" t="s">
        <v>2384</v>
      </c>
      <c r="Q423" s="2" t="s">
        <v>96</v>
      </c>
      <c r="R423" s="2" t="s">
        <v>242</v>
      </c>
      <c r="S423" s="2" t="s">
        <v>97</v>
      </c>
      <c r="T423" s="152">
        <v>6.86</v>
      </c>
      <c r="U423" s="2" t="s">
        <v>2556</v>
      </c>
      <c r="V423" s="163">
        <v>5.8749999999999997E-2</v>
      </c>
      <c r="W423" s="165">
        <v>5.79E-2</v>
      </c>
      <c r="X423" s="4" t="s">
        <v>477</v>
      </c>
      <c r="Y423" s="4" t="s">
        <v>190</v>
      </c>
      <c r="Z423" s="152">
        <v>43000</v>
      </c>
      <c r="AA423" s="152">
        <v>3.7589999999999999</v>
      </c>
      <c r="AB423" s="152">
        <v>103.919</v>
      </c>
      <c r="AD423" s="152">
        <v>167.971</v>
      </c>
      <c r="AG423" s="2" t="s">
        <v>37</v>
      </c>
      <c r="AH423" s="152">
        <v>0</v>
      </c>
      <c r="AI423" s="165">
        <v>8.4676997960336595E-3</v>
      </c>
      <c r="AJ423" s="165">
        <v>1.88995288176519E-3</v>
      </c>
    </row>
    <row r="424" spans="1:36" x14ac:dyDescent="0.2">
      <c r="A424" s="2" t="s">
        <v>52</v>
      </c>
      <c r="B424" s="2">
        <v>9942</v>
      </c>
      <c r="C424" s="2" t="s">
        <v>2557</v>
      </c>
      <c r="D424" s="2" t="s">
        <v>2558</v>
      </c>
      <c r="E424" s="4" t="s">
        <v>236</v>
      </c>
      <c r="F424" s="2" t="s">
        <v>2559</v>
      </c>
      <c r="G424" s="2" t="s">
        <v>2560</v>
      </c>
      <c r="H424" s="2" t="s">
        <v>239</v>
      </c>
      <c r="I424" s="2" t="s">
        <v>822</v>
      </c>
      <c r="J424" s="2" t="s">
        <v>92</v>
      </c>
      <c r="K424" s="2" t="s">
        <v>366</v>
      </c>
      <c r="L424" s="2" t="s">
        <v>393</v>
      </c>
      <c r="M424" s="2" t="s">
        <v>159</v>
      </c>
      <c r="N424" s="2" t="s">
        <v>2040</v>
      </c>
      <c r="O424" s="2" t="s">
        <v>190</v>
      </c>
      <c r="P424" s="2" t="s">
        <v>2201</v>
      </c>
      <c r="Q424" s="2" t="s">
        <v>96</v>
      </c>
      <c r="R424" s="2" t="s">
        <v>242</v>
      </c>
      <c r="S424" s="2" t="s">
        <v>97</v>
      </c>
      <c r="T424" s="152">
        <v>6.75</v>
      </c>
      <c r="U424" s="2" t="s">
        <v>2561</v>
      </c>
      <c r="V424" s="163">
        <v>5.8869999999999999E-2</v>
      </c>
      <c r="W424" s="165">
        <v>6.0359999999999997E-2</v>
      </c>
      <c r="X424" s="4" t="s">
        <v>477</v>
      </c>
      <c r="Y424" s="4" t="s">
        <v>190</v>
      </c>
      <c r="Z424" s="152">
        <v>44000</v>
      </c>
      <c r="AA424" s="152">
        <v>3.7589999999999999</v>
      </c>
      <c r="AB424" s="152">
        <v>101.46</v>
      </c>
      <c r="AD424" s="152">
        <v>167.81200000000001</v>
      </c>
      <c r="AG424" s="2" t="s">
        <v>37</v>
      </c>
      <c r="AH424" s="152">
        <v>0</v>
      </c>
      <c r="AI424" s="165">
        <v>8.4596635866195299E-3</v>
      </c>
      <c r="AJ424" s="165">
        <v>1.8881592356149301E-3</v>
      </c>
    </row>
    <row r="425" spans="1:36" x14ac:dyDescent="0.2">
      <c r="A425" s="2" t="s">
        <v>52</v>
      </c>
      <c r="B425" s="2">
        <v>9942</v>
      </c>
      <c r="C425" s="2" t="s">
        <v>2668</v>
      </c>
      <c r="D425" s="2" t="s">
        <v>2669</v>
      </c>
      <c r="E425" s="4" t="s">
        <v>236</v>
      </c>
      <c r="F425" s="2" t="s">
        <v>2670</v>
      </c>
      <c r="G425" s="2" t="s">
        <v>2671</v>
      </c>
      <c r="H425" s="2" t="s">
        <v>239</v>
      </c>
      <c r="I425" s="2" t="s">
        <v>822</v>
      </c>
      <c r="J425" s="2" t="s">
        <v>92</v>
      </c>
      <c r="K425" s="2" t="s">
        <v>93</v>
      </c>
      <c r="L425" s="2" t="s">
        <v>393</v>
      </c>
      <c r="M425" s="2" t="s">
        <v>159</v>
      </c>
      <c r="N425" s="2" t="s">
        <v>599</v>
      </c>
      <c r="O425" s="2" t="s">
        <v>190</v>
      </c>
      <c r="P425" s="2" t="s">
        <v>2574</v>
      </c>
      <c r="Q425" s="2" t="s">
        <v>96</v>
      </c>
      <c r="R425" s="2" t="s">
        <v>242</v>
      </c>
      <c r="S425" s="2" t="s">
        <v>97</v>
      </c>
      <c r="T425" s="152">
        <v>1.89</v>
      </c>
      <c r="U425" s="2" t="s">
        <v>2672</v>
      </c>
      <c r="V425" s="163">
        <v>3.95E-2</v>
      </c>
      <c r="W425" s="165">
        <v>5.9060000000000001E-2</v>
      </c>
      <c r="X425" s="4" t="s">
        <v>477</v>
      </c>
      <c r="Y425" s="4" t="s">
        <v>190</v>
      </c>
      <c r="Z425" s="152">
        <v>24000</v>
      </c>
      <c r="AA425" s="152">
        <v>3.7589999999999999</v>
      </c>
      <c r="AB425" s="152">
        <v>96.73</v>
      </c>
      <c r="AD425" s="152">
        <v>87.266000000000005</v>
      </c>
      <c r="AG425" s="2" t="s">
        <v>37</v>
      </c>
      <c r="AH425" s="152">
        <v>1.1E-5</v>
      </c>
      <c r="AI425" s="165">
        <v>4.3992077451672296E-3</v>
      </c>
      <c r="AJ425" s="165">
        <v>9.8188357591007399E-4</v>
      </c>
    </row>
    <row r="426" spans="1:36" x14ac:dyDescent="0.2">
      <c r="A426" s="2" t="s">
        <v>52</v>
      </c>
      <c r="B426" s="2">
        <v>9942</v>
      </c>
      <c r="C426" s="2" t="s">
        <v>1755</v>
      </c>
      <c r="D426" s="2" t="s">
        <v>1756</v>
      </c>
      <c r="E426" s="4" t="s">
        <v>1377</v>
      </c>
      <c r="F426" s="2" t="s">
        <v>2562</v>
      </c>
      <c r="G426" s="2" t="s">
        <v>2563</v>
      </c>
      <c r="H426" s="2" t="s">
        <v>239</v>
      </c>
      <c r="I426" s="2" t="s">
        <v>822</v>
      </c>
      <c r="J426" s="2" t="s">
        <v>31</v>
      </c>
      <c r="K426" s="2" t="s">
        <v>31</v>
      </c>
      <c r="L426" s="2" t="s">
        <v>393</v>
      </c>
      <c r="M426" s="2" t="s">
        <v>159</v>
      </c>
      <c r="N426" s="2" t="s">
        <v>601</v>
      </c>
      <c r="O426" s="2" t="s">
        <v>190</v>
      </c>
      <c r="P426" s="2" t="s">
        <v>2545</v>
      </c>
      <c r="Q426" s="2" t="s">
        <v>497</v>
      </c>
      <c r="R426" s="2" t="s">
        <v>242</v>
      </c>
      <c r="S426" s="2" t="s">
        <v>97</v>
      </c>
      <c r="T426" s="152">
        <v>1.74</v>
      </c>
      <c r="U426" s="2" t="s">
        <v>2564</v>
      </c>
      <c r="V426" s="163">
        <v>3.0769999999999999E-2</v>
      </c>
      <c r="W426" s="165">
        <v>7.1110000000000007E-2</v>
      </c>
      <c r="X426" s="4" t="s">
        <v>477</v>
      </c>
      <c r="Y426" s="4" t="s">
        <v>190</v>
      </c>
      <c r="Z426" s="152">
        <v>20000</v>
      </c>
      <c r="AA426" s="152">
        <v>3.7589999999999999</v>
      </c>
      <c r="AB426" s="152">
        <v>92.843000000000004</v>
      </c>
      <c r="AD426" s="152">
        <v>69.799000000000007</v>
      </c>
      <c r="AG426" s="2" t="s">
        <v>37</v>
      </c>
      <c r="AH426" s="152">
        <v>3.3000000000000003E-5</v>
      </c>
      <c r="AI426" s="165">
        <v>3.5186999798199501E-3</v>
      </c>
      <c r="AJ426" s="165">
        <v>7.8535816421394702E-4</v>
      </c>
    </row>
    <row r="427" spans="1:36" x14ac:dyDescent="0.2">
      <c r="A427" s="2" t="s">
        <v>52</v>
      </c>
      <c r="B427" s="2">
        <v>9942</v>
      </c>
      <c r="C427" s="2" t="s">
        <v>2565</v>
      </c>
      <c r="D427" s="2" t="s">
        <v>2566</v>
      </c>
      <c r="E427" s="4" t="s">
        <v>236</v>
      </c>
      <c r="F427" s="2" t="s">
        <v>2567</v>
      </c>
      <c r="G427" s="2" t="s">
        <v>2568</v>
      </c>
      <c r="H427" s="2" t="s">
        <v>239</v>
      </c>
      <c r="I427" s="2" t="s">
        <v>822</v>
      </c>
      <c r="J427" s="2" t="s">
        <v>92</v>
      </c>
      <c r="K427" s="2" t="s">
        <v>93</v>
      </c>
      <c r="L427" s="2" t="s">
        <v>393</v>
      </c>
      <c r="M427" s="2" t="s">
        <v>159</v>
      </c>
      <c r="N427" s="2" t="s">
        <v>633</v>
      </c>
      <c r="O427" s="2" t="s">
        <v>190</v>
      </c>
      <c r="P427" s="2" t="s">
        <v>2545</v>
      </c>
      <c r="Q427" s="2" t="s">
        <v>497</v>
      </c>
      <c r="R427" s="2" t="s">
        <v>242</v>
      </c>
      <c r="S427" s="2" t="s">
        <v>97</v>
      </c>
      <c r="T427" s="152">
        <v>5.7</v>
      </c>
      <c r="U427" s="2" t="s">
        <v>2569</v>
      </c>
      <c r="V427" s="163">
        <v>3.3750000000000002E-2</v>
      </c>
      <c r="W427" s="165">
        <v>6.2700000000000006E-2</v>
      </c>
      <c r="X427" s="4" t="s">
        <v>477</v>
      </c>
      <c r="Y427" s="4" t="s">
        <v>190</v>
      </c>
      <c r="Z427" s="152">
        <v>53000</v>
      </c>
      <c r="AA427" s="152">
        <v>3.7589999999999999</v>
      </c>
      <c r="AB427" s="152">
        <v>87.296000000000006</v>
      </c>
      <c r="AD427" s="152">
        <v>173.91800000000001</v>
      </c>
      <c r="AG427" s="2" t="s">
        <v>37</v>
      </c>
      <c r="AH427" s="152">
        <v>0</v>
      </c>
      <c r="AI427" s="165">
        <v>8.7674851041704398E-3</v>
      </c>
      <c r="AJ427" s="165">
        <v>1.95686362738342E-3</v>
      </c>
    </row>
    <row r="428" spans="1:36" x14ac:dyDescent="0.2">
      <c r="A428" s="2" t="s">
        <v>52</v>
      </c>
      <c r="B428" s="2">
        <v>9942</v>
      </c>
      <c r="C428" s="2" t="s">
        <v>2570</v>
      </c>
      <c r="D428" s="2" t="s">
        <v>2571</v>
      </c>
      <c r="E428" s="4" t="s">
        <v>236</v>
      </c>
      <c r="F428" s="2" t="s">
        <v>2572</v>
      </c>
      <c r="G428" s="2" t="s">
        <v>2573</v>
      </c>
      <c r="H428" s="2" t="s">
        <v>239</v>
      </c>
      <c r="I428" s="2" t="s">
        <v>822</v>
      </c>
      <c r="J428" s="2" t="s">
        <v>92</v>
      </c>
      <c r="K428" s="2" t="s">
        <v>93</v>
      </c>
      <c r="L428" s="2" t="s">
        <v>393</v>
      </c>
      <c r="M428" s="2" t="s">
        <v>159</v>
      </c>
      <c r="N428" s="2" t="s">
        <v>2040</v>
      </c>
      <c r="O428" s="2" t="s">
        <v>190</v>
      </c>
      <c r="P428" s="2" t="s">
        <v>2574</v>
      </c>
      <c r="Q428" s="2" t="s">
        <v>96</v>
      </c>
      <c r="R428" s="2" t="s">
        <v>242</v>
      </c>
      <c r="S428" s="2" t="s">
        <v>97</v>
      </c>
      <c r="T428" s="152">
        <v>2.29</v>
      </c>
      <c r="U428" s="2" t="s">
        <v>2575</v>
      </c>
      <c r="V428" s="163">
        <v>3.3640000000000003E-2</v>
      </c>
      <c r="W428" s="165">
        <v>7.2069999999999995E-2</v>
      </c>
      <c r="X428" s="4" t="s">
        <v>477</v>
      </c>
      <c r="Y428" s="4" t="s">
        <v>190</v>
      </c>
      <c r="Z428" s="152">
        <v>23000</v>
      </c>
      <c r="AA428" s="152">
        <v>3.7589999999999999</v>
      </c>
      <c r="AB428" s="152">
        <v>92.332999999999998</v>
      </c>
      <c r="AD428" s="152">
        <v>79.828000000000003</v>
      </c>
      <c r="AG428" s="2" t="s">
        <v>37</v>
      </c>
      <c r="AH428" s="152">
        <v>7.7000000000000001E-5</v>
      </c>
      <c r="AI428" s="165">
        <v>4.0242847885962902E-3</v>
      </c>
      <c r="AJ428" s="165">
        <v>8.9820244180290195E-4</v>
      </c>
    </row>
    <row r="429" spans="1:36" x14ac:dyDescent="0.2">
      <c r="A429" s="2" t="s">
        <v>52</v>
      </c>
      <c r="B429" s="2">
        <v>9942</v>
      </c>
      <c r="C429" s="2" t="s">
        <v>2576</v>
      </c>
      <c r="D429" s="2" t="s">
        <v>2577</v>
      </c>
      <c r="E429" s="4" t="s">
        <v>236</v>
      </c>
      <c r="F429" s="2" t="s">
        <v>2578</v>
      </c>
      <c r="G429" s="2" t="s">
        <v>2579</v>
      </c>
      <c r="H429" s="2" t="s">
        <v>239</v>
      </c>
      <c r="I429" s="2" t="s">
        <v>822</v>
      </c>
      <c r="J429" s="2" t="s">
        <v>92</v>
      </c>
      <c r="K429" s="2" t="s">
        <v>93</v>
      </c>
      <c r="L429" s="2" t="s">
        <v>393</v>
      </c>
      <c r="M429" s="2" t="s">
        <v>159</v>
      </c>
      <c r="N429" s="2" t="s">
        <v>601</v>
      </c>
      <c r="O429" s="2" t="s">
        <v>190</v>
      </c>
      <c r="P429" s="2" t="s">
        <v>2510</v>
      </c>
      <c r="Q429" s="2" t="s">
        <v>96</v>
      </c>
      <c r="R429" s="2" t="s">
        <v>242</v>
      </c>
      <c r="S429" s="2" t="s">
        <v>97</v>
      </c>
      <c r="T429" s="152">
        <v>3.4</v>
      </c>
      <c r="U429" s="2" t="s">
        <v>2580</v>
      </c>
      <c r="V429" s="163">
        <v>6.565E-2</v>
      </c>
      <c r="W429" s="165">
        <v>6.343E-2</v>
      </c>
      <c r="X429" s="4" t="s">
        <v>477</v>
      </c>
      <c r="Y429" s="4" t="s">
        <v>190</v>
      </c>
      <c r="Z429" s="152">
        <v>25000</v>
      </c>
      <c r="AA429" s="152">
        <v>3.7589999999999999</v>
      </c>
      <c r="AB429" s="152">
        <v>102.81399999999999</v>
      </c>
      <c r="AD429" s="152">
        <v>96.619</v>
      </c>
      <c r="AG429" s="2" t="s">
        <v>37</v>
      </c>
      <c r="AH429" s="152">
        <v>0</v>
      </c>
      <c r="AI429" s="165">
        <v>4.8707415421190402E-3</v>
      </c>
      <c r="AJ429" s="165">
        <v>1.0871278193132501E-3</v>
      </c>
    </row>
    <row r="430" spans="1:36" x14ac:dyDescent="0.2">
      <c r="A430" s="2" t="s">
        <v>52</v>
      </c>
      <c r="B430" s="2">
        <v>9942</v>
      </c>
      <c r="C430" s="2" t="s">
        <v>2581</v>
      </c>
      <c r="D430" s="2" t="s">
        <v>2582</v>
      </c>
      <c r="E430" s="4" t="s">
        <v>236</v>
      </c>
      <c r="F430" s="2" t="s">
        <v>2583</v>
      </c>
      <c r="G430" s="2" t="s">
        <v>2584</v>
      </c>
      <c r="H430" s="2" t="s">
        <v>239</v>
      </c>
      <c r="I430" s="2" t="s">
        <v>822</v>
      </c>
      <c r="J430" s="2" t="s">
        <v>92</v>
      </c>
      <c r="K430" s="2" t="s">
        <v>363</v>
      </c>
      <c r="L430" s="2" t="s">
        <v>393</v>
      </c>
      <c r="M430" s="2" t="s">
        <v>159</v>
      </c>
      <c r="N430" s="2" t="s">
        <v>633</v>
      </c>
      <c r="O430" s="2" t="s">
        <v>190</v>
      </c>
      <c r="P430" s="2" t="s">
        <v>2585</v>
      </c>
      <c r="Q430" s="2" t="s">
        <v>96</v>
      </c>
      <c r="R430" s="2" t="s">
        <v>242</v>
      </c>
      <c r="S430" s="2" t="s">
        <v>1242</v>
      </c>
      <c r="T430" s="152">
        <v>0.63</v>
      </c>
      <c r="U430" s="2" t="s">
        <v>2586</v>
      </c>
      <c r="V430" s="163">
        <v>0.02</v>
      </c>
      <c r="W430" s="165">
        <v>7.8909999999999994E-2</v>
      </c>
      <c r="X430" s="4" t="s">
        <v>477</v>
      </c>
      <c r="Y430" s="4" t="s">
        <v>190</v>
      </c>
      <c r="Z430" s="152">
        <v>18000</v>
      </c>
      <c r="AA430" s="152">
        <v>4.0199999999999996</v>
      </c>
      <c r="AB430" s="152">
        <v>96.906999999999996</v>
      </c>
      <c r="AD430" s="152">
        <v>70.126000000000005</v>
      </c>
      <c r="AG430" s="2" t="s">
        <v>37</v>
      </c>
      <c r="AH430" s="152">
        <v>6.0000000000000002E-5</v>
      </c>
      <c r="AI430" s="165">
        <v>3.5351507301988301E-3</v>
      </c>
      <c r="AJ430" s="165">
        <v>7.8902989843158402E-4</v>
      </c>
    </row>
    <row r="431" spans="1:36" x14ac:dyDescent="0.2">
      <c r="A431" s="2" t="s">
        <v>52</v>
      </c>
      <c r="B431" s="2">
        <v>9942</v>
      </c>
      <c r="C431" s="2" t="s">
        <v>1733</v>
      </c>
      <c r="D431" s="2" t="s">
        <v>1734</v>
      </c>
      <c r="E431" s="4" t="s">
        <v>1377</v>
      </c>
      <c r="F431" s="2" t="s">
        <v>2587</v>
      </c>
      <c r="G431" s="2" t="s">
        <v>2588</v>
      </c>
      <c r="H431" s="2" t="s">
        <v>239</v>
      </c>
      <c r="I431" s="2" t="s">
        <v>822</v>
      </c>
      <c r="J431" s="2" t="s">
        <v>31</v>
      </c>
      <c r="K431" s="2" t="s">
        <v>93</v>
      </c>
      <c r="L431" s="2" t="s">
        <v>393</v>
      </c>
      <c r="M431" s="2" t="s">
        <v>159</v>
      </c>
      <c r="N431" s="2" t="s">
        <v>599</v>
      </c>
      <c r="O431" s="2" t="s">
        <v>190</v>
      </c>
      <c r="P431" s="2" t="s">
        <v>2589</v>
      </c>
      <c r="Q431" s="2" t="s">
        <v>96</v>
      </c>
      <c r="R431" s="2" t="s">
        <v>242</v>
      </c>
      <c r="S431" s="2" t="s">
        <v>1242</v>
      </c>
      <c r="T431" s="152">
        <v>5.13</v>
      </c>
      <c r="U431" s="2" t="s">
        <v>2590</v>
      </c>
      <c r="V431" s="163">
        <v>4.3749999999999997E-2</v>
      </c>
      <c r="W431" s="165">
        <v>5.033E-2</v>
      </c>
      <c r="X431" s="4" t="s">
        <v>477</v>
      </c>
      <c r="Y431" s="4" t="s">
        <v>190</v>
      </c>
      <c r="Z431" s="152">
        <v>92000</v>
      </c>
      <c r="AA431" s="152">
        <v>4.0199999999999996</v>
      </c>
      <c r="AB431" s="152">
        <v>97.503</v>
      </c>
      <c r="AD431" s="152">
        <v>360.62400000000002</v>
      </c>
      <c r="AG431" s="2" t="s">
        <v>37</v>
      </c>
      <c r="AH431" s="152">
        <v>6.0999999999999999E-5</v>
      </c>
      <c r="AI431" s="165">
        <v>1.8179665682667701E-2</v>
      </c>
      <c r="AJ431" s="165">
        <v>4.0576204133475997E-3</v>
      </c>
    </row>
    <row r="432" spans="1:36" x14ac:dyDescent="0.2">
      <c r="A432" s="2" t="s">
        <v>52</v>
      </c>
      <c r="B432" s="2">
        <v>9942</v>
      </c>
      <c r="C432" s="2" t="s">
        <v>2591</v>
      </c>
      <c r="D432" s="2" t="s">
        <v>2592</v>
      </c>
      <c r="E432" s="4" t="s">
        <v>236</v>
      </c>
      <c r="F432" s="2" t="s">
        <v>2593</v>
      </c>
      <c r="G432" s="2" t="s">
        <v>2594</v>
      </c>
      <c r="H432" s="2" t="s">
        <v>239</v>
      </c>
      <c r="I432" s="2" t="s">
        <v>822</v>
      </c>
      <c r="J432" s="2" t="s">
        <v>92</v>
      </c>
      <c r="K432" s="2" t="s">
        <v>366</v>
      </c>
      <c r="L432" s="2" t="s">
        <v>393</v>
      </c>
      <c r="M432" s="2" t="s">
        <v>159</v>
      </c>
      <c r="N432" s="2" t="s">
        <v>599</v>
      </c>
      <c r="O432" s="2" t="s">
        <v>190</v>
      </c>
      <c r="P432" s="2" t="s">
        <v>2589</v>
      </c>
      <c r="Q432" s="2" t="s">
        <v>96</v>
      </c>
      <c r="R432" s="2" t="s">
        <v>242</v>
      </c>
      <c r="S432" s="2" t="s">
        <v>97</v>
      </c>
      <c r="T432" s="152">
        <v>4.2699999999999996</v>
      </c>
      <c r="U432" s="2" t="s">
        <v>2595</v>
      </c>
      <c r="V432" s="163">
        <v>5.1249999999999997E-2</v>
      </c>
      <c r="W432" s="165">
        <v>6.2359999999999999E-2</v>
      </c>
      <c r="X432" s="4" t="s">
        <v>477</v>
      </c>
      <c r="Y432" s="4" t="s">
        <v>190</v>
      </c>
      <c r="Z432" s="152">
        <v>80000</v>
      </c>
      <c r="AA432" s="152">
        <v>3.7589999999999999</v>
      </c>
      <c r="AB432" s="152">
        <v>97.350999999999999</v>
      </c>
      <c r="AD432" s="152">
        <v>292.75400000000002</v>
      </c>
      <c r="AG432" s="2" t="s">
        <v>37</v>
      </c>
      <c r="AH432" s="152">
        <v>0</v>
      </c>
      <c r="AI432" s="165">
        <v>1.47582221690622E-2</v>
      </c>
      <c r="AJ432" s="165">
        <v>3.2939694592402599E-3</v>
      </c>
    </row>
    <row r="433" spans="1:36" x14ac:dyDescent="0.2">
      <c r="A433" s="2" t="s">
        <v>52</v>
      </c>
      <c r="B433" s="2">
        <v>9942</v>
      </c>
      <c r="C433" s="2" t="s">
        <v>2596</v>
      </c>
      <c r="D433" s="2" t="s">
        <v>2597</v>
      </c>
      <c r="E433" s="4" t="s">
        <v>236</v>
      </c>
      <c r="F433" s="2" t="s">
        <v>2598</v>
      </c>
      <c r="G433" s="2" t="s">
        <v>2599</v>
      </c>
      <c r="H433" s="2" t="s">
        <v>239</v>
      </c>
      <c r="I433" s="2" t="s">
        <v>822</v>
      </c>
      <c r="J433" s="2" t="s">
        <v>92</v>
      </c>
      <c r="K433" s="2" t="s">
        <v>93</v>
      </c>
      <c r="L433" s="2" t="s">
        <v>393</v>
      </c>
      <c r="M433" s="2" t="s">
        <v>159</v>
      </c>
      <c r="N433" s="2" t="s">
        <v>595</v>
      </c>
      <c r="O433" s="2" t="s">
        <v>190</v>
      </c>
      <c r="P433" s="2" t="s">
        <v>160</v>
      </c>
      <c r="Q433" s="2" t="s">
        <v>96</v>
      </c>
      <c r="R433" s="2" t="s">
        <v>242</v>
      </c>
      <c r="S433" s="2" t="s">
        <v>97</v>
      </c>
      <c r="T433" s="152">
        <v>4.68</v>
      </c>
      <c r="U433" s="2" t="s">
        <v>2600</v>
      </c>
      <c r="V433" s="163">
        <v>5.2999999999999999E-2</v>
      </c>
      <c r="W433" s="165">
        <v>5.1700000000000003E-2</v>
      </c>
      <c r="X433" s="4" t="s">
        <v>477</v>
      </c>
      <c r="Y433" s="4" t="s">
        <v>190</v>
      </c>
      <c r="Z433" s="152">
        <v>22000</v>
      </c>
      <c r="AA433" s="152">
        <v>3.7589999999999999</v>
      </c>
      <c r="AB433" s="152">
        <v>103.86199999999999</v>
      </c>
      <c r="AD433" s="152">
        <v>85.891999999999996</v>
      </c>
      <c r="AG433" s="2" t="s">
        <v>37</v>
      </c>
      <c r="AH433" s="152">
        <v>0</v>
      </c>
      <c r="AI433" s="165">
        <v>4.3299535199500397E-3</v>
      </c>
      <c r="AJ433" s="165">
        <v>9.6642634128007998E-4</v>
      </c>
    </row>
    <row r="434" spans="1:36" x14ac:dyDescent="0.2">
      <c r="A434" s="2" t="s">
        <v>52</v>
      </c>
      <c r="B434" s="2">
        <v>9942</v>
      </c>
      <c r="C434" s="2" t="s">
        <v>1771</v>
      </c>
      <c r="D434" s="2" t="s">
        <v>1772</v>
      </c>
      <c r="E434" s="4" t="s">
        <v>1377</v>
      </c>
      <c r="F434" s="2" t="s">
        <v>2601</v>
      </c>
      <c r="G434" s="2" t="s">
        <v>2602</v>
      </c>
      <c r="H434" s="2" t="s">
        <v>239</v>
      </c>
      <c r="I434" s="2" t="s">
        <v>1030</v>
      </c>
      <c r="J434" t="s">
        <v>31</v>
      </c>
      <c r="K434" s="2" t="s">
        <v>31</v>
      </c>
      <c r="L434" s="2" t="s">
        <v>393</v>
      </c>
      <c r="M434" s="2" t="s">
        <v>32</v>
      </c>
      <c r="N434" s="2" t="s">
        <v>518</v>
      </c>
      <c r="O434" s="2" t="s">
        <v>190</v>
      </c>
      <c r="P434" s="2" t="s">
        <v>2091</v>
      </c>
      <c r="Q434" s="2" t="s">
        <v>478</v>
      </c>
      <c r="R434" s="2" t="s">
        <v>242</v>
      </c>
      <c r="S434" s="2" t="s">
        <v>35</v>
      </c>
      <c r="T434" s="152">
        <v>2.5720000000000001</v>
      </c>
      <c r="U434" s="2" t="s">
        <v>2603</v>
      </c>
      <c r="V434" s="163">
        <v>5.2499999999999998E-2</v>
      </c>
      <c r="W434" s="165">
        <v>6.5329999999999999E-2</v>
      </c>
      <c r="X434" s="4" t="s">
        <v>477</v>
      </c>
      <c r="Y434" s="4" t="s">
        <v>190</v>
      </c>
      <c r="Z434" s="152">
        <v>215000</v>
      </c>
      <c r="AA434" s="152">
        <v>1</v>
      </c>
      <c r="AB434" s="152">
        <v>99.44</v>
      </c>
      <c r="AD434" s="152">
        <v>213.79599999999999</v>
      </c>
      <c r="AG434" s="2" t="s">
        <v>37</v>
      </c>
      <c r="AH434" s="152">
        <v>6.5200000000000002E-4</v>
      </c>
      <c r="AI434" s="165">
        <v>1.0777814487153099E-2</v>
      </c>
      <c r="AJ434" s="165">
        <v>2.40556019223388E-3</v>
      </c>
    </row>
    <row r="435" spans="1:36" x14ac:dyDescent="0.2">
      <c r="A435" s="2" t="s">
        <v>52</v>
      </c>
      <c r="B435" s="2">
        <v>9942</v>
      </c>
      <c r="C435" s="2" t="s">
        <v>1771</v>
      </c>
      <c r="D435" s="2" t="s">
        <v>1772</v>
      </c>
      <c r="E435" s="4" t="s">
        <v>1377</v>
      </c>
      <c r="F435" s="2" t="s">
        <v>2604</v>
      </c>
      <c r="G435" s="2" t="s">
        <v>2605</v>
      </c>
      <c r="H435" s="2" t="s">
        <v>239</v>
      </c>
      <c r="I435" s="2" t="s">
        <v>1030</v>
      </c>
      <c r="J435" t="s">
        <v>31</v>
      </c>
      <c r="K435" s="2" t="s">
        <v>93</v>
      </c>
      <c r="L435" s="2" t="s">
        <v>395</v>
      </c>
      <c r="M435" s="2" t="s">
        <v>32</v>
      </c>
      <c r="N435" s="2" t="s">
        <v>518</v>
      </c>
      <c r="O435" s="2" t="s">
        <v>190</v>
      </c>
      <c r="P435" s="2" t="s">
        <v>2091</v>
      </c>
      <c r="Q435" s="2" t="s">
        <v>478</v>
      </c>
      <c r="R435" s="2" t="s">
        <v>242</v>
      </c>
      <c r="S435" s="2" t="s">
        <v>35</v>
      </c>
      <c r="T435" s="152">
        <v>0</v>
      </c>
      <c r="U435" s="2" t="s">
        <v>2606</v>
      </c>
      <c r="V435" s="163">
        <v>6.5000000000000002E-2</v>
      </c>
      <c r="W435" s="165">
        <v>0</v>
      </c>
      <c r="X435" s="4" t="s">
        <v>477</v>
      </c>
      <c r="Y435" s="4" t="s">
        <v>190</v>
      </c>
      <c r="Z435" s="152">
        <v>168000</v>
      </c>
      <c r="AA435" s="152">
        <v>1</v>
      </c>
      <c r="AB435" s="152">
        <v>99.22</v>
      </c>
      <c r="AD435" s="152">
        <v>166.69</v>
      </c>
      <c r="AG435" s="2" t="s">
        <v>37</v>
      </c>
      <c r="AH435" s="152">
        <v>0</v>
      </c>
      <c r="AI435" s="165">
        <v>8.4031104249405394E-3</v>
      </c>
      <c r="AJ435" s="165">
        <v>1.8755368217997601E-3</v>
      </c>
    </row>
    <row r="436" spans="1:36" x14ac:dyDescent="0.2">
      <c r="A436" s="2" t="s">
        <v>52</v>
      </c>
      <c r="B436" s="2">
        <v>9942</v>
      </c>
      <c r="C436" s="2" t="s">
        <v>2393</v>
      </c>
      <c r="D436" s="2" t="s">
        <v>2394</v>
      </c>
      <c r="E436" s="4" t="s">
        <v>381</v>
      </c>
      <c r="F436" s="2" t="s">
        <v>2607</v>
      </c>
      <c r="G436" s="2" t="s">
        <v>2608</v>
      </c>
      <c r="H436" s="2" t="s">
        <v>239</v>
      </c>
      <c r="I436" s="2" t="s">
        <v>1030</v>
      </c>
      <c r="J436" s="2" t="s">
        <v>92</v>
      </c>
      <c r="K436" s="2" t="s">
        <v>93</v>
      </c>
      <c r="L436" s="2" t="s">
        <v>393</v>
      </c>
      <c r="M436" s="2" t="s">
        <v>32</v>
      </c>
      <c r="N436" s="2" t="s">
        <v>529</v>
      </c>
      <c r="O436" s="2" t="s">
        <v>190</v>
      </c>
      <c r="P436" s="2" t="s">
        <v>2087</v>
      </c>
      <c r="Q436" s="2" t="s">
        <v>478</v>
      </c>
      <c r="R436" s="2" t="s">
        <v>242</v>
      </c>
      <c r="S436" s="2" t="s">
        <v>35</v>
      </c>
      <c r="T436" s="152">
        <v>3.6640000000000001</v>
      </c>
      <c r="U436" s="2" t="s">
        <v>2609</v>
      </c>
      <c r="V436" s="163">
        <v>4.4999999999999998E-2</v>
      </c>
      <c r="W436" s="165">
        <v>6.9750000000000006E-2</v>
      </c>
      <c r="X436" s="4" t="s">
        <v>477</v>
      </c>
      <c r="Y436" s="4" t="s">
        <v>190</v>
      </c>
      <c r="Z436" s="152">
        <v>174162.66</v>
      </c>
      <c r="AA436" s="152">
        <v>1</v>
      </c>
      <c r="AB436" s="152">
        <v>92.67</v>
      </c>
      <c r="AD436" s="152">
        <v>161.39699999999999</v>
      </c>
      <c r="AG436" s="2" t="s">
        <v>37</v>
      </c>
      <c r="AH436" s="152">
        <v>1.9000000000000001E-4</v>
      </c>
      <c r="AI436" s="165">
        <v>8.1362697847109002E-3</v>
      </c>
      <c r="AJ436" s="165">
        <v>1.81597917933229E-3</v>
      </c>
    </row>
    <row r="437" spans="1:36" x14ac:dyDescent="0.2">
      <c r="A437" s="2" t="s">
        <v>52</v>
      </c>
      <c r="B437" s="2">
        <v>9942</v>
      </c>
      <c r="C437" s="2" t="s">
        <v>2464</v>
      </c>
      <c r="D437" s="2" t="s">
        <v>2465</v>
      </c>
      <c r="E437" s="4" t="s">
        <v>381</v>
      </c>
      <c r="F437" s="2" t="s">
        <v>2610</v>
      </c>
      <c r="G437" s="2" t="s">
        <v>2611</v>
      </c>
      <c r="H437" s="2" t="s">
        <v>239</v>
      </c>
      <c r="I437" s="2" t="s">
        <v>1030</v>
      </c>
      <c r="J437" s="2" t="s">
        <v>92</v>
      </c>
      <c r="K437" s="2" t="s">
        <v>93</v>
      </c>
      <c r="L437" s="2" t="s">
        <v>393</v>
      </c>
      <c r="M437" s="2" t="s">
        <v>32</v>
      </c>
      <c r="N437" s="2" t="s">
        <v>529</v>
      </c>
      <c r="O437" s="2" t="s">
        <v>190</v>
      </c>
      <c r="P437" s="2" t="s">
        <v>2087</v>
      </c>
      <c r="Q437" s="2" t="s">
        <v>478</v>
      </c>
      <c r="R437" s="2" t="s">
        <v>242</v>
      </c>
      <c r="S437" s="2" t="s">
        <v>35</v>
      </c>
      <c r="T437" s="152">
        <v>1.0409999999999999</v>
      </c>
      <c r="U437" s="2" t="s">
        <v>2364</v>
      </c>
      <c r="V437" s="163">
        <v>3.9300000000000002E-2</v>
      </c>
      <c r="W437" s="165">
        <v>8.2799999999999999E-2</v>
      </c>
      <c r="X437" s="4" t="s">
        <v>477</v>
      </c>
      <c r="Y437" s="4" t="s">
        <v>190</v>
      </c>
      <c r="Z437" s="152">
        <v>179442.3</v>
      </c>
      <c r="AA437" s="152">
        <v>1</v>
      </c>
      <c r="AB437" s="152">
        <v>97.3</v>
      </c>
      <c r="AD437" s="152">
        <v>174.59700000000001</v>
      </c>
      <c r="AG437" s="2" t="s">
        <v>37</v>
      </c>
      <c r="AH437" s="152">
        <v>2.31E-4</v>
      </c>
      <c r="AI437" s="165">
        <v>8.8017452777099294E-3</v>
      </c>
      <c r="AJ437" s="165">
        <v>1.96451034553243E-3</v>
      </c>
    </row>
    <row r="438" spans="1:36" x14ac:dyDescent="0.2">
      <c r="A438" s="2" t="s">
        <v>52</v>
      </c>
      <c r="B438" s="2">
        <v>9943</v>
      </c>
      <c r="C438" s="2" t="s">
        <v>2076</v>
      </c>
      <c r="D438" s="2" t="s">
        <v>2077</v>
      </c>
      <c r="E438" s="4" t="s">
        <v>1377</v>
      </c>
      <c r="F438" s="2" t="s">
        <v>2081</v>
      </c>
      <c r="G438" s="2" t="s">
        <v>2082</v>
      </c>
      <c r="H438" s="2" t="s">
        <v>239</v>
      </c>
      <c r="I438" s="2" t="s">
        <v>821</v>
      </c>
      <c r="J438" s="2" t="s">
        <v>31</v>
      </c>
      <c r="K438" s="2" t="s">
        <v>366</v>
      </c>
      <c r="L438" s="2" t="s">
        <v>393</v>
      </c>
      <c r="M438" s="2" t="s">
        <v>32</v>
      </c>
      <c r="N438" s="2" t="s">
        <v>529</v>
      </c>
      <c r="O438" s="2" t="s">
        <v>190</v>
      </c>
      <c r="P438" s="2" t="s">
        <v>160</v>
      </c>
      <c r="Q438" s="2" t="s">
        <v>480</v>
      </c>
      <c r="R438" s="2" t="s">
        <v>242</v>
      </c>
      <c r="S438" s="2" t="s">
        <v>35</v>
      </c>
      <c r="T438" s="152">
        <v>3.395</v>
      </c>
      <c r="U438" s="2" t="s">
        <v>87</v>
      </c>
      <c r="V438" s="163">
        <v>2.4500000000000001E-2</v>
      </c>
      <c r="W438" s="165">
        <v>3.9949999999999999E-2</v>
      </c>
      <c r="X438" s="4" t="s">
        <v>477</v>
      </c>
      <c r="Y438" s="4" t="s">
        <v>190</v>
      </c>
      <c r="Z438" s="152">
        <v>45000</v>
      </c>
      <c r="AA438" s="152">
        <v>1</v>
      </c>
      <c r="AB438" s="152">
        <v>108.2</v>
      </c>
      <c r="AD438" s="152">
        <v>48.69</v>
      </c>
      <c r="AG438" s="2" t="s">
        <v>37</v>
      </c>
      <c r="AH438" s="152">
        <v>9.2E-5</v>
      </c>
      <c r="AI438" s="165">
        <v>1.7809187134912801E-4</v>
      </c>
      <c r="AJ438" s="165">
        <v>2.68981616647183E-5</v>
      </c>
    </row>
    <row r="439" spans="1:36" x14ac:dyDescent="0.2">
      <c r="A439" s="2" t="s">
        <v>52</v>
      </c>
      <c r="B439" s="2">
        <v>9943</v>
      </c>
      <c r="C439" s="2" t="s">
        <v>2093</v>
      </c>
      <c r="D439" s="2" t="s">
        <v>2094</v>
      </c>
      <c r="E439" s="4" t="s">
        <v>1377</v>
      </c>
      <c r="F439" s="2" t="s">
        <v>2095</v>
      </c>
      <c r="G439" s="2" t="s">
        <v>2096</v>
      </c>
      <c r="H439" s="2" t="s">
        <v>239</v>
      </c>
      <c r="I439" s="2" t="s">
        <v>821</v>
      </c>
      <c r="J439" s="2" t="s">
        <v>31</v>
      </c>
      <c r="K439" s="2" t="s">
        <v>31</v>
      </c>
      <c r="L439" s="2" t="s">
        <v>393</v>
      </c>
      <c r="M439" s="2" t="s">
        <v>32</v>
      </c>
      <c r="N439" s="2" t="s">
        <v>528</v>
      </c>
      <c r="O439" s="2" t="s">
        <v>190</v>
      </c>
      <c r="P439" s="2" t="s">
        <v>2097</v>
      </c>
      <c r="Q439" s="2" t="s">
        <v>478</v>
      </c>
      <c r="R439" s="2" t="s">
        <v>242</v>
      </c>
      <c r="S439" s="2" t="s">
        <v>35</v>
      </c>
      <c r="T439" s="152">
        <v>2.4359999999999999</v>
      </c>
      <c r="U439" s="2" t="s">
        <v>2098</v>
      </c>
      <c r="V439" s="163">
        <v>2.3400000000000001E-2</v>
      </c>
      <c r="W439" s="165">
        <v>2.6800000000000001E-2</v>
      </c>
      <c r="X439" s="4" t="s">
        <v>477</v>
      </c>
      <c r="Y439" s="4" t="s">
        <v>190</v>
      </c>
      <c r="Z439" s="152">
        <v>2499658.7200000002</v>
      </c>
      <c r="AA439" s="152">
        <v>1</v>
      </c>
      <c r="AB439" s="152">
        <v>113.08</v>
      </c>
      <c r="AD439" s="152">
        <v>2826.614</v>
      </c>
      <c r="AG439" s="2" t="s">
        <v>37</v>
      </c>
      <c r="AH439" s="152">
        <v>1.1850000000000001E-3</v>
      </c>
      <c r="AI439" s="165">
        <v>1.0338816824637E-2</v>
      </c>
      <c r="AJ439" s="165">
        <v>1.56152644286511E-3</v>
      </c>
    </row>
    <row r="440" spans="1:36" x14ac:dyDescent="0.2">
      <c r="A440" s="2" t="s">
        <v>52</v>
      </c>
      <c r="B440" s="2">
        <v>9943</v>
      </c>
      <c r="C440" s="2" t="s">
        <v>2099</v>
      </c>
      <c r="D440" s="2" t="s">
        <v>2100</v>
      </c>
      <c r="E440" s="4" t="s">
        <v>1377</v>
      </c>
      <c r="F440" s="2" t="s">
        <v>2108</v>
      </c>
      <c r="G440" s="2" t="s">
        <v>2109</v>
      </c>
      <c r="H440" s="2" t="s">
        <v>239</v>
      </c>
      <c r="I440" s="2" t="s">
        <v>1030</v>
      </c>
      <c r="J440" s="2" t="s">
        <v>31</v>
      </c>
      <c r="K440" s="2" t="s">
        <v>31</v>
      </c>
      <c r="L440" s="2" t="s">
        <v>393</v>
      </c>
      <c r="M440" s="2" t="s">
        <v>32</v>
      </c>
      <c r="N440" s="2" t="s">
        <v>542</v>
      </c>
      <c r="O440" s="2" t="s">
        <v>190</v>
      </c>
      <c r="P440" s="2" t="s">
        <v>2103</v>
      </c>
      <c r="Q440" s="2" t="s">
        <v>478</v>
      </c>
      <c r="R440" s="2" t="s">
        <v>242</v>
      </c>
      <c r="S440" s="2" t="s">
        <v>35</v>
      </c>
      <c r="T440" s="152">
        <v>1.9510000000000001</v>
      </c>
      <c r="U440" s="2" t="s">
        <v>2110</v>
      </c>
      <c r="V440" s="163">
        <v>5.7000000000000002E-2</v>
      </c>
      <c r="W440" s="165">
        <v>5.8650000000000001E-2</v>
      </c>
      <c r="X440" s="4" t="s">
        <v>477</v>
      </c>
      <c r="Y440" s="4" t="s">
        <v>190</v>
      </c>
      <c r="Z440" s="152">
        <v>42352.94</v>
      </c>
      <c r="AA440" s="152">
        <v>1</v>
      </c>
      <c r="AB440" s="152">
        <v>100.12</v>
      </c>
      <c r="AD440" s="152">
        <v>42.404000000000003</v>
      </c>
      <c r="AG440" s="2" t="s">
        <v>37</v>
      </c>
      <c r="AH440" s="152">
        <v>6.2000000000000003E-5</v>
      </c>
      <c r="AI440" s="165">
        <v>1.5509890324394001E-4</v>
      </c>
      <c r="AJ440" s="165">
        <v>2.3425411513013502E-5</v>
      </c>
    </row>
    <row r="441" spans="1:36" x14ac:dyDescent="0.2">
      <c r="A441" s="2" t="s">
        <v>52</v>
      </c>
      <c r="B441" s="2">
        <v>9943</v>
      </c>
      <c r="C441" s="2" t="s">
        <v>1938</v>
      </c>
      <c r="D441" s="2" t="s">
        <v>1939</v>
      </c>
      <c r="E441" s="4" t="s">
        <v>1377</v>
      </c>
      <c r="F441" s="2" t="s">
        <v>2679</v>
      </c>
      <c r="G441" s="2" t="s">
        <v>2680</v>
      </c>
      <c r="H441" s="2" t="s">
        <v>239</v>
      </c>
      <c r="I441" s="2" t="s">
        <v>821</v>
      </c>
      <c r="J441" s="2" t="s">
        <v>31</v>
      </c>
      <c r="K441" s="2" t="s">
        <v>31</v>
      </c>
      <c r="L441" s="2" t="s">
        <v>393</v>
      </c>
      <c r="M441" s="2" t="s">
        <v>32</v>
      </c>
      <c r="N441" s="2" t="s">
        <v>528</v>
      </c>
      <c r="O441" s="2" t="s">
        <v>190</v>
      </c>
      <c r="P441" s="2" t="s">
        <v>1391</v>
      </c>
      <c r="Q441" s="2" t="s">
        <v>480</v>
      </c>
      <c r="R441" s="2" t="s">
        <v>242</v>
      </c>
      <c r="S441" s="2" t="s">
        <v>35</v>
      </c>
      <c r="T441" s="152">
        <v>7.1280000000000001</v>
      </c>
      <c r="U441" s="2" t="s">
        <v>2681</v>
      </c>
      <c r="V441" s="163">
        <v>2.5600000000000001E-2</v>
      </c>
      <c r="W441" s="165">
        <v>4.5679999999999998E-2</v>
      </c>
      <c r="X441" s="4" t="s">
        <v>477</v>
      </c>
      <c r="Y441" s="4" t="s">
        <v>190</v>
      </c>
      <c r="Z441" s="152">
        <v>660000</v>
      </c>
      <c r="AA441" s="152">
        <v>1</v>
      </c>
      <c r="AB441" s="152">
        <v>93.07</v>
      </c>
      <c r="AD441" s="152">
        <v>614.26199999999994</v>
      </c>
      <c r="AG441" s="2" t="s">
        <v>37</v>
      </c>
      <c r="AH441" s="152">
        <v>6.2799999999999998E-4</v>
      </c>
      <c r="AI441" s="165">
        <v>2.24676666828215E-3</v>
      </c>
      <c r="AJ441" s="165">
        <v>3.3934110865666798E-4</v>
      </c>
    </row>
    <row r="442" spans="1:36" x14ac:dyDescent="0.2">
      <c r="A442" s="2" t="s">
        <v>52</v>
      </c>
      <c r="B442" s="2">
        <v>9943</v>
      </c>
      <c r="C442" s="2" t="s">
        <v>1938</v>
      </c>
      <c r="D442" s="2" t="s">
        <v>1939</v>
      </c>
      <c r="E442" s="4" t="s">
        <v>1377</v>
      </c>
      <c r="F442" s="2" t="s">
        <v>2682</v>
      </c>
      <c r="G442" s="2" t="s">
        <v>2683</v>
      </c>
      <c r="H442" s="2" t="s">
        <v>239</v>
      </c>
      <c r="I442" s="2" t="s">
        <v>1030</v>
      </c>
      <c r="J442" s="2" t="s">
        <v>31</v>
      </c>
      <c r="K442" s="2" t="s">
        <v>31</v>
      </c>
      <c r="L442" s="2" t="s">
        <v>393</v>
      </c>
      <c r="M442" s="2" t="s">
        <v>32</v>
      </c>
      <c r="N442" s="2" t="s">
        <v>528</v>
      </c>
      <c r="O442" s="2" t="s">
        <v>190</v>
      </c>
      <c r="P442" s="2" t="s">
        <v>2087</v>
      </c>
      <c r="Q442" s="2" t="s">
        <v>478</v>
      </c>
      <c r="R442" s="2" t="s">
        <v>242</v>
      </c>
      <c r="S442" s="2" t="s">
        <v>35</v>
      </c>
      <c r="T442" s="152">
        <v>4.5730000000000004</v>
      </c>
      <c r="U442" s="2" t="s">
        <v>2684</v>
      </c>
      <c r="V442" s="163">
        <v>2.41E-2</v>
      </c>
      <c r="W442" s="165">
        <v>6.4619999999999997E-2</v>
      </c>
      <c r="X442" s="4" t="s">
        <v>477</v>
      </c>
      <c r="Y442" s="4" t="s">
        <v>190</v>
      </c>
      <c r="Z442" s="152">
        <v>1333333.3500000001</v>
      </c>
      <c r="AA442" s="152">
        <v>1</v>
      </c>
      <c r="AB442" s="152">
        <v>84.18</v>
      </c>
      <c r="AD442" s="152">
        <v>1122.4000000000001</v>
      </c>
      <c r="AG442" s="2" t="s">
        <v>37</v>
      </c>
      <c r="AH442" s="152">
        <v>7.5699999999999997E-4</v>
      </c>
      <c r="AI442" s="165">
        <v>4.1053669932407102E-3</v>
      </c>
      <c r="AJ442" s="165">
        <v>6.20055391864059E-4</v>
      </c>
    </row>
    <row r="443" spans="1:36" x14ac:dyDescent="0.2">
      <c r="A443" s="2" t="s">
        <v>52</v>
      </c>
      <c r="B443" s="2">
        <v>9943</v>
      </c>
      <c r="C443" s="2" t="s">
        <v>1650</v>
      </c>
      <c r="D443" s="2" t="s">
        <v>1651</v>
      </c>
      <c r="E443" s="4" t="s">
        <v>1377</v>
      </c>
      <c r="F443" s="2" t="s">
        <v>2685</v>
      </c>
      <c r="G443" s="2" t="s">
        <v>2686</v>
      </c>
      <c r="H443" s="2" t="s">
        <v>239</v>
      </c>
      <c r="I443" s="2" t="s">
        <v>821</v>
      </c>
      <c r="J443" s="2" t="s">
        <v>31</v>
      </c>
      <c r="K443" s="2" t="s">
        <v>31</v>
      </c>
      <c r="L443" s="2" t="s">
        <v>393</v>
      </c>
      <c r="M443" s="2" t="s">
        <v>32</v>
      </c>
      <c r="N443" s="2" t="s">
        <v>528</v>
      </c>
      <c r="O443" s="2" t="s">
        <v>190</v>
      </c>
      <c r="P443" s="2" t="s">
        <v>2129</v>
      </c>
      <c r="Q443" s="2" t="s">
        <v>480</v>
      </c>
      <c r="R443" s="2" t="s">
        <v>242</v>
      </c>
      <c r="S443" s="2" t="s">
        <v>35</v>
      </c>
      <c r="T443" s="152">
        <v>2.4300000000000002</v>
      </c>
      <c r="U443" s="2" t="s">
        <v>2687</v>
      </c>
      <c r="V443" s="163">
        <v>3.2000000000000001E-2</v>
      </c>
      <c r="W443" s="165">
        <v>2.7519999999999999E-2</v>
      </c>
      <c r="X443" s="4" t="s">
        <v>477</v>
      </c>
      <c r="Y443" s="4" t="s">
        <v>190</v>
      </c>
      <c r="Z443" s="152">
        <v>1440000</v>
      </c>
      <c r="AA443" s="152">
        <v>1</v>
      </c>
      <c r="AB443" s="152">
        <v>114.34</v>
      </c>
      <c r="AC443" s="152">
        <v>612.673</v>
      </c>
      <c r="AD443" s="152">
        <v>2259.1689999999999</v>
      </c>
      <c r="AG443" s="2" t="s">
        <v>37</v>
      </c>
      <c r="AH443" s="152">
        <v>1.369E-3</v>
      </c>
      <c r="AI443" s="165">
        <v>8.2632909933410392E-3</v>
      </c>
      <c r="AJ443" s="165">
        <v>1.2480487477486799E-3</v>
      </c>
    </row>
    <row r="444" spans="1:36" x14ac:dyDescent="0.2">
      <c r="A444" s="2" t="s">
        <v>52</v>
      </c>
      <c r="B444" s="2">
        <v>9943</v>
      </c>
      <c r="C444" s="2" t="s">
        <v>1654</v>
      </c>
      <c r="D444" s="2" t="s">
        <v>1655</v>
      </c>
      <c r="E444" s="4" t="s">
        <v>1377</v>
      </c>
      <c r="F444" s="2" t="s">
        <v>2137</v>
      </c>
      <c r="G444" s="2" t="s">
        <v>2138</v>
      </c>
      <c r="H444" s="2" t="s">
        <v>239</v>
      </c>
      <c r="I444" s="2" t="s">
        <v>1030</v>
      </c>
      <c r="J444" s="2" t="s">
        <v>31</v>
      </c>
      <c r="K444" s="2" t="s">
        <v>93</v>
      </c>
      <c r="L444" s="2" t="s">
        <v>393</v>
      </c>
      <c r="M444" s="2" t="s">
        <v>32</v>
      </c>
      <c r="N444" s="2" t="s">
        <v>505</v>
      </c>
      <c r="O444" s="2" t="s">
        <v>190</v>
      </c>
      <c r="P444" s="2" t="s">
        <v>160</v>
      </c>
      <c r="Q444" s="2" t="s">
        <v>480</v>
      </c>
      <c r="R444" s="2" t="s">
        <v>242</v>
      </c>
      <c r="S444" s="2" t="s">
        <v>35</v>
      </c>
      <c r="T444" s="152">
        <v>1.7370000000000001</v>
      </c>
      <c r="U444" s="2" t="s">
        <v>2139</v>
      </c>
      <c r="V444" s="163">
        <v>3.4500000000000003E-2</v>
      </c>
      <c r="W444" s="165">
        <v>5.5399999999999998E-2</v>
      </c>
      <c r="X444" s="4" t="s">
        <v>477</v>
      </c>
      <c r="Y444" s="4" t="s">
        <v>190</v>
      </c>
      <c r="Z444" s="152">
        <v>2217391.25</v>
      </c>
      <c r="AA444" s="152">
        <v>1</v>
      </c>
      <c r="AB444" s="152">
        <v>97.69</v>
      </c>
      <c r="AD444" s="152">
        <v>2166.17</v>
      </c>
      <c r="AG444" s="2" t="s">
        <v>37</v>
      </c>
      <c r="AH444" s="152">
        <v>3.0439999999999998E-3</v>
      </c>
      <c r="AI444" s="165">
        <v>7.9231296379907307E-3</v>
      </c>
      <c r="AJ444" s="165">
        <v>1.1966723707192901E-3</v>
      </c>
    </row>
    <row r="445" spans="1:36" x14ac:dyDescent="0.2">
      <c r="A445" s="2" t="s">
        <v>52</v>
      </c>
      <c r="B445" s="2">
        <v>9943</v>
      </c>
      <c r="C445" s="2" t="s">
        <v>2688</v>
      </c>
      <c r="D445" s="2" t="s">
        <v>2689</v>
      </c>
      <c r="E445" s="4" t="s">
        <v>1377</v>
      </c>
      <c r="F445" s="2" t="s">
        <v>2690</v>
      </c>
      <c r="G445" s="2" t="s">
        <v>2691</v>
      </c>
      <c r="H445" s="2" t="s">
        <v>239</v>
      </c>
      <c r="I445" s="2" t="s">
        <v>822</v>
      </c>
      <c r="J445" s="2" t="s">
        <v>31</v>
      </c>
      <c r="K445" s="2" t="s">
        <v>31</v>
      </c>
      <c r="L445" s="2" t="s">
        <v>393</v>
      </c>
      <c r="M445" s="2" t="s">
        <v>32</v>
      </c>
      <c r="N445" s="2" t="s">
        <v>504</v>
      </c>
      <c r="O445" s="2" t="s">
        <v>190</v>
      </c>
      <c r="P445" s="2" t="s">
        <v>2103</v>
      </c>
      <c r="Q445" s="2" t="s">
        <v>478</v>
      </c>
      <c r="R445" s="2" t="s">
        <v>242</v>
      </c>
      <c r="S445" s="2" t="s">
        <v>35</v>
      </c>
      <c r="T445" s="152">
        <v>0.76</v>
      </c>
      <c r="U445" s="2" t="s">
        <v>2692</v>
      </c>
      <c r="V445" s="163">
        <v>4.7E-2</v>
      </c>
      <c r="W445" s="165">
        <v>7.9450000000000007E-2</v>
      </c>
      <c r="X445" s="4" t="s">
        <v>477</v>
      </c>
      <c r="Y445" s="4" t="s">
        <v>190</v>
      </c>
      <c r="Z445" s="152">
        <v>529411.78</v>
      </c>
      <c r="AA445" s="152">
        <v>1</v>
      </c>
      <c r="AB445" s="152">
        <v>102.06</v>
      </c>
      <c r="AD445" s="152">
        <v>540.31799999999998</v>
      </c>
      <c r="AG445" s="2" t="s">
        <v>37</v>
      </c>
      <c r="AH445" s="152">
        <v>1.439E-3</v>
      </c>
      <c r="AI445" s="165">
        <v>1.9763028068911699E-3</v>
      </c>
      <c r="AJ445" s="165">
        <v>2.9849151449469301E-4</v>
      </c>
    </row>
    <row r="446" spans="1:36" x14ac:dyDescent="0.2">
      <c r="A446" s="2" t="s">
        <v>52</v>
      </c>
      <c r="B446" s="2">
        <v>9943</v>
      </c>
      <c r="C446" s="2" t="s">
        <v>1677</v>
      </c>
      <c r="D446" s="2" t="s">
        <v>1678</v>
      </c>
      <c r="E446" s="4" t="s">
        <v>1377</v>
      </c>
      <c r="F446" s="2" t="s">
        <v>2693</v>
      </c>
      <c r="G446" s="2" t="s">
        <v>2694</v>
      </c>
      <c r="H446" s="2" t="s">
        <v>239</v>
      </c>
      <c r="I446" s="2" t="s">
        <v>821</v>
      </c>
      <c r="J446" s="2" t="s">
        <v>31</v>
      </c>
      <c r="K446" s="2" t="s">
        <v>31</v>
      </c>
      <c r="L446" s="2" t="s">
        <v>393</v>
      </c>
      <c r="M446" s="2" t="s">
        <v>32</v>
      </c>
      <c r="N446" s="2" t="s">
        <v>528</v>
      </c>
      <c r="O446" s="2" t="s">
        <v>190</v>
      </c>
      <c r="P446" s="2" t="s">
        <v>1391</v>
      </c>
      <c r="Q446" s="2" t="s">
        <v>480</v>
      </c>
      <c r="R446" s="2" t="s">
        <v>242</v>
      </c>
      <c r="S446" s="2" t="s">
        <v>35</v>
      </c>
      <c r="T446" s="152">
        <v>0.85099999999999998</v>
      </c>
      <c r="U446" s="2" t="s">
        <v>2695</v>
      </c>
      <c r="V446" s="163">
        <v>2.5000000000000001E-2</v>
      </c>
      <c r="W446" s="165">
        <v>2.674E-2</v>
      </c>
      <c r="X446" s="4" t="s">
        <v>477</v>
      </c>
      <c r="Y446" s="4" t="s">
        <v>190</v>
      </c>
      <c r="Z446" s="152">
        <v>1266653.92</v>
      </c>
      <c r="AA446" s="152">
        <v>1</v>
      </c>
      <c r="AB446" s="152">
        <v>113.77</v>
      </c>
      <c r="AD446" s="152">
        <v>1441.0719999999999</v>
      </c>
      <c r="AG446" s="2" t="s">
        <v>37</v>
      </c>
      <c r="AH446" s="152">
        <v>5.3790000000000001E-3</v>
      </c>
      <c r="AI446" s="165">
        <v>5.2709640290721201E-3</v>
      </c>
      <c r="AJ446" s="165">
        <v>7.9610170587154601E-4</v>
      </c>
    </row>
    <row r="447" spans="1:36" x14ac:dyDescent="0.2">
      <c r="A447" s="2" t="s">
        <v>52</v>
      </c>
      <c r="B447" s="2">
        <v>9943</v>
      </c>
      <c r="C447" s="2" t="s">
        <v>1824</v>
      </c>
      <c r="D447" s="2" t="s">
        <v>1825</v>
      </c>
      <c r="E447" s="4" t="s">
        <v>1377</v>
      </c>
      <c r="F447" s="2" t="s">
        <v>2189</v>
      </c>
      <c r="G447" s="2" t="s">
        <v>2190</v>
      </c>
      <c r="H447" s="2" t="s">
        <v>239</v>
      </c>
      <c r="I447" s="2" t="s">
        <v>1030</v>
      </c>
      <c r="J447" s="2" t="s">
        <v>31</v>
      </c>
      <c r="K447" s="2" t="s">
        <v>31</v>
      </c>
      <c r="L447" s="2" t="s">
        <v>393</v>
      </c>
      <c r="M447" s="2" t="s">
        <v>32</v>
      </c>
      <c r="N447" s="2" t="s">
        <v>504</v>
      </c>
      <c r="O447" s="2" t="s">
        <v>190</v>
      </c>
      <c r="P447" s="2" t="s">
        <v>2071</v>
      </c>
      <c r="Q447" s="2" t="s">
        <v>480</v>
      </c>
      <c r="R447" s="2" t="s">
        <v>242</v>
      </c>
      <c r="S447" s="2" t="s">
        <v>35</v>
      </c>
      <c r="T447" s="152">
        <v>3.2530000000000001</v>
      </c>
      <c r="U447" s="2" t="s">
        <v>2191</v>
      </c>
      <c r="V447" s="163">
        <v>7.2499999999999995E-2</v>
      </c>
      <c r="W447" s="165">
        <v>6.3E-2</v>
      </c>
      <c r="X447" s="4" t="s">
        <v>477</v>
      </c>
      <c r="Y447" s="4" t="s">
        <v>190</v>
      </c>
      <c r="Z447" s="152">
        <v>537513.30000000005</v>
      </c>
      <c r="AA447" s="152">
        <v>1</v>
      </c>
      <c r="AB447" s="152">
        <v>104.56</v>
      </c>
      <c r="AD447" s="152">
        <v>562.024</v>
      </c>
      <c r="AG447" s="2" t="s">
        <v>37</v>
      </c>
      <c r="AH447" s="152">
        <v>7.4700000000000005E-4</v>
      </c>
      <c r="AI447" s="165">
        <v>2.0556970476066998E-3</v>
      </c>
      <c r="AJ447" s="165">
        <v>3.1048284855073998E-4</v>
      </c>
    </row>
    <row r="448" spans="1:36" x14ac:dyDescent="0.2">
      <c r="A448" s="2" t="s">
        <v>52</v>
      </c>
      <c r="B448" s="2">
        <v>9943</v>
      </c>
      <c r="C448" s="2" t="s">
        <v>2696</v>
      </c>
      <c r="D448" s="2" t="s">
        <v>2697</v>
      </c>
      <c r="E448" s="4" t="s">
        <v>1377</v>
      </c>
      <c r="F448" s="2" t="s">
        <v>2698</v>
      </c>
      <c r="G448" s="2" t="s">
        <v>2699</v>
      </c>
      <c r="H448" s="2" t="s">
        <v>239</v>
      </c>
      <c r="I448" s="2" t="s">
        <v>821</v>
      </c>
      <c r="J448" s="2" t="s">
        <v>31</v>
      </c>
      <c r="K448" s="2" t="s">
        <v>366</v>
      </c>
      <c r="L448" s="2" t="s">
        <v>393</v>
      </c>
      <c r="M448" s="2" t="s">
        <v>32</v>
      </c>
      <c r="N448" s="2" t="s">
        <v>529</v>
      </c>
      <c r="O448" s="2" t="s">
        <v>190</v>
      </c>
      <c r="P448" s="2" t="s">
        <v>2071</v>
      </c>
      <c r="Q448" s="2" t="s">
        <v>480</v>
      </c>
      <c r="R448" s="2" t="s">
        <v>242</v>
      </c>
      <c r="S448" s="2" t="s">
        <v>35</v>
      </c>
      <c r="T448" s="152">
        <v>0.247</v>
      </c>
      <c r="U448" s="2" t="s">
        <v>2150</v>
      </c>
      <c r="V448" s="163">
        <v>5.3499999999999999E-2</v>
      </c>
      <c r="W448" s="165">
        <v>3.3520000000000001E-2</v>
      </c>
      <c r="X448" s="4" t="s">
        <v>477</v>
      </c>
      <c r="Y448" s="4" t="s">
        <v>190</v>
      </c>
      <c r="Z448" s="152">
        <v>167812.34</v>
      </c>
      <c r="AA448" s="152">
        <v>1</v>
      </c>
      <c r="AB448" s="152">
        <v>119.58</v>
      </c>
      <c r="AD448" s="152">
        <v>200.67</v>
      </c>
      <c r="AG448" s="2" t="s">
        <v>37</v>
      </c>
      <c r="AH448" s="152">
        <v>5.0799999999999999E-4</v>
      </c>
      <c r="AI448" s="165">
        <v>7.3398429126912701E-4</v>
      </c>
      <c r="AJ448" s="165">
        <v>1.10857547716017E-4</v>
      </c>
    </row>
    <row r="449" spans="1:36" x14ac:dyDescent="0.2">
      <c r="A449" s="2" t="s">
        <v>52</v>
      </c>
      <c r="B449" s="2">
        <v>9943</v>
      </c>
      <c r="C449" s="2" t="s">
        <v>2696</v>
      </c>
      <c r="D449" s="2" t="s">
        <v>2697</v>
      </c>
      <c r="E449" s="4" t="s">
        <v>1377</v>
      </c>
      <c r="F449" s="2" t="s">
        <v>2700</v>
      </c>
      <c r="G449" s="2" t="s">
        <v>2701</v>
      </c>
      <c r="H449" s="2" t="s">
        <v>239</v>
      </c>
      <c r="I449" s="2" t="s">
        <v>821</v>
      </c>
      <c r="J449" s="2" t="s">
        <v>31</v>
      </c>
      <c r="K449" s="2" t="s">
        <v>366</v>
      </c>
      <c r="L449" s="2" t="s">
        <v>393</v>
      </c>
      <c r="M449" s="2" t="s">
        <v>32</v>
      </c>
      <c r="N449" s="2" t="s">
        <v>529</v>
      </c>
      <c r="O449" s="2" t="s">
        <v>190</v>
      </c>
      <c r="P449" s="2" t="s">
        <v>2071</v>
      </c>
      <c r="Q449" s="2" t="s">
        <v>480</v>
      </c>
      <c r="R449" s="2" t="s">
        <v>242</v>
      </c>
      <c r="S449" s="2" t="s">
        <v>35</v>
      </c>
      <c r="T449" s="152">
        <v>2.1059999999999999</v>
      </c>
      <c r="U449" s="2" t="s">
        <v>2153</v>
      </c>
      <c r="V449" s="163">
        <v>0.04</v>
      </c>
      <c r="W449" s="165">
        <v>5.1159999999999997E-2</v>
      </c>
      <c r="X449" s="4" t="s">
        <v>477</v>
      </c>
      <c r="Y449" s="4" t="s">
        <v>190</v>
      </c>
      <c r="Z449" s="152">
        <v>1872407.18</v>
      </c>
      <c r="AA449" s="152">
        <v>1</v>
      </c>
      <c r="AB449" s="152">
        <v>110.28</v>
      </c>
      <c r="AD449" s="152">
        <v>2064.8910000000001</v>
      </c>
      <c r="AG449" s="2" t="s">
        <v>37</v>
      </c>
      <c r="AH449" s="152">
        <v>8.6600000000000002E-4</v>
      </c>
      <c r="AI449" s="165">
        <v>7.5526851072342596E-3</v>
      </c>
      <c r="AJ449" s="165">
        <v>1.14072216479122E-3</v>
      </c>
    </row>
    <row r="450" spans="1:36" x14ac:dyDescent="0.2">
      <c r="A450" s="2" t="s">
        <v>52</v>
      </c>
      <c r="B450" s="2">
        <v>9943</v>
      </c>
      <c r="C450" s="2" t="s">
        <v>2696</v>
      </c>
      <c r="D450" s="2" t="s">
        <v>2697</v>
      </c>
      <c r="E450" s="4" t="s">
        <v>1377</v>
      </c>
      <c r="F450" s="2" t="s">
        <v>2702</v>
      </c>
      <c r="G450" s="2" t="s">
        <v>2703</v>
      </c>
      <c r="H450" s="2" t="s">
        <v>239</v>
      </c>
      <c r="I450" s="2" t="s">
        <v>821</v>
      </c>
      <c r="J450" s="2" t="s">
        <v>31</v>
      </c>
      <c r="K450" s="2" t="s">
        <v>366</v>
      </c>
      <c r="L450" s="2" t="s">
        <v>393</v>
      </c>
      <c r="M450" s="2" t="s">
        <v>32</v>
      </c>
      <c r="N450" s="2" t="s">
        <v>529</v>
      </c>
      <c r="O450" s="2" t="s">
        <v>190</v>
      </c>
      <c r="P450" s="2" t="s">
        <v>2071</v>
      </c>
      <c r="Q450" s="2" t="s">
        <v>480</v>
      </c>
      <c r="R450" s="2" t="s">
        <v>242</v>
      </c>
      <c r="S450" s="2" t="s">
        <v>35</v>
      </c>
      <c r="T450" s="152">
        <v>4.33</v>
      </c>
      <c r="U450" s="2" t="s">
        <v>2223</v>
      </c>
      <c r="V450" s="163">
        <v>1.7899999999999999E-2</v>
      </c>
      <c r="W450" s="165">
        <v>5.851E-2</v>
      </c>
      <c r="X450" s="4" t="s">
        <v>477</v>
      </c>
      <c r="Y450" s="4" t="s">
        <v>190</v>
      </c>
      <c r="Z450" s="152">
        <v>1360145.22</v>
      </c>
      <c r="AA450" s="152">
        <v>1</v>
      </c>
      <c r="AB450" s="152">
        <v>94.42</v>
      </c>
      <c r="AD450" s="152">
        <v>1284.249</v>
      </c>
      <c r="AG450" s="2" t="s">
        <v>37</v>
      </c>
      <c r="AH450" s="152">
        <v>1.933E-3</v>
      </c>
      <c r="AI450" s="165">
        <v>4.6973573316048799E-3</v>
      </c>
      <c r="AJ450" s="165">
        <v>7.0946683835312798E-4</v>
      </c>
    </row>
    <row r="451" spans="1:36" x14ac:dyDescent="0.2">
      <c r="A451" s="2" t="s">
        <v>52</v>
      </c>
      <c r="B451" s="2">
        <v>9943</v>
      </c>
      <c r="C451" s="2" t="s">
        <v>2211</v>
      </c>
      <c r="D451" s="2" t="s">
        <v>2212</v>
      </c>
      <c r="E451" s="4" t="s">
        <v>1377</v>
      </c>
      <c r="F451" s="2" t="s">
        <v>2213</v>
      </c>
      <c r="G451" s="2" t="s">
        <v>2214</v>
      </c>
      <c r="H451" s="2" t="s">
        <v>239</v>
      </c>
      <c r="I451" s="2" t="s">
        <v>821</v>
      </c>
      <c r="J451" s="2" t="s">
        <v>31</v>
      </c>
      <c r="K451" s="2" t="s">
        <v>31</v>
      </c>
      <c r="L451" s="2" t="s">
        <v>393</v>
      </c>
      <c r="M451" s="2" t="s">
        <v>32</v>
      </c>
      <c r="N451" s="2" t="s">
        <v>512</v>
      </c>
      <c r="O451" s="2" t="s">
        <v>190</v>
      </c>
      <c r="P451" s="2" t="s">
        <v>95</v>
      </c>
      <c r="Q451" s="2" t="s">
        <v>480</v>
      </c>
      <c r="R451" s="2" t="s">
        <v>242</v>
      </c>
      <c r="S451" s="2" t="s">
        <v>35</v>
      </c>
      <c r="T451" s="152">
        <v>3.9630000000000001</v>
      </c>
      <c r="U451" s="2" t="s">
        <v>2215</v>
      </c>
      <c r="V451" s="163">
        <v>2E-3</v>
      </c>
      <c r="W451" s="165">
        <v>2.5309999999999999E-2</v>
      </c>
      <c r="X451" s="4" t="s">
        <v>477</v>
      </c>
      <c r="Y451" s="4" t="s">
        <v>190</v>
      </c>
      <c r="Z451" s="152">
        <v>2404736.75</v>
      </c>
      <c r="AA451" s="152">
        <v>1</v>
      </c>
      <c r="AB451" s="152">
        <v>100.85</v>
      </c>
      <c r="AD451" s="152">
        <v>2425.1770000000001</v>
      </c>
      <c r="AG451" s="2" t="s">
        <v>37</v>
      </c>
      <c r="AH451" s="152">
        <v>6.2200000000000005E-4</v>
      </c>
      <c r="AI451" s="165">
        <v>8.8704931708102393E-3</v>
      </c>
      <c r="AJ451" s="165">
        <v>1.33975771912962E-3</v>
      </c>
    </row>
    <row r="452" spans="1:36" x14ac:dyDescent="0.2">
      <c r="A452" s="2" t="s">
        <v>52</v>
      </c>
      <c r="B452" s="2">
        <v>9943</v>
      </c>
      <c r="C452" s="2" t="s">
        <v>2211</v>
      </c>
      <c r="D452" s="2" t="s">
        <v>2212</v>
      </c>
      <c r="E452" s="4" t="s">
        <v>1377</v>
      </c>
      <c r="F452" s="2" t="s">
        <v>2704</v>
      </c>
      <c r="G452" s="2" t="s">
        <v>2705</v>
      </c>
      <c r="H452" s="2" t="s">
        <v>239</v>
      </c>
      <c r="I452" s="2" t="s">
        <v>821</v>
      </c>
      <c r="J452" s="2" t="s">
        <v>31</v>
      </c>
      <c r="K452" s="2" t="s">
        <v>31</v>
      </c>
      <c r="L452" s="2" t="s">
        <v>393</v>
      </c>
      <c r="M452" s="2" t="s">
        <v>32</v>
      </c>
      <c r="N452" s="2" t="s">
        <v>512</v>
      </c>
      <c r="O452" s="2" t="s">
        <v>190</v>
      </c>
      <c r="P452" s="2" t="s">
        <v>95</v>
      </c>
      <c r="Q452" s="2" t="s">
        <v>480</v>
      </c>
      <c r="R452" s="2" t="s">
        <v>242</v>
      </c>
      <c r="S452" s="2" t="s">
        <v>35</v>
      </c>
      <c r="T452" s="152">
        <v>5.3019999999999996</v>
      </c>
      <c r="U452" s="2" t="s">
        <v>2706</v>
      </c>
      <c r="V452" s="163">
        <v>2.47E-2</v>
      </c>
      <c r="W452" s="165">
        <v>2.6040000000000001E-2</v>
      </c>
      <c r="X452" s="4" t="s">
        <v>477</v>
      </c>
      <c r="Y452" s="4" t="s">
        <v>190</v>
      </c>
      <c r="Z452" s="152">
        <v>1600000</v>
      </c>
      <c r="AA452" s="152">
        <v>1</v>
      </c>
      <c r="AB452" s="152">
        <v>100.34</v>
      </c>
      <c r="AD452" s="152">
        <v>1605.44</v>
      </c>
      <c r="AG452" s="2" t="s">
        <v>37</v>
      </c>
      <c r="AH452" s="152">
        <v>1.024E-3</v>
      </c>
      <c r="AI452" s="165">
        <v>5.8721670556324502E-3</v>
      </c>
      <c r="AJ452" s="165">
        <v>8.8690459361276104E-4</v>
      </c>
    </row>
    <row r="453" spans="1:36" x14ac:dyDescent="0.2">
      <c r="A453" s="2" t="s">
        <v>52</v>
      </c>
      <c r="B453" s="2">
        <v>9943</v>
      </c>
      <c r="C453" s="2" t="s">
        <v>2224</v>
      </c>
      <c r="D453" s="2" t="s">
        <v>2225</v>
      </c>
      <c r="E453" s="4" t="s">
        <v>1377</v>
      </c>
      <c r="F453" s="2" t="s">
        <v>2707</v>
      </c>
      <c r="G453" s="2" t="s">
        <v>2708</v>
      </c>
      <c r="H453" s="2" t="s">
        <v>239</v>
      </c>
      <c r="I453" s="2" t="s">
        <v>821</v>
      </c>
      <c r="J453" s="2" t="s">
        <v>31</v>
      </c>
      <c r="K453" s="2" t="s">
        <v>31</v>
      </c>
      <c r="L453" s="2" t="s">
        <v>393</v>
      </c>
      <c r="M453" s="2" t="s">
        <v>32</v>
      </c>
      <c r="N453" s="2" t="s">
        <v>528</v>
      </c>
      <c r="O453" s="2" t="s">
        <v>190</v>
      </c>
      <c r="P453" s="2" t="s">
        <v>2091</v>
      </c>
      <c r="Q453" s="2" t="s">
        <v>478</v>
      </c>
      <c r="R453" s="2" t="s">
        <v>242</v>
      </c>
      <c r="S453" s="2" t="s">
        <v>35</v>
      </c>
      <c r="T453" s="152">
        <v>1.9419999999999999</v>
      </c>
      <c r="U453" s="2" t="s">
        <v>2153</v>
      </c>
      <c r="V453" s="163">
        <v>2.2499999999999999E-2</v>
      </c>
      <c r="W453" s="165">
        <v>3.3320000000000002E-2</v>
      </c>
      <c r="X453" s="4" t="s">
        <v>477</v>
      </c>
      <c r="Y453" s="4" t="s">
        <v>190</v>
      </c>
      <c r="Z453" s="152">
        <v>714298.87</v>
      </c>
      <c r="AA453" s="152">
        <v>1</v>
      </c>
      <c r="AB453" s="152">
        <v>111.81</v>
      </c>
      <c r="AD453" s="152">
        <v>798.65800000000002</v>
      </c>
      <c r="AG453" s="2" t="s">
        <v>37</v>
      </c>
      <c r="AH453" s="152">
        <v>1.431E-3</v>
      </c>
      <c r="AI453" s="165">
        <v>2.9212244936023001E-3</v>
      </c>
      <c r="AJ453" s="165">
        <v>4.41208057911927E-4</v>
      </c>
    </row>
    <row r="454" spans="1:36" x14ac:dyDescent="0.2">
      <c r="A454" s="2" t="s">
        <v>52</v>
      </c>
      <c r="B454" s="2">
        <v>9943</v>
      </c>
      <c r="C454" s="2" t="s">
        <v>2709</v>
      </c>
      <c r="D454" s="2" t="s">
        <v>2710</v>
      </c>
      <c r="E454" s="4" t="s">
        <v>1377</v>
      </c>
      <c r="F454" s="2" t="s">
        <v>2711</v>
      </c>
      <c r="G454" s="2" t="s">
        <v>2712</v>
      </c>
      <c r="H454" s="2" t="s">
        <v>239</v>
      </c>
      <c r="I454" s="2" t="s">
        <v>1030</v>
      </c>
      <c r="J454" s="2" t="s">
        <v>31</v>
      </c>
      <c r="K454" s="2" t="s">
        <v>31</v>
      </c>
      <c r="L454" s="2" t="s">
        <v>393</v>
      </c>
      <c r="M454" s="2" t="s">
        <v>32</v>
      </c>
      <c r="N454" s="2" t="s">
        <v>509</v>
      </c>
      <c r="O454" s="2" t="s">
        <v>190</v>
      </c>
      <c r="P454" s="2" t="s">
        <v>1391</v>
      </c>
      <c r="Q454" s="2" t="s">
        <v>480</v>
      </c>
      <c r="R454" s="2" t="s">
        <v>242</v>
      </c>
      <c r="S454" s="2" t="s">
        <v>35</v>
      </c>
      <c r="T454" s="152">
        <v>1.95</v>
      </c>
      <c r="U454" s="2" t="s">
        <v>2196</v>
      </c>
      <c r="V454" s="163">
        <v>2.9100000000000001E-2</v>
      </c>
      <c r="W454" s="165">
        <v>5.0540000000000002E-2</v>
      </c>
      <c r="X454" s="4" t="s">
        <v>477</v>
      </c>
      <c r="Y454" s="4" t="s">
        <v>190</v>
      </c>
      <c r="Z454" s="152">
        <v>60000</v>
      </c>
      <c r="AA454" s="152">
        <v>1</v>
      </c>
      <c r="AB454" s="152">
        <v>96.12</v>
      </c>
      <c r="AD454" s="152">
        <v>57.671999999999997</v>
      </c>
      <c r="AG454" s="2" t="s">
        <v>37</v>
      </c>
      <c r="AH454" s="152">
        <v>1E-4</v>
      </c>
      <c r="AI454" s="165">
        <v>2.1094504835586199E-4</v>
      </c>
      <c r="AJ454" s="165">
        <v>3.1860151561463002E-5</v>
      </c>
    </row>
    <row r="455" spans="1:36" x14ac:dyDescent="0.2">
      <c r="A455" s="2" t="s">
        <v>52</v>
      </c>
      <c r="B455" s="2">
        <v>9943</v>
      </c>
      <c r="C455" s="2" t="s">
        <v>1986</v>
      </c>
      <c r="D455" s="2" t="s">
        <v>1987</v>
      </c>
      <c r="E455" s="4" t="s">
        <v>1377</v>
      </c>
      <c r="F455" s="2" t="s">
        <v>2713</v>
      </c>
      <c r="G455" s="2" t="s">
        <v>2714</v>
      </c>
      <c r="H455" s="2" t="s">
        <v>239</v>
      </c>
      <c r="I455" s="2" t="s">
        <v>1030</v>
      </c>
      <c r="J455" s="2" t="s">
        <v>31</v>
      </c>
      <c r="K455" s="2" t="s">
        <v>31</v>
      </c>
      <c r="L455" s="2" t="s">
        <v>393</v>
      </c>
      <c r="M455" s="2" t="s">
        <v>32</v>
      </c>
      <c r="N455" s="2" t="s">
        <v>509</v>
      </c>
      <c r="O455" s="2" t="s">
        <v>190</v>
      </c>
      <c r="P455" s="2" t="s">
        <v>2129</v>
      </c>
      <c r="Q455" s="2" t="s">
        <v>480</v>
      </c>
      <c r="R455" s="2" t="s">
        <v>242</v>
      </c>
      <c r="S455" s="2" t="s">
        <v>35</v>
      </c>
      <c r="T455" s="152">
        <v>5.2110000000000003</v>
      </c>
      <c r="U455" s="2" t="s">
        <v>2715</v>
      </c>
      <c r="V455" s="163">
        <v>1.95E-2</v>
      </c>
      <c r="W455" s="165">
        <v>5.6759999999999998E-2</v>
      </c>
      <c r="X455" s="4" t="s">
        <v>477</v>
      </c>
      <c r="Y455" s="4" t="s">
        <v>190</v>
      </c>
      <c r="Z455" s="152">
        <v>1340538.4099999999</v>
      </c>
      <c r="AA455" s="152">
        <v>1</v>
      </c>
      <c r="AB455" s="152">
        <v>82.15</v>
      </c>
      <c r="AD455" s="152">
        <v>1101.252</v>
      </c>
      <c r="AG455" s="2" t="s">
        <v>37</v>
      </c>
      <c r="AH455" s="152">
        <v>1.225E-3</v>
      </c>
      <c r="AI455" s="165">
        <v>4.0280156831782998E-3</v>
      </c>
      <c r="AJ455" s="165">
        <v>6.0837261248016699E-4</v>
      </c>
    </row>
    <row r="456" spans="1:36" x14ac:dyDescent="0.2">
      <c r="A456" s="2" t="s">
        <v>52</v>
      </c>
      <c r="B456" s="2">
        <v>9943</v>
      </c>
      <c r="C456" s="2" t="s">
        <v>2249</v>
      </c>
      <c r="D456" s="2" t="s">
        <v>2250</v>
      </c>
      <c r="E456" s="4" t="s">
        <v>1377</v>
      </c>
      <c r="F456" s="2" t="s">
        <v>2255</v>
      </c>
      <c r="G456" s="2" t="s">
        <v>2256</v>
      </c>
      <c r="H456" s="2" t="s">
        <v>239</v>
      </c>
      <c r="I456" s="2" t="s">
        <v>821</v>
      </c>
      <c r="J456" s="2" t="s">
        <v>31</v>
      </c>
      <c r="K456" s="2" t="s">
        <v>31</v>
      </c>
      <c r="L456" s="2" t="s">
        <v>393</v>
      </c>
      <c r="M456" s="2" t="s">
        <v>32</v>
      </c>
      <c r="N456" s="2" t="s">
        <v>504</v>
      </c>
      <c r="O456" s="2" t="s">
        <v>190</v>
      </c>
      <c r="P456" s="2" t="s">
        <v>2253</v>
      </c>
      <c r="Q456" s="2" t="s">
        <v>480</v>
      </c>
      <c r="R456" s="2" t="s">
        <v>242</v>
      </c>
      <c r="S456" s="2" t="s">
        <v>35</v>
      </c>
      <c r="T456" s="152">
        <v>3.625</v>
      </c>
      <c r="U456" s="2" t="s">
        <v>2257</v>
      </c>
      <c r="V456" s="163">
        <v>3.85E-2</v>
      </c>
      <c r="W456" s="165">
        <v>2.4680000000000001E-2</v>
      </c>
      <c r="X456" s="4" t="s">
        <v>477</v>
      </c>
      <c r="Y456" s="4" t="s">
        <v>190</v>
      </c>
      <c r="Z456" s="152">
        <v>1565957.42</v>
      </c>
      <c r="AA456" s="152">
        <v>1</v>
      </c>
      <c r="AB456" s="152">
        <v>121.05</v>
      </c>
      <c r="AD456" s="152">
        <v>1895.5909999999999</v>
      </c>
      <c r="AG456" s="2" t="s">
        <v>37</v>
      </c>
      <c r="AH456" s="152">
        <v>6.1300000000000005E-4</v>
      </c>
      <c r="AI456" s="165">
        <v>6.93344485262932E-3</v>
      </c>
      <c r="AJ456" s="165">
        <v>1.04719501865319E-3</v>
      </c>
    </row>
    <row r="457" spans="1:36" x14ac:dyDescent="0.2">
      <c r="A457" s="2" t="s">
        <v>52</v>
      </c>
      <c r="B457" s="2">
        <v>9943</v>
      </c>
      <c r="C457" s="2" t="s">
        <v>2249</v>
      </c>
      <c r="D457" s="2" t="s">
        <v>2250</v>
      </c>
      <c r="E457" s="4" t="s">
        <v>1377</v>
      </c>
      <c r="F457" s="2" t="s">
        <v>2716</v>
      </c>
      <c r="G457" s="2" t="s">
        <v>2717</v>
      </c>
      <c r="H457" s="2" t="s">
        <v>239</v>
      </c>
      <c r="I457" s="2" t="s">
        <v>821</v>
      </c>
      <c r="J457" s="2" t="s">
        <v>31</v>
      </c>
      <c r="K457" s="2" t="s">
        <v>31</v>
      </c>
      <c r="L457" s="2" t="s">
        <v>393</v>
      </c>
      <c r="M457" s="2" t="s">
        <v>32</v>
      </c>
      <c r="N457" s="2" t="s">
        <v>504</v>
      </c>
      <c r="O457" s="2" t="s">
        <v>190</v>
      </c>
      <c r="P457" s="2" t="s">
        <v>2253</v>
      </c>
      <c r="Q457" s="2" t="s">
        <v>480</v>
      </c>
      <c r="R457" s="2" t="s">
        <v>242</v>
      </c>
      <c r="S457" s="2" t="s">
        <v>35</v>
      </c>
      <c r="T457" s="152">
        <v>11.005000000000001</v>
      </c>
      <c r="U457" s="2" t="s">
        <v>122</v>
      </c>
      <c r="V457" s="163">
        <v>1.2500000000000001E-2</v>
      </c>
      <c r="W457" s="165">
        <v>3.5040000000000002E-2</v>
      </c>
      <c r="X457" s="4" t="s">
        <v>477</v>
      </c>
      <c r="Y457" s="4" t="s">
        <v>190</v>
      </c>
      <c r="Z457" s="152">
        <v>2100000</v>
      </c>
      <c r="AA457" s="152">
        <v>1</v>
      </c>
      <c r="AB457" s="152">
        <v>87.53</v>
      </c>
      <c r="AD457" s="152">
        <v>1838.13</v>
      </c>
      <c r="AG457" s="2" t="s">
        <v>37</v>
      </c>
      <c r="AH457" s="152">
        <v>4.8899999999999996E-4</v>
      </c>
      <c r="AI457" s="165">
        <v>6.7232699010674199E-3</v>
      </c>
      <c r="AJ457" s="165">
        <v>1.01545117890262E-3</v>
      </c>
    </row>
    <row r="458" spans="1:36" x14ac:dyDescent="0.2">
      <c r="A458" s="2" t="s">
        <v>52</v>
      </c>
      <c r="B458" s="2">
        <v>9943</v>
      </c>
      <c r="C458" s="2" t="s">
        <v>2249</v>
      </c>
      <c r="D458" s="2" t="s">
        <v>2250</v>
      </c>
      <c r="E458" s="4" t="s">
        <v>1377</v>
      </c>
      <c r="F458" s="2" t="s">
        <v>2718</v>
      </c>
      <c r="G458" s="2" t="s">
        <v>2719</v>
      </c>
      <c r="H458" s="2" t="s">
        <v>239</v>
      </c>
      <c r="I458" s="2" t="s">
        <v>821</v>
      </c>
      <c r="J458" s="2" t="s">
        <v>31</v>
      </c>
      <c r="K458" s="2" t="s">
        <v>31</v>
      </c>
      <c r="L458" s="2" t="s">
        <v>393</v>
      </c>
      <c r="M458" s="2" t="s">
        <v>32</v>
      </c>
      <c r="N458" s="2" t="s">
        <v>504</v>
      </c>
      <c r="O458" s="2" t="s">
        <v>190</v>
      </c>
      <c r="P458" s="2" t="s">
        <v>2253</v>
      </c>
      <c r="Q458" s="2" t="s">
        <v>478</v>
      </c>
      <c r="R458" s="2" t="s">
        <v>242</v>
      </c>
      <c r="S458" s="2" t="s">
        <v>35</v>
      </c>
      <c r="T458" s="152">
        <v>7.8869999999999996</v>
      </c>
      <c r="U458" s="2" t="s">
        <v>2720</v>
      </c>
      <c r="V458" s="163">
        <v>0.03</v>
      </c>
      <c r="W458" s="165">
        <v>3.363E-2</v>
      </c>
      <c r="X458" s="4" t="s">
        <v>477</v>
      </c>
      <c r="Y458" s="4" t="s">
        <v>190</v>
      </c>
      <c r="Z458" s="152">
        <v>1551000</v>
      </c>
      <c r="AA458" s="152">
        <v>1</v>
      </c>
      <c r="AB458" s="152">
        <v>100.46</v>
      </c>
      <c r="AD458" s="152">
        <v>1558.135</v>
      </c>
      <c r="AG458" s="2" t="s">
        <v>37</v>
      </c>
      <c r="AH458" s="152">
        <v>6.0700000000000001E-4</v>
      </c>
      <c r="AI458" s="165">
        <v>5.6991395918633099E-3</v>
      </c>
      <c r="AJ458" s="165">
        <v>8.6077133633582202E-4</v>
      </c>
    </row>
    <row r="459" spans="1:36" x14ac:dyDescent="0.2">
      <c r="A459" s="2" t="s">
        <v>52</v>
      </c>
      <c r="B459" s="2">
        <v>9943</v>
      </c>
      <c r="C459" s="2" t="s">
        <v>2721</v>
      </c>
      <c r="D459" s="2" t="s">
        <v>2722</v>
      </c>
      <c r="E459" s="4" t="s">
        <v>1377</v>
      </c>
      <c r="F459" s="2" t="s">
        <v>2723</v>
      </c>
      <c r="G459" s="2" t="s">
        <v>2724</v>
      </c>
      <c r="H459" s="2" t="s">
        <v>239</v>
      </c>
      <c r="I459" s="2" t="s">
        <v>1030</v>
      </c>
      <c r="J459" s="2" t="s">
        <v>31</v>
      </c>
      <c r="K459" s="2" t="s">
        <v>31</v>
      </c>
      <c r="L459" s="2" t="s">
        <v>393</v>
      </c>
      <c r="M459" s="2" t="s">
        <v>32</v>
      </c>
      <c r="N459" s="2" t="s">
        <v>523</v>
      </c>
      <c r="O459" s="2" t="s">
        <v>190</v>
      </c>
      <c r="P459" s="2" t="s">
        <v>2325</v>
      </c>
      <c r="Q459" s="2" t="s">
        <v>480</v>
      </c>
      <c r="R459" s="2" t="s">
        <v>242</v>
      </c>
      <c r="S459" s="2" t="s">
        <v>35</v>
      </c>
      <c r="T459" s="152">
        <v>0.499</v>
      </c>
      <c r="U459" s="2" t="s">
        <v>2235</v>
      </c>
      <c r="V459" s="163">
        <v>3.2000000000000001E-2</v>
      </c>
      <c r="W459" s="165">
        <v>5.2510000000000001E-2</v>
      </c>
      <c r="X459" s="4" t="s">
        <v>477</v>
      </c>
      <c r="Y459" s="4" t="s">
        <v>190</v>
      </c>
      <c r="Z459" s="152">
        <v>225192.61</v>
      </c>
      <c r="AA459" s="152">
        <v>1</v>
      </c>
      <c r="AB459" s="152">
        <v>99.04</v>
      </c>
      <c r="AD459" s="152">
        <v>223.03100000000001</v>
      </c>
      <c r="AG459" s="2" t="s">
        <v>37</v>
      </c>
      <c r="AH459" s="152">
        <v>1.1534000000000001E-2</v>
      </c>
      <c r="AI459" s="165">
        <v>8.1577255257623605E-4</v>
      </c>
      <c r="AJ459" s="165">
        <v>1.2321046342322499E-4</v>
      </c>
    </row>
    <row r="460" spans="1:36" x14ac:dyDescent="0.2">
      <c r="A460" s="2" t="s">
        <v>52</v>
      </c>
      <c r="B460" s="2">
        <v>9943</v>
      </c>
      <c r="C460" s="2" t="s">
        <v>1741</v>
      </c>
      <c r="D460" s="2" t="s">
        <v>1742</v>
      </c>
      <c r="E460" s="4" t="s">
        <v>1377</v>
      </c>
      <c r="F460" s="2" t="s">
        <v>2725</v>
      </c>
      <c r="G460" s="2" t="s">
        <v>2726</v>
      </c>
      <c r="H460" s="2" t="s">
        <v>239</v>
      </c>
      <c r="I460" s="2" t="s">
        <v>822</v>
      </c>
      <c r="J460" s="2" t="s">
        <v>31</v>
      </c>
      <c r="K460" s="2" t="s">
        <v>31</v>
      </c>
      <c r="L460" s="2" t="s">
        <v>393</v>
      </c>
      <c r="M460" s="2" t="s">
        <v>32</v>
      </c>
      <c r="N460" s="2" t="s">
        <v>518</v>
      </c>
      <c r="O460" s="2" t="s">
        <v>190</v>
      </c>
      <c r="P460" s="2" t="s">
        <v>2097</v>
      </c>
      <c r="Q460" s="2" t="s">
        <v>478</v>
      </c>
      <c r="R460" s="2" t="s">
        <v>242</v>
      </c>
      <c r="S460" s="2" t="s">
        <v>35</v>
      </c>
      <c r="T460" s="152">
        <v>0.79</v>
      </c>
      <c r="U460" s="2" t="s">
        <v>2727</v>
      </c>
      <c r="V460" s="163">
        <v>3.49E-2</v>
      </c>
      <c r="W460" s="165">
        <v>7.4029999999999999E-2</v>
      </c>
      <c r="X460" s="4" t="s">
        <v>477</v>
      </c>
      <c r="Y460" s="4" t="s">
        <v>190</v>
      </c>
      <c r="Z460" s="152">
        <v>43395.46</v>
      </c>
      <c r="AA460" s="152">
        <v>1</v>
      </c>
      <c r="AB460" s="152">
        <v>102.13</v>
      </c>
      <c r="AD460" s="152">
        <v>44.32</v>
      </c>
      <c r="AG460" s="2" t="s">
        <v>37</v>
      </c>
      <c r="AH460" s="152">
        <v>8.6000000000000003E-5</v>
      </c>
      <c r="AI460" s="165">
        <v>1.6210706809054499E-4</v>
      </c>
      <c r="AJ460" s="165">
        <v>2.44838918894E-5</v>
      </c>
    </row>
    <row r="461" spans="1:36" x14ac:dyDescent="0.2">
      <c r="A461" s="2" t="s">
        <v>52</v>
      </c>
      <c r="B461" s="2">
        <v>9943</v>
      </c>
      <c r="C461" s="2" t="s">
        <v>1954</v>
      </c>
      <c r="D461" s="2" t="s">
        <v>1955</v>
      </c>
      <c r="E461" s="4" t="s">
        <v>1377</v>
      </c>
      <c r="F461" s="2" t="s">
        <v>2728</v>
      </c>
      <c r="G461" s="2" t="s">
        <v>2729</v>
      </c>
      <c r="H461" s="2" t="s">
        <v>239</v>
      </c>
      <c r="I461" s="2" t="s">
        <v>1030</v>
      </c>
      <c r="J461" s="2" t="s">
        <v>31</v>
      </c>
      <c r="K461" s="2" t="s">
        <v>31</v>
      </c>
      <c r="L461" s="2" t="s">
        <v>393</v>
      </c>
      <c r="M461" s="2" t="s">
        <v>32</v>
      </c>
      <c r="N461" s="2" t="s">
        <v>509</v>
      </c>
      <c r="O461" s="2" t="s">
        <v>190</v>
      </c>
      <c r="P461" s="2" t="s">
        <v>2087</v>
      </c>
      <c r="Q461" s="2" t="s">
        <v>478</v>
      </c>
      <c r="R461" s="2" t="s">
        <v>242</v>
      </c>
      <c r="S461" s="2" t="s">
        <v>35</v>
      </c>
      <c r="T461" s="152">
        <v>3.395</v>
      </c>
      <c r="U461" s="2" t="s">
        <v>2730</v>
      </c>
      <c r="V461" s="163">
        <v>4.7E-2</v>
      </c>
      <c r="W461" s="165">
        <v>5.5599999999999997E-2</v>
      </c>
      <c r="X461" s="4" t="s">
        <v>477</v>
      </c>
      <c r="Y461" s="4" t="s">
        <v>190</v>
      </c>
      <c r="Z461" s="152">
        <v>1300000</v>
      </c>
      <c r="AA461" s="152">
        <v>1</v>
      </c>
      <c r="AB461" s="152">
        <v>98.75</v>
      </c>
      <c r="AD461" s="152">
        <v>1283.75</v>
      </c>
      <c r="AG461" s="2" t="s">
        <v>37</v>
      </c>
      <c r="AH461" s="152">
        <v>1.446E-3</v>
      </c>
      <c r="AI461" s="165">
        <v>4.69553172816683E-3</v>
      </c>
      <c r="AJ461" s="165">
        <v>7.0919110776508697E-4</v>
      </c>
    </row>
    <row r="462" spans="1:36" x14ac:dyDescent="0.2">
      <c r="A462" s="2" t="s">
        <v>52</v>
      </c>
      <c r="B462" s="2">
        <v>9943</v>
      </c>
      <c r="C462" s="2" t="s">
        <v>2287</v>
      </c>
      <c r="D462" s="2" t="s">
        <v>2288</v>
      </c>
      <c r="E462" s="4" t="s">
        <v>1377</v>
      </c>
      <c r="F462" s="2" t="s">
        <v>2731</v>
      </c>
      <c r="G462" s="2" t="s">
        <v>2732</v>
      </c>
      <c r="H462" s="2" t="s">
        <v>239</v>
      </c>
      <c r="I462" s="2" t="s">
        <v>821</v>
      </c>
      <c r="J462" s="2" t="s">
        <v>31</v>
      </c>
      <c r="K462" s="2" t="s">
        <v>31</v>
      </c>
      <c r="L462" s="2" t="s">
        <v>393</v>
      </c>
      <c r="M462" s="2" t="s">
        <v>32</v>
      </c>
      <c r="N462" s="2" t="s">
        <v>509</v>
      </c>
      <c r="O462" s="2" t="s">
        <v>190</v>
      </c>
      <c r="P462" s="2" t="s">
        <v>1391</v>
      </c>
      <c r="Q462" s="2" t="s">
        <v>480</v>
      </c>
      <c r="R462" s="2" t="s">
        <v>242</v>
      </c>
      <c r="S462" s="2" t="s">
        <v>35</v>
      </c>
      <c r="T462" s="152">
        <v>1.0609999999999999</v>
      </c>
      <c r="U462" s="2" t="s">
        <v>2733</v>
      </c>
      <c r="V462" s="163">
        <v>2.4799999999999999E-2</v>
      </c>
      <c r="W462" s="165">
        <v>2.792E-2</v>
      </c>
      <c r="X462" s="4" t="s">
        <v>477</v>
      </c>
      <c r="Y462" s="4" t="s">
        <v>190</v>
      </c>
      <c r="Z462" s="152">
        <v>1200000</v>
      </c>
      <c r="AA462" s="152">
        <v>1</v>
      </c>
      <c r="AB462" s="152">
        <v>114.58</v>
      </c>
      <c r="AD462" s="152">
        <v>1374.96</v>
      </c>
      <c r="AG462" s="2" t="s">
        <v>37</v>
      </c>
      <c r="AH462" s="152">
        <v>2.8340000000000001E-3</v>
      </c>
      <c r="AI462" s="165">
        <v>5.0291476572231798E-3</v>
      </c>
      <c r="AJ462" s="165">
        <v>7.5957889428057202E-4</v>
      </c>
    </row>
    <row r="463" spans="1:36" x14ac:dyDescent="0.2">
      <c r="A463" s="2" t="s">
        <v>52</v>
      </c>
      <c r="B463" s="2">
        <v>9943</v>
      </c>
      <c r="C463" s="2" t="s">
        <v>1239</v>
      </c>
      <c r="D463" s="2" t="s">
        <v>1749</v>
      </c>
      <c r="E463" s="4" t="s">
        <v>1377</v>
      </c>
      <c r="F463" s="2" t="s">
        <v>2292</v>
      </c>
      <c r="G463" s="2" t="s">
        <v>2293</v>
      </c>
      <c r="H463" s="2" t="s">
        <v>239</v>
      </c>
      <c r="I463" s="2" t="s">
        <v>821</v>
      </c>
      <c r="J463" s="2" t="s">
        <v>31</v>
      </c>
      <c r="K463" s="2" t="s">
        <v>31</v>
      </c>
      <c r="L463" s="2" t="s">
        <v>393</v>
      </c>
      <c r="M463" s="2" t="s">
        <v>32</v>
      </c>
      <c r="N463" s="2" t="s">
        <v>512</v>
      </c>
      <c r="O463" s="2" t="s">
        <v>190</v>
      </c>
      <c r="P463" s="2" t="s">
        <v>95</v>
      </c>
      <c r="Q463" s="2" t="s">
        <v>480</v>
      </c>
      <c r="R463" s="2" t="s">
        <v>242</v>
      </c>
      <c r="S463" s="2" t="s">
        <v>35</v>
      </c>
      <c r="T463" s="152">
        <v>1.986</v>
      </c>
      <c r="U463" s="2" t="s">
        <v>2196</v>
      </c>
      <c r="V463" s="163">
        <v>8.3000000000000001E-3</v>
      </c>
      <c r="W463" s="165">
        <v>2.0129999999999999E-2</v>
      </c>
      <c r="X463" s="4" t="s">
        <v>477</v>
      </c>
      <c r="Y463" s="4" t="s">
        <v>190</v>
      </c>
      <c r="Z463" s="152">
        <v>650000</v>
      </c>
      <c r="AA463" s="152">
        <v>1</v>
      </c>
      <c r="AB463" s="152">
        <v>110.75</v>
      </c>
      <c r="AD463" s="152">
        <v>719.875</v>
      </c>
      <c r="AG463" s="2" t="s">
        <v>37</v>
      </c>
      <c r="AH463" s="152">
        <v>2.14E-4</v>
      </c>
      <c r="AI463" s="165">
        <v>2.63306399440241E-3</v>
      </c>
      <c r="AJ463" s="165">
        <v>3.9768564650624502E-4</v>
      </c>
    </row>
    <row r="464" spans="1:36" x14ac:dyDescent="0.2">
      <c r="A464" s="2" t="s">
        <v>52</v>
      </c>
      <c r="B464" s="2">
        <v>9943</v>
      </c>
      <c r="C464" s="2" t="s">
        <v>1239</v>
      </c>
      <c r="D464" s="2" t="s">
        <v>1749</v>
      </c>
      <c r="E464" s="4" t="s">
        <v>1377</v>
      </c>
      <c r="F464" s="2" t="s">
        <v>2297</v>
      </c>
      <c r="G464" s="2" t="s">
        <v>2298</v>
      </c>
      <c r="H464" s="2" t="s">
        <v>239</v>
      </c>
      <c r="I464" s="2" t="s">
        <v>821</v>
      </c>
      <c r="J464" s="2" t="s">
        <v>31</v>
      </c>
      <c r="K464" s="2" t="s">
        <v>31</v>
      </c>
      <c r="L464" s="2" t="s">
        <v>393</v>
      </c>
      <c r="M464" s="2" t="s">
        <v>32</v>
      </c>
      <c r="N464" s="2" t="s">
        <v>512</v>
      </c>
      <c r="O464" s="2" t="s">
        <v>190</v>
      </c>
      <c r="P464" s="2" t="s">
        <v>1241</v>
      </c>
      <c r="Q464" s="2" t="s">
        <v>478</v>
      </c>
      <c r="R464" s="2" t="s">
        <v>242</v>
      </c>
      <c r="S464" s="2" t="s">
        <v>35</v>
      </c>
      <c r="T464" s="152">
        <v>3.3940000000000001</v>
      </c>
      <c r="U464" s="2" t="s">
        <v>2299</v>
      </c>
      <c r="V464" s="163">
        <v>1E-3</v>
      </c>
      <c r="W464" s="165">
        <v>2.298E-2</v>
      </c>
      <c r="X464" s="4" t="s">
        <v>477</v>
      </c>
      <c r="Y464" s="4" t="s">
        <v>190</v>
      </c>
      <c r="Z464" s="152">
        <v>3800000</v>
      </c>
      <c r="AA464" s="152">
        <v>1</v>
      </c>
      <c r="AB464" s="152">
        <v>102.72</v>
      </c>
      <c r="AD464" s="152">
        <v>3903.36</v>
      </c>
      <c r="AG464" s="2" t="s">
        <v>37</v>
      </c>
      <c r="AH464" s="152">
        <v>1.2110000000000001E-3</v>
      </c>
      <c r="AI464" s="165">
        <v>1.42771962815636E-2</v>
      </c>
      <c r="AJ464" s="165">
        <v>2.1563608197904E-3</v>
      </c>
    </row>
    <row r="465" spans="1:36" x14ac:dyDescent="0.2">
      <c r="A465" s="2" t="s">
        <v>52</v>
      </c>
      <c r="B465" s="2">
        <v>9943</v>
      </c>
      <c r="C465" s="2" t="s">
        <v>1239</v>
      </c>
      <c r="D465" s="2" t="s">
        <v>1749</v>
      </c>
      <c r="E465" s="4" t="s">
        <v>1377</v>
      </c>
      <c r="F465" s="2" t="s">
        <v>2734</v>
      </c>
      <c r="G465" s="2" t="s">
        <v>2735</v>
      </c>
      <c r="H465" s="2" t="s">
        <v>239</v>
      </c>
      <c r="I465" s="2" t="s">
        <v>1030</v>
      </c>
      <c r="J465" s="2" t="s">
        <v>31</v>
      </c>
      <c r="K465" s="2" t="s">
        <v>31</v>
      </c>
      <c r="L465" s="2" t="s">
        <v>393</v>
      </c>
      <c r="M465" s="2" t="s">
        <v>32</v>
      </c>
      <c r="N465" s="2" t="s">
        <v>512</v>
      </c>
      <c r="O465" s="2" t="s">
        <v>190</v>
      </c>
      <c r="P465" s="2" t="s">
        <v>95</v>
      </c>
      <c r="Q465" s="2" t="s">
        <v>480</v>
      </c>
      <c r="R465" s="2" t="s">
        <v>242</v>
      </c>
      <c r="S465" s="2" t="s">
        <v>35</v>
      </c>
      <c r="T465" s="152">
        <v>3.36</v>
      </c>
      <c r="U465" s="2" t="s">
        <v>2736</v>
      </c>
      <c r="V465" s="163">
        <v>2.76E-2</v>
      </c>
      <c r="W465" s="165">
        <v>0.05</v>
      </c>
      <c r="X465" s="4" t="s">
        <v>477</v>
      </c>
      <c r="Y465" s="4" t="s">
        <v>190</v>
      </c>
      <c r="Z465" s="152">
        <v>2530000</v>
      </c>
      <c r="AA465" s="152">
        <v>1</v>
      </c>
      <c r="AB465" s="152">
        <v>93.41</v>
      </c>
      <c r="AD465" s="152">
        <v>2363.2730000000001</v>
      </c>
      <c r="AG465" s="2" t="s">
        <v>37</v>
      </c>
      <c r="AH465" s="152">
        <v>1.8929999999999999E-3</v>
      </c>
      <c r="AI465" s="165">
        <v>8.6440688247867593E-3</v>
      </c>
      <c r="AJ465" s="165">
        <v>1.30555964698837E-3</v>
      </c>
    </row>
    <row r="466" spans="1:36" x14ac:dyDescent="0.2">
      <c r="A466" s="2" t="s">
        <v>52</v>
      </c>
      <c r="B466" s="2">
        <v>9943</v>
      </c>
      <c r="C466" s="2" t="s">
        <v>1239</v>
      </c>
      <c r="D466" s="2" t="s">
        <v>1749</v>
      </c>
      <c r="E466" s="4" t="s">
        <v>1377</v>
      </c>
      <c r="F466" s="2" t="s">
        <v>2300</v>
      </c>
      <c r="G466" s="2" t="s">
        <v>2301</v>
      </c>
      <c r="H466" s="2" t="s">
        <v>239</v>
      </c>
      <c r="I466" s="2" t="s">
        <v>821</v>
      </c>
      <c r="J466" s="2" t="s">
        <v>31</v>
      </c>
      <c r="K466" s="2" t="s">
        <v>31</v>
      </c>
      <c r="L466" s="2" t="s">
        <v>393</v>
      </c>
      <c r="M466" s="2" t="s">
        <v>32</v>
      </c>
      <c r="N466" s="2" t="s">
        <v>512</v>
      </c>
      <c r="O466" s="2" t="s">
        <v>190</v>
      </c>
      <c r="P466" s="2" t="s">
        <v>1241</v>
      </c>
      <c r="Q466" s="2" t="s">
        <v>478</v>
      </c>
      <c r="R466" s="2" t="s">
        <v>242</v>
      </c>
      <c r="S466" s="2" t="s">
        <v>35</v>
      </c>
      <c r="T466" s="152">
        <v>5.2960000000000003</v>
      </c>
      <c r="U466" s="2" t="s">
        <v>2302</v>
      </c>
      <c r="V466" s="163">
        <v>2.0199999999999999E-2</v>
      </c>
      <c r="W466" s="165">
        <v>2.5610000000000001E-2</v>
      </c>
      <c r="X466" s="4" t="s">
        <v>477</v>
      </c>
      <c r="Y466" s="4" t="s">
        <v>190</v>
      </c>
      <c r="Z466" s="152">
        <v>1900000</v>
      </c>
      <c r="AA466" s="152">
        <v>1</v>
      </c>
      <c r="AB466" s="152">
        <v>99.13</v>
      </c>
      <c r="AD466" s="152">
        <v>1883.47</v>
      </c>
      <c r="AG466" s="2" t="s">
        <v>37</v>
      </c>
      <c r="AH466" s="152">
        <v>8.9499999999999996E-4</v>
      </c>
      <c r="AI466" s="165">
        <v>6.8891085834861801E-3</v>
      </c>
      <c r="AJ466" s="165">
        <v>1.0404986763328601E-3</v>
      </c>
    </row>
    <row r="467" spans="1:36" x14ac:dyDescent="0.2">
      <c r="A467" s="2" t="s">
        <v>52</v>
      </c>
      <c r="B467" s="2">
        <v>9943</v>
      </c>
      <c r="C467" s="2" t="s">
        <v>1239</v>
      </c>
      <c r="D467" s="2" t="s">
        <v>1749</v>
      </c>
      <c r="E467" s="4" t="s">
        <v>1377</v>
      </c>
      <c r="F467" s="2" t="s">
        <v>2737</v>
      </c>
      <c r="G467" s="2" t="s">
        <v>2738</v>
      </c>
      <c r="H467" s="2" t="s">
        <v>239</v>
      </c>
      <c r="I467" s="2" t="s">
        <v>821</v>
      </c>
      <c r="J467" s="2" t="s">
        <v>31</v>
      </c>
      <c r="K467" s="2" t="s">
        <v>31</v>
      </c>
      <c r="L467" s="2" t="s">
        <v>393</v>
      </c>
      <c r="M467" s="2" t="s">
        <v>32</v>
      </c>
      <c r="N467" s="2" t="s">
        <v>512</v>
      </c>
      <c r="O467" s="2" t="s">
        <v>190</v>
      </c>
      <c r="P467" s="2" t="s">
        <v>2087</v>
      </c>
      <c r="Q467" s="2" t="s">
        <v>478</v>
      </c>
      <c r="R467" s="2" t="s">
        <v>242</v>
      </c>
      <c r="S467" s="2" t="s">
        <v>35</v>
      </c>
      <c r="T467" s="152">
        <v>0.66</v>
      </c>
      <c r="U467" s="2" t="s">
        <v>2739</v>
      </c>
      <c r="V467" s="163">
        <v>2.4199999999999999E-2</v>
      </c>
      <c r="W467" s="165">
        <v>3.2250000000000001E-2</v>
      </c>
      <c r="X467" s="4" t="s">
        <v>477</v>
      </c>
      <c r="Y467" s="4" t="s">
        <v>190</v>
      </c>
      <c r="Z467" s="152">
        <v>1500000</v>
      </c>
      <c r="AA467" s="152">
        <v>1</v>
      </c>
      <c r="AB467" s="152">
        <v>113.74</v>
      </c>
      <c r="AD467" s="152">
        <v>1706.1</v>
      </c>
      <c r="AG467" s="2" t="s">
        <v>37</v>
      </c>
      <c r="AH467" s="152">
        <v>1.041E-3</v>
      </c>
      <c r="AI467" s="165">
        <v>6.2403479504774496E-3</v>
      </c>
      <c r="AJ467" s="165">
        <v>9.4251291058073197E-4</v>
      </c>
    </row>
    <row r="468" spans="1:36" x14ac:dyDescent="0.2">
      <c r="A468" s="2" t="s">
        <v>52</v>
      </c>
      <c r="B468" s="2">
        <v>9943</v>
      </c>
      <c r="C468" s="2" t="s">
        <v>1239</v>
      </c>
      <c r="D468" s="2" t="s">
        <v>1749</v>
      </c>
      <c r="E468" s="4" t="s">
        <v>1377</v>
      </c>
      <c r="F468" s="2" t="s">
        <v>2740</v>
      </c>
      <c r="G468" s="2" t="s">
        <v>2741</v>
      </c>
      <c r="H468" s="2" t="s">
        <v>239</v>
      </c>
      <c r="I468" s="2" t="s">
        <v>821</v>
      </c>
      <c r="J468" s="2" t="s">
        <v>31</v>
      </c>
      <c r="K468" s="2" t="s">
        <v>31</v>
      </c>
      <c r="L468" s="2" t="s">
        <v>393</v>
      </c>
      <c r="M468" s="2" t="s">
        <v>32</v>
      </c>
      <c r="N468" s="2" t="s">
        <v>512</v>
      </c>
      <c r="O468" s="2" t="s">
        <v>190</v>
      </c>
      <c r="P468" s="2" t="s">
        <v>2087</v>
      </c>
      <c r="Q468" s="2" t="s">
        <v>478</v>
      </c>
      <c r="R468" s="2" t="s">
        <v>242</v>
      </c>
      <c r="S468" s="2" t="s">
        <v>35</v>
      </c>
      <c r="T468" s="152">
        <v>0.247</v>
      </c>
      <c r="U468" s="2" t="s">
        <v>2150</v>
      </c>
      <c r="V468" s="163">
        <v>1.95E-2</v>
      </c>
      <c r="W468" s="165">
        <v>4.1169999999999998E-2</v>
      </c>
      <c r="X468" s="4" t="s">
        <v>477</v>
      </c>
      <c r="Y468" s="4" t="s">
        <v>190</v>
      </c>
      <c r="Z468" s="152">
        <v>1750000</v>
      </c>
      <c r="AA468" s="152">
        <v>1</v>
      </c>
      <c r="AB468" s="152">
        <v>112.9</v>
      </c>
      <c r="AD468" s="152">
        <v>1975.75</v>
      </c>
      <c r="AG468" s="2" t="s">
        <v>37</v>
      </c>
      <c r="AH468" s="152">
        <v>1.41E-3</v>
      </c>
      <c r="AI468" s="165">
        <v>7.22663821766357E-3</v>
      </c>
      <c r="AJ468" s="165">
        <v>1.09147757052921E-3</v>
      </c>
    </row>
    <row r="469" spans="1:36" x14ac:dyDescent="0.2">
      <c r="A469" s="2" t="s">
        <v>52</v>
      </c>
      <c r="B469" s="2">
        <v>9943</v>
      </c>
      <c r="C469" s="2" t="s">
        <v>1751</v>
      </c>
      <c r="D469" s="2" t="s">
        <v>1752</v>
      </c>
      <c r="E469" s="4" t="s">
        <v>1377</v>
      </c>
      <c r="F469" s="2" t="s">
        <v>2742</v>
      </c>
      <c r="G469" s="2" t="s">
        <v>2743</v>
      </c>
      <c r="H469" s="2" t="s">
        <v>239</v>
      </c>
      <c r="I469" s="2" t="s">
        <v>821</v>
      </c>
      <c r="J469" s="2" t="s">
        <v>31</v>
      </c>
      <c r="K469" s="2" t="s">
        <v>31</v>
      </c>
      <c r="L469" s="2" t="s">
        <v>393</v>
      </c>
      <c r="M469" s="2" t="s">
        <v>32</v>
      </c>
      <c r="N469" s="2" t="s">
        <v>528</v>
      </c>
      <c r="O469" s="2" t="s">
        <v>190</v>
      </c>
      <c r="P469" s="2" t="s">
        <v>2097</v>
      </c>
      <c r="Q469" s="2" t="s">
        <v>480</v>
      </c>
      <c r="R469" s="2" t="s">
        <v>242</v>
      </c>
      <c r="S469" s="2" t="s">
        <v>35</v>
      </c>
      <c r="T469" s="152">
        <v>1.988</v>
      </c>
      <c r="U469" s="2" t="s">
        <v>2379</v>
      </c>
      <c r="V469" s="163">
        <v>2.4E-2</v>
      </c>
      <c r="W469" s="165">
        <v>2.647E-2</v>
      </c>
      <c r="X469" s="4" t="s">
        <v>477</v>
      </c>
      <c r="Y469" s="4" t="s">
        <v>190</v>
      </c>
      <c r="Z469" s="152">
        <v>1838591.92</v>
      </c>
      <c r="AA469" s="152">
        <v>1</v>
      </c>
      <c r="AB469" s="152">
        <v>114.25</v>
      </c>
      <c r="AD469" s="152">
        <v>2100.5909999999999</v>
      </c>
      <c r="AG469" s="2" t="s">
        <v>37</v>
      </c>
      <c r="AH469" s="152">
        <v>3.186E-3</v>
      </c>
      <c r="AI469" s="165">
        <v>7.6832661730255204E-3</v>
      </c>
      <c r="AJ469" s="165">
        <v>1.1604445170322101E-3</v>
      </c>
    </row>
    <row r="470" spans="1:36" x14ac:dyDescent="0.2">
      <c r="A470" s="2" t="s">
        <v>52</v>
      </c>
      <c r="B470" s="2">
        <v>9943</v>
      </c>
      <c r="C470" s="2" t="s">
        <v>1751</v>
      </c>
      <c r="D470" s="2" t="s">
        <v>1752</v>
      </c>
      <c r="E470" s="4" t="s">
        <v>1377</v>
      </c>
      <c r="F470" s="2" t="s">
        <v>2744</v>
      </c>
      <c r="G470" s="2" t="s">
        <v>2745</v>
      </c>
      <c r="H470" s="2" t="s">
        <v>239</v>
      </c>
      <c r="I470" s="2" t="s">
        <v>1030</v>
      </c>
      <c r="J470" s="2" t="s">
        <v>31</v>
      </c>
      <c r="K470" s="2" t="s">
        <v>31</v>
      </c>
      <c r="L470" s="2" t="s">
        <v>393</v>
      </c>
      <c r="M470" s="2" t="s">
        <v>32</v>
      </c>
      <c r="N470" s="2" t="s">
        <v>528</v>
      </c>
      <c r="O470" s="2" t="s">
        <v>190</v>
      </c>
      <c r="P470" s="2" t="s">
        <v>2129</v>
      </c>
      <c r="Q470" s="2" t="s">
        <v>480</v>
      </c>
      <c r="R470" s="2" t="s">
        <v>242</v>
      </c>
      <c r="S470" s="2" t="s">
        <v>35</v>
      </c>
      <c r="T470" s="152">
        <v>2.3370000000000002</v>
      </c>
      <c r="U470" s="2" t="s">
        <v>2207</v>
      </c>
      <c r="V470" s="163">
        <v>5.6500000000000002E-2</v>
      </c>
      <c r="W470" s="165">
        <v>5.2429999999999997E-2</v>
      </c>
      <c r="X470" s="4" t="s">
        <v>477</v>
      </c>
      <c r="Y470" s="4" t="s">
        <v>190</v>
      </c>
      <c r="Z470" s="152">
        <v>338223.5</v>
      </c>
      <c r="AA470" s="152">
        <v>1</v>
      </c>
      <c r="AB470" s="152">
        <v>101.11</v>
      </c>
      <c r="AD470" s="152">
        <v>341.97800000000001</v>
      </c>
      <c r="AG470" s="2" t="s">
        <v>37</v>
      </c>
      <c r="AH470" s="152">
        <v>2.1670000000000001E-3</v>
      </c>
      <c r="AI470" s="165">
        <v>1.25084130111724E-3</v>
      </c>
      <c r="AJ470" s="165">
        <v>1.8892120835992799E-4</v>
      </c>
    </row>
    <row r="471" spans="1:36" x14ac:dyDescent="0.2">
      <c r="A471" s="2" t="s">
        <v>52</v>
      </c>
      <c r="B471" s="2">
        <v>9943</v>
      </c>
      <c r="C471" s="2" t="s">
        <v>1751</v>
      </c>
      <c r="D471" s="2" t="s">
        <v>1752</v>
      </c>
      <c r="E471" s="4" t="s">
        <v>1377</v>
      </c>
      <c r="F471" s="2" t="s">
        <v>2645</v>
      </c>
      <c r="G471" s="2" t="s">
        <v>2646</v>
      </c>
      <c r="H471" s="2" t="s">
        <v>239</v>
      </c>
      <c r="I471" s="2" t="s">
        <v>821</v>
      </c>
      <c r="J471" s="2" t="s">
        <v>31</v>
      </c>
      <c r="K471" s="2" t="s">
        <v>31</v>
      </c>
      <c r="L471" s="2" t="s">
        <v>393</v>
      </c>
      <c r="M471" s="2" t="s">
        <v>32</v>
      </c>
      <c r="N471" s="2" t="s">
        <v>528</v>
      </c>
      <c r="O471" s="2" t="s">
        <v>190</v>
      </c>
      <c r="P471" s="2" t="s">
        <v>2129</v>
      </c>
      <c r="Q471" s="2" t="s">
        <v>480</v>
      </c>
      <c r="R471" s="2" t="s">
        <v>242</v>
      </c>
      <c r="S471" s="2" t="s">
        <v>35</v>
      </c>
      <c r="T471" s="152">
        <v>2.3969999999999998</v>
      </c>
      <c r="U471" s="2" t="s">
        <v>2207</v>
      </c>
      <c r="V471" s="163">
        <v>3.6999999999999998E-2</v>
      </c>
      <c r="W471" s="165">
        <v>2.7730000000000001E-2</v>
      </c>
      <c r="X471" s="4" t="s">
        <v>477</v>
      </c>
      <c r="Y471" s="4" t="s">
        <v>190</v>
      </c>
      <c r="Z471" s="152">
        <v>513703.01</v>
      </c>
      <c r="AA471" s="152">
        <v>1</v>
      </c>
      <c r="AB471" s="152">
        <v>116.16</v>
      </c>
      <c r="AD471" s="152">
        <v>596.71699999999998</v>
      </c>
      <c r="AG471" s="2" t="s">
        <v>37</v>
      </c>
      <c r="AH471" s="152">
        <v>1.7080000000000001E-3</v>
      </c>
      <c r="AI471" s="165">
        <v>2.18259440041368E-3</v>
      </c>
      <c r="AJ471" s="165">
        <v>3.29648830045401E-4</v>
      </c>
    </row>
    <row r="472" spans="1:36" x14ac:dyDescent="0.2">
      <c r="A472" s="2" t="s">
        <v>52</v>
      </c>
      <c r="B472" s="2">
        <v>9943</v>
      </c>
      <c r="C472" s="2" t="s">
        <v>2329</v>
      </c>
      <c r="D472" s="2" t="s">
        <v>2330</v>
      </c>
      <c r="E472" s="4" t="s">
        <v>1377</v>
      </c>
      <c r="F472" s="2" t="s">
        <v>2331</v>
      </c>
      <c r="G472" s="2" t="s">
        <v>2332</v>
      </c>
      <c r="H472" s="2" t="s">
        <v>239</v>
      </c>
      <c r="I472" s="2" t="s">
        <v>821</v>
      </c>
      <c r="J472" s="2" t="s">
        <v>31</v>
      </c>
      <c r="K472" s="2" t="s">
        <v>31</v>
      </c>
      <c r="L472" s="2" t="s">
        <v>393</v>
      </c>
      <c r="M472" s="2" t="s">
        <v>32</v>
      </c>
      <c r="N472" s="2" t="s">
        <v>528</v>
      </c>
      <c r="O472" s="2" t="s">
        <v>190</v>
      </c>
      <c r="P472" s="2" t="s">
        <v>2103</v>
      </c>
      <c r="Q472" s="2" t="s">
        <v>478</v>
      </c>
      <c r="R472" s="2" t="s">
        <v>242</v>
      </c>
      <c r="S472" s="2" t="s">
        <v>35</v>
      </c>
      <c r="T472" s="152">
        <v>1.821</v>
      </c>
      <c r="U472" s="2" t="s">
        <v>2333</v>
      </c>
      <c r="V472" s="163">
        <v>2.0500000000000001E-2</v>
      </c>
      <c r="W472" s="165">
        <v>2.7119999999999998E-2</v>
      </c>
      <c r="X472" s="4" t="s">
        <v>477</v>
      </c>
      <c r="Y472" s="4" t="s">
        <v>190</v>
      </c>
      <c r="Z472" s="152">
        <v>873000</v>
      </c>
      <c r="AA472" s="152">
        <v>1</v>
      </c>
      <c r="AB472" s="152">
        <v>114.31</v>
      </c>
      <c r="AD472" s="152">
        <v>997.92600000000004</v>
      </c>
      <c r="AG472" s="2" t="s">
        <v>37</v>
      </c>
      <c r="AH472" s="152">
        <v>9.9099999999999991E-4</v>
      </c>
      <c r="AI472" s="165">
        <v>3.65008343059173E-3</v>
      </c>
      <c r="AJ472" s="165">
        <v>5.5129149613625304E-4</v>
      </c>
    </row>
    <row r="473" spans="1:36" x14ac:dyDescent="0.2">
      <c r="A473" s="2" t="s">
        <v>52</v>
      </c>
      <c r="B473" s="2">
        <v>9943</v>
      </c>
      <c r="C473" s="2" t="s">
        <v>2334</v>
      </c>
      <c r="D473" s="2" t="s">
        <v>2335</v>
      </c>
      <c r="E473" s="4" t="s">
        <v>1377</v>
      </c>
      <c r="F473" s="2" t="s">
        <v>2746</v>
      </c>
      <c r="G473" s="2" t="s">
        <v>2747</v>
      </c>
      <c r="H473" s="2" t="s">
        <v>239</v>
      </c>
      <c r="I473" s="2" t="s">
        <v>821</v>
      </c>
      <c r="J473" s="2" t="s">
        <v>31</v>
      </c>
      <c r="K473" s="2" t="s">
        <v>31</v>
      </c>
      <c r="L473" s="2" t="s">
        <v>393</v>
      </c>
      <c r="M473" s="2" t="s">
        <v>32</v>
      </c>
      <c r="N473" s="2" t="s">
        <v>512</v>
      </c>
      <c r="O473" s="2" t="s">
        <v>190</v>
      </c>
      <c r="P473" s="2" t="s">
        <v>95</v>
      </c>
      <c r="Q473" s="2" t="s">
        <v>480</v>
      </c>
      <c r="R473" s="2" t="s">
        <v>242</v>
      </c>
      <c r="S473" s="2" t="s">
        <v>35</v>
      </c>
      <c r="T473" s="152">
        <v>3.1680000000000001</v>
      </c>
      <c r="U473" s="2" t="s">
        <v>2748</v>
      </c>
      <c r="V473" s="163">
        <v>1.2200000000000001E-2</v>
      </c>
      <c r="W473" s="165">
        <v>2.3429999999999999E-2</v>
      </c>
      <c r="X473" s="4" t="s">
        <v>477</v>
      </c>
      <c r="Y473" s="4" t="s">
        <v>190</v>
      </c>
      <c r="Z473" s="152">
        <v>6918496</v>
      </c>
      <c r="AA473" s="152">
        <v>1</v>
      </c>
      <c r="AB473" s="152">
        <v>111.52</v>
      </c>
      <c r="AD473" s="152">
        <v>7715.5069999999996</v>
      </c>
      <c r="AG473" s="2" t="s">
        <v>37</v>
      </c>
      <c r="AH473" s="152">
        <v>2.294E-3</v>
      </c>
      <c r="AI473" s="165">
        <v>2.82207647071459E-2</v>
      </c>
      <c r="AJ473" s="165">
        <v>4.2623320516784798E-3</v>
      </c>
    </row>
    <row r="474" spans="1:36" x14ac:dyDescent="0.2">
      <c r="A474" s="2" t="s">
        <v>52</v>
      </c>
      <c r="B474" s="2">
        <v>9943</v>
      </c>
      <c r="C474" s="2" t="s">
        <v>2334</v>
      </c>
      <c r="D474" s="2" t="s">
        <v>2335</v>
      </c>
      <c r="E474" s="4" t="s">
        <v>1377</v>
      </c>
      <c r="F474" s="2" t="s">
        <v>2336</v>
      </c>
      <c r="G474" s="2" t="s">
        <v>2337</v>
      </c>
      <c r="H474" s="2" t="s">
        <v>239</v>
      </c>
      <c r="I474" s="2" t="s">
        <v>821</v>
      </c>
      <c r="J474" s="2" t="s">
        <v>31</v>
      </c>
      <c r="K474" s="2" t="s">
        <v>31</v>
      </c>
      <c r="L474" s="2" t="s">
        <v>393</v>
      </c>
      <c r="M474" s="2" t="s">
        <v>32</v>
      </c>
      <c r="N474" s="2" t="s">
        <v>512</v>
      </c>
      <c r="O474" s="2" t="s">
        <v>190</v>
      </c>
      <c r="P474" s="2" t="s">
        <v>95</v>
      </c>
      <c r="Q474" s="2" t="s">
        <v>480</v>
      </c>
      <c r="R474" s="2" t="s">
        <v>242</v>
      </c>
      <c r="S474" s="2" t="s">
        <v>35</v>
      </c>
      <c r="T474" s="152">
        <v>4.2990000000000004</v>
      </c>
      <c r="U474" s="2" t="s">
        <v>2338</v>
      </c>
      <c r="V474" s="163">
        <v>1E-3</v>
      </c>
      <c r="W474" s="165">
        <v>2.529E-2</v>
      </c>
      <c r="X474" s="4" t="s">
        <v>477</v>
      </c>
      <c r="Y474" s="4" t="s">
        <v>190</v>
      </c>
      <c r="Z474" s="152">
        <v>1581000</v>
      </c>
      <c r="AA474" s="152">
        <v>1</v>
      </c>
      <c r="AB474" s="152">
        <v>99.99</v>
      </c>
      <c r="AD474" s="152">
        <v>1580.8420000000001</v>
      </c>
      <c r="AG474" s="2" t="s">
        <v>37</v>
      </c>
      <c r="AH474" s="152">
        <v>4.6799999999999999E-4</v>
      </c>
      <c r="AI474" s="165">
        <v>5.7821953641016798E-3</v>
      </c>
      <c r="AJ474" s="165">
        <v>8.7331569095420796E-4</v>
      </c>
    </row>
    <row r="475" spans="1:36" x14ac:dyDescent="0.2">
      <c r="A475" s="2" t="s">
        <v>52</v>
      </c>
      <c r="B475" s="2">
        <v>9943</v>
      </c>
      <c r="C475" s="2" t="s">
        <v>2334</v>
      </c>
      <c r="D475" s="2" t="s">
        <v>2335</v>
      </c>
      <c r="E475" s="4" t="s">
        <v>1377</v>
      </c>
      <c r="F475" s="2" t="s">
        <v>2749</v>
      </c>
      <c r="G475" s="2" t="s">
        <v>2750</v>
      </c>
      <c r="H475" s="2" t="s">
        <v>239</v>
      </c>
      <c r="I475" s="2" t="s">
        <v>821</v>
      </c>
      <c r="J475" s="2" t="s">
        <v>31</v>
      </c>
      <c r="K475" s="2" t="s">
        <v>31</v>
      </c>
      <c r="L475" s="2" t="s">
        <v>393</v>
      </c>
      <c r="M475" s="2" t="s">
        <v>32</v>
      </c>
      <c r="N475" s="2" t="s">
        <v>512</v>
      </c>
      <c r="O475" s="2" t="s">
        <v>190</v>
      </c>
      <c r="P475" s="2" t="s">
        <v>95</v>
      </c>
      <c r="Q475" s="2" t="s">
        <v>480</v>
      </c>
      <c r="R475" s="2" t="s">
        <v>242</v>
      </c>
      <c r="S475" s="2" t="s">
        <v>35</v>
      </c>
      <c r="T475" s="152">
        <v>4.6559999999999997</v>
      </c>
      <c r="U475" s="2" t="s">
        <v>2720</v>
      </c>
      <c r="V475" s="163">
        <v>2.06E-2</v>
      </c>
      <c r="W475" s="165">
        <v>2.554E-2</v>
      </c>
      <c r="X475" s="4" t="s">
        <v>477</v>
      </c>
      <c r="Y475" s="4" t="s">
        <v>190</v>
      </c>
      <c r="Z475" s="152">
        <v>1395000</v>
      </c>
      <c r="AA475" s="152">
        <v>1</v>
      </c>
      <c r="AB475" s="152">
        <v>100.67</v>
      </c>
      <c r="AD475" s="152">
        <v>1404.347</v>
      </c>
      <c r="AG475" s="2" t="s">
        <v>37</v>
      </c>
      <c r="AH475" s="152">
        <v>7.7499999999999997E-4</v>
      </c>
      <c r="AI475" s="165">
        <v>5.1366337278208702E-3</v>
      </c>
      <c r="AJ475" s="165">
        <v>7.7581308667655198E-4</v>
      </c>
    </row>
    <row r="476" spans="1:36" x14ac:dyDescent="0.2">
      <c r="A476" s="2" t="s">
        <v>52</v>
      </c>
      <c r="B476" s="2">
        <v>9943</v>
      </c>
      <c r="C476" s="2" t="s">
        <v>2334</v>
      </c>
      <c r="D476" s="2" t="s">
        <v>2335</v>
      </c>
      <c r="E476" s="4" t="s">
        <v>1377</v>
      </c>
      <c r="F476" s="2" t="s">
        <v>2751</v>
      </c>
      <c r="G476" s="2" t="s">
        <v>2752</v>
      </c>
      <c r="H476" s="2" t="s">
        <v>239</v>
      </c>
      <c r="I476" s="2" t="s">
        <v>821</v>
      </c>
      <c r="J476" s="2" t="s">
        <v>31</v>
      </c>
      <c r="K476" s="2" t="s">
        <v>31</v>
      </c>
      <c r="L476" s="2" t="s">
        <v>393</v>
      </c>
      <c r="M476" s="2" t="s">
        <v>32</v>
      </c>
      <c r="N476" s="2" t="s">
        <v>512</v>
      </c>
      <c r="O476" s="2" t="s">
        <v>190</v>
      </c>
      <c r="P476" s="2" t="s">
        <v>1241</v>
      </c>
      <c r="Q476" s="2" t="s">
        <v>478</v>
      </c>
      <c r="R476" s="2" t="s">
        <v>242</v>
      </c>
      <c r="S476" s="2" t="s">
        <v>35</v>
      </c>
      <c r="T476" s="152">
        <v>4.6280000000000001</v>
      </c>
      <c r="U476" s="2" t="s">
        <v>2753</v>
      </c>
      <c r="V476" s="163">
        <v>1.9900000000000001E-2</v>
      </c>
      <c r="W476" s="165">
        <v>2.571E-2</v>
      </c>
      <c r="X476" s="4" t="s">
        <v>477</v>
      </c>
      <c r="Y476" s="4" t="s">
        <v>190</v>
      </c>
      <c r="Z476" s="152">
        <v>1900000</v>
      </c>
      <c r="AA476" s="152">
        <v>1</v>
      </c>
      <c r="AB476" s="152">
        <v>100.23</v>
      </c>
      <c r="AD476" s="152">
        <v>1904.37</v>
      </c>
      <c r="AG476" s="2" t="s">
        <v>37</v>
      </c>
      <c r="AH476" s="152">
        <v>7.0399999999999998E-4</v>
      </c>
      <c r="AI476" s="165">
        <v>6.9655538517383198E-3</v>
      </c>
      <c r="AJ476" s="165">
        <v>1.05204461140767E-3</v>
      </c>
    </row>
    <row r="477" spans="1:36" x14ac:dyDescent="0.2">
      <c r="A477" s="2" t="s">
        <v>52</v>
      </c>
      <c r="B477" s="2">
        <v>9943</v>
      </c>
      <c r="C477" s="2" t="s">
        <v>2334</v>
      </c>
      <c r="D477" s="2" t="s">
        <v>2335</v>
      </c>
      <c r="E477" s="4" t="s">
        <v>1377</v>
      </c>
      <c r="F477" s="2" t="s">
        <v>2339</v>
      </c>
      <c r="G477" s="2" t="s">
        <v>2340</v>
      </c>
      <c r="H477" s="2" t="s">
        <v>239</v>
      </c>
      <c r="I477" s="2" t="s">
        <v>821</v>
      </c>
      <c r="J477" s="2" t="s">
        <v>31</v>
      </c>
      <c r="K477" s="2" t="s">
        <v>31</v>
      </c>
      <c r="L477" s="2" t="s">
        <v>393</v>
      </c>
      <c r="M477" s="2" t="s">
        <v>32</v>
      </c>
      <c r="N477" s="2" t="s">
        <v>512</v>
      </c>
      <c r="O477" s="2" t="s">
        <v>190</v>
      </c>
      <c r="P477" s="2" t="s">
        <v>95</v>
      </c>
      <c r="Q477" s="2" t="s">
        <v>480</v>
      </c>
      <c r="R477" s="2" t="s">
        <v>242</v>
      </c>
      <c r="S477" s="2" t="s">
        <v>35</v>
      </c>
      <c r="T477" s="152">
        <v>2.4089999999999998</v>
      </c>
      <c r="U477" s="2" t="s">
        <v>2341</v>
      </c>
      <c r="V477" s="163">
        <v>5.0000000000000001E-3</v>
      </c>
      <c r="W477" s="165">
        <v>2.0039999999999999E-2</v>
      </c>
      <c r="X477" s="4" t="s">
        <v>477</v>
      </c>
      <c r="Y477" s="4" t="s">
        <v>190</v>
      </c>
      <c r="Z477" s="152">
        <v>1288876</v>
      </c>
      <c r="AA477" s="152">
        <v>1</v>
      </c>
      <c r="AB477" s="152">
        <v>108.28</v>
      </c>
      <c r="AD477" s="152">
        <v>1395.595</v>
      </c>
      <c r="AG477" s="2" t="s">
        <v>37</v>
      </c>
      <c r="AH477" s="152">
        <v>1.689E-3</v>
      </c>
      <c r="AI477" s="165">
        <v>5.1046233975705997E-3</v>
      </c>
      <c r="AJ477" s="165">
        <v>7.7097839640410904E-4</v>
      </c>
    </row>
    <row r="478" spans="1:36" x14ac:dyDescent="0.2">
      <c r="A478" s="2" t="s">
        <v>52</v>
      </c>
      <c r="B478" s="2">
        <v>9943</v>
      </c>
      <c r="C478" s="2" t="s">
        <v>2334</v>
      </c>
      <c r="D478" s="2" t="s">
        <v>2335</v>
      </c>
      <c r="E478" s="4" t="s">
        <v>1377</v>
      </c>
      <c r="F478" s="2" t="s">
        <v>2345</v>
      </c>
      <c r="G478" s="2" t="s">
        <v>2346</v>
      </c>
      <c r="H478" s="2" t="s">
        <v>239</v>
      </c>
      <c r="I478" s="2" t="s">
        <v>821</v>
      </c>
      <c r="J478" s="2" t="s">
        <v>31</v>
      </c>
      <c r="K478" s="2" t="s">
        <v>31</v>
      </c>
      <c r="L478" s="2" t="s">
        <v>393</v>
      </c>
      <c r="M478" s="2" t="s">
        <v>32</v>
      </c>
      <c r="N478" s="2" t="s">
        <v>512</v>
      </c>
      <c r="O478" s="2" t="s">
        <v>190</v>
      </c>
      <c r="P478" s="2" t="s">
        <v>95</v>
      </c>
      <c r="Q478" s="2" t="s">
        <v>480</v>
      </c>
      <c r="R478" s="2" t="s">
        <v>242</v>
      </c>
      <c r="S478" s="2" t="s">
        <v>35</v>
      </c>
      <c r="T478" s="152">
        <v>0.66600000000000004</v>
      </c>
      <c r="U478" s="2" t="s">
        <v>2347</v>
      </c>
      <c r="V478" s="163">
        <v>9.4999999999999998E-3</v>
      </c>
      <c r="W478" s="165">
        <v>2.8910000000000002E-2</v>
      </c>
      <c r="X478" s="4" t="s">
        <v>477</v>
      </c>
      <c r="Y478" s="4" t="s">
        <v>190</v>
      </c>
      <c r="Z478" s="152">
        <v>670318.23</v>
      </c>
      <c r="AA478" s="152">
        <v>1</v>
      </c>
      <c r="AB478" s="152">
        <v>113.35</v>
      </c>
      <c r="AD478" s="152">
        <v>759.80600000000004</v>
      </c>
      <c r="AG478" s="2" t="s">
        <v>37</v>
      </c>
      <c r="AH478" s="152">
        <v>4.1710000000000002E-3</v>
      </c>
      <c r="AI478" s="165">
        <v>2.7791173016118902E-3</v>
      </c>
      <c r="AJ478" s="165">
        <v>4.1974485358418001E-4</v>
      </c>
    </row>
    <row r="479" spans="1:36" x14ac:dyDescent="0.2">
      <c r="A479" s="2" t="s">
        <v>52</v>
      </c>
      <c r="B479" s="2">
        <v>9943</v>
      </c>
      <c r="C479" s="2" t="s">
        <v>2334</v>
      </c>
      <c r="D479" s="2" t="s">
        <v>2335</v>
      </c>
      <c r="E479" s="4" t="s">
        <v>1377</v>
      </c>
      <c r="F479" s="2" t="s">
        <v>2348</v>
      </c>
      <c r="G479" s="2" t="s">
        <v>2349</v>
      </c>
      <c r="H479" s="2" t="s">
        <v>239</v>
      </c>
      <c r="I479" s="2" t="s">
        <v>821</v>
      </c>
      <c r="J479" s="2" t="s">
        <v>31</v>
      </c>
      <c r="K479" s="2" t="s">
        <v>31</v>
      </c>
      <c r="L479" s="2" t="s">
        <v>393</v>
      </c>
      <c r="M479" s="2" t="s">
        <v>32</v>
      </c>
      <c r="N479" s="2" t="s">
        <v>512</v>
      </c>
      <c r="O479" s="2" t="s">
        <v>190</v>
      </c>
      <c r="P479" s="2" t="s">
        <v>95</v>
      </c>
      <c r="Q479" s="2" t="s">
        <v>480</v>
      </c>
      <c r="R479" s="2" t="s">
        <v>242</v>
      </c>
      <c r="S479" s="2" t="s">
        <v>35</v>
      </c>
      <c r="T479" s="152">
        <v>1.9710000000000001</v>
      </c>
      <c r="U479" s="2" t="s">
        <v>2350</v>
      </c>
      <c r="V479" s="163">
        <v>3.8E-3</v>
      </c>
      <c r="W479" s="165">
        <v>2.087E-2</v>
      </c>
      <c r="X479" s="4" t="s">
        <v>477</v>
      </c>
      <c r="Y479" s="4" t="s">
        <v>190</v>
      </c>
      <c r="Z479" s="152">
        <v>6221463</v>
      </c>
      <c r="AA479" s="152">
        <v>1</v>
      </c>
      <c r="AB479" s="152">
        <v>107.97</v>
      </c>
      <c r="AD479" s="152">
        <v>6717.3140000000003</v>
      </c>
      <c r="AG479" s="2" t="s">
        <v>37</v>
      </c>
      <c r="AH479" s="152">
        <v>2.0739999999999999E-3</v>
      </c>
      <c r="AI479" s="165">
        <v>2.45697052712846E-2</v>
      </c>
      <c r="AJ479" s="165">
        <v>3.7108931442801098E-3</v>
      </c>
    </row>
    <row r="480" spans="1:36" x14ac:dyDescent="0.2">
      <c r="A480" s="2" t="s">
        <v>52</v>
      </c>
      <c r="B480" s="2">
        <v>9943</v>
      </c>
      <c r="C480" s="2" t="s">
        <v>2754</v>
      </c>
      <c r="D480" s="2" t="s">
        <v>2755</v>
      </c>
      <c r="E480" s="4" t="s">
        <v>1377</v>
      </c>
      <c r="F480" s="2" t="s">
        <v>2756</v>
      </c>
      <c r="G480" s="2" t="s">
        <v>2757</v>
      </c>
      <c r="H480" s="2" t="s">
        <v>239</v>
      </c>
      <c r="I480" s="2" t="s">
        <v>821</v>
      </c>
      <c r="J480" s="2" t="s">
        <v>31</v>
      </c>
      <c r="K480" s="2" t="s">
        <v>31</v>
      </c>
      <c r="L480" s="2" t="s">
        <v>393</v>
      </c>
      <c r="M480" s="2" t="s">
        <v>32</v>
      </c>
      <c r="N480" s="2" t="s">
        <v>543</v>
      </c>
      <c r="O480" s="2" t="s">
        <v>190</v>
      </c>
      <c r="P480" s="2" t="s">
        <v>2325</v>
      </c>
      <c r="Q480" s="2" t="s">
        <v>480</v>
      </c>
      <c r="R480" s="2" t="s">
        <v>242</v>
      </c>
      <c r="S480" s="2" t="s">
        <v>35</v>
      </c>
      <c r="T480" s="152">
        <v>0.93100000000000005</v>
      </c>
      <c r="U480" s="2" t="s">
        <v>2758</v>
      </c>
      <c r="V480" s="163">
        <v>3.95E-2</v>
      </c>
      <c r="W480" s="165">
        <v>2.2610000000000002E-2</v>
      </c>
      <c r="X480" s="4" t="s">
        <v>477</v>
      </c>
      <c r="Y480" s="4" t="s">
        <v>190</v>
      </c>
      <c r="Z480" s="152">
        <v>705609.96</v>
      </c>
      <c r="AA480" s="152">
        <v>1</v>
      </c>
      <c r="AB480" s="152">
        <v>122.17</v>
      </c>
      <c r="AD480" s="152">
        <v>862.04399999999998</v>
      </c>
      <c r="AG480" s="2" t="s">
        <v>37</v>
      </c>
      <c r="AH480" s="152">
        <v>4.3299999999999996E-3</v>
      </c>
      <c r="AI480" s="165">
        <v>3.1530699035558002E-3</v>
      </c>
      <c r="AJ480" s="165">
        <v>4.7622490214468098E-4</v>
      </c>
    </row>
    <row r="481" spans="1:36" x14ac:dyDescent="0.2">
      <c r="A481" s="2" t="s">
        <v>52</v>
      </c>
      <c r="B481" s="2">
        <v>9943</v>
      </c>
      <c r="C481" s="2" t="s">
        <v>2354</v>
      </c>
      <c r="D481" s="2" t="s">
        <v>2355</v>
      </c>
      <c r="E481" s="4" t="s">
        <v>1377</v>
      </c>
      <c r="F481" s="2" t="s">
        <v>2759</v>
      </c>
      <c r="G481" s="2" t="s">
        <v>2361</v>
      </c>
      <c r="H481" s="2" t="s">
        <v>239</v>
      </c>
      <c r="I481" s="2" t="s">
        <v>821</v>
      </c>
      <c r="J481" s="2" t="s">
        <v>31</v>
      </c>
      <c r="K481" s="2" t="s">
        <v>31</v>
      </c>
      <c r="L481" s="2" t="s">
        <v>395</v>
      </c>
      <c r="M481" s="2" t="s">
        <v>32</v>
      </c>
      <c r="N481" s="2" t="s">
        <v>507</v>
      </c>
      <c r="O481" s="2" t="s">
        <v>190</v>
      </c>
      <c r="P481" s="2" t="s">
        <v>2325</v>
      </c>
      <c r="Q481" s="2" t="s">
        <v>480</v>
      </c>
      <c r="R481" s="2" t="s">
        <v>242</v>
      </c>
      <c r="S481" s="2" t="s">
        <v>35</v>
      </c>
      <c r="T481" s="152">
        <v>1.9</v>
      </c>
      <c r="U481" s="2" t="s">
        <v>152</v>
      </c>
      <c r="V481" s="163">
        <v>3.5400000000000001E-2</v>
      </c>
      <c r="W481" s="165">
        <v>3.4639999999999997E-2</v>
      </c>
      <c r="X481" s="4" t="s">
        <v>477</v>
      </c>
      <c r="Y481" s="4" t="s">
        <v>190</v>
      </c>
      <c r="Z481" s="152">
        <v>1240000</v>
      </c>
      <c r="AA481" s="152">
        <v>1</v>
      </c>
      <c r="AB481" s="152">
        <v>106.57</v>
      </c>
      <c r="AD481" s="152">
        <v>1321.4680000000001</v>
      </c>
      <c r="AG481" s="2" t="s">
        <v>37</v>
      </c>
      <c r="AH481" s="152">
        <v>0</v>
      </c>
      <c r="AI481" s="165">
        <v>4.8334916625177504E-3</v>
      </c>
      <c r="AJ481" s="165">
        <v>7.3002792973407202E-4</v>
      </c>
    </row>
    <row r="482" spans="1:36" x14ac:dyDescent="0.2">
      <c r="A482" s="2" t="s">
        <v>52</v>
      </c>
      <c r="B482" s="2">
        <v>9943</v>
      </c>
      <c r="C482" s="2" t="s">
        <v>1763</v>
      </c>
      <c r="D482" s="2" t="s">
        <v>1764</v>
      </c>
      <c r="E482" s="4" t="s">
        <v>1377</v>
      </c>
      <c r="F482" s="2" t="s">
        <v>2760</v>
      </c>
      <c r="G482" s="2" t="s">
        <v>2761</v>
      </c>
      <c r="H482" s="2" t="s">
        <v>239</v>
      </c>
      <c r="I482" s="2" t="s">
        <v>821</v>
      </c>
      <c r="J482" s="2" t="s">
        <v>31</v>
      </c>
      <c r="K482" s="2" t="s">
        <v>31</v>
      </c>
      <c r="L482" s="2" t="s">
        <v>393</v>
      </c>
      <c r="M482" s="2" t="s">
        <v>32</v>
      </c>
      <c r="N482" s="2" t="s">
        <v>528</v>
      </c>
      <c r="O482" s="2" t="s">
        <v>190</v>
      </c>
      <c r="P482" s="2" t="s">
        <v>2097</v>
      </c>
      <c r="Q482" s="2" t="s">
        <v>478</v>
      </c>
      <c r="R482" s="2" t="s">
        <v>242</v>
      </c>
      <c r="S482" s="2" t="s">
        <v>35</v>
      </c>
      <c r="T482" s="152">
        <v>3.7959999999999998</v>
      </c>
      <c r="U482" s="2" t="s">
        <v>2687</v>
      </c>
      <c r="V482" s="163">
        <v>6.4999999999999997E-3</v>
      </c>
      <c r="W482" s="165">
        <v>2.7490000000000001E-2</v>
      </c>
      <c r="X482" s="4" t="s">
        <v>477</v>
      </c>
      <c r="Y482" s="4" t="s">
        <v>190</v>
      </c>
      <c r="Z482" s="152">
        <v>968085.06</v>
      </c>
      <c r="AA482" s="152">
        <v>1</v>
      </c>
      <c r="AB482" s="152">
        <v>104.76</v>
      </c>
      <c r="AC482" s="152">
        <v>15.657999999999999</v>
      </c>
      <c r="AD482" s="152">
        <v>1029.8240000000001</v>
      </c>
      <c r="AG482" s="2" t="s">
        <v>37</v>
      </c>
      <c r="AH482" s="152">
        <v>1.9430000000000001E-3</v>
      </c>
      <c r="AI482" s="165">
        <v>3.7667541216604098E-3</v>
      </c>
      <c r="AJ482" s="165">
        <v>5.6891289056670196E-4</v>
      </c>
    </row>
    <row r="483" spans="1:36" x14ac:dyDescent="0.2">
      <c r="A483" s="2" t="s">
        <v>52</v>
      </c>
      <c r="B483" s="2">
        <v>9943</v>
      </c>
      <c r="C483" s="2" t="s">
        <v>1763</v>
      </c>
      <c r="D483" s="2" t="s">
        <v>1764</v>
      </c>
      <c r="E483" s="4" t="s">
        <v>1377</v>
      </c>
      <c r="F483" s="2" t="s">
        <v>2367</v>
      </c>
      <c r="G483" s="2" t="s">
        <v>2368</v>
      </c>
      <c r="H483" s="2" t="s">
        <v>239</v>
      </c>
      <c r="I483" s="2" t="s">
        <v>821</v>
      </c>
      <c r="J483" s="2" t="s">
        <v>31</v>
      </c>
      <c r="K483" s="2" t="s">
        <v>31</v>
      </c>
      <c r="L483" s="2" t="s">
        <v>393</v>
      </c>
      <c r="M483" s="2" t="s">
        <v>32</v>
      </c>
      <c r="N483" s="2" t="s">
        <v>528</v>
      </c>
      <c r="O483" s="2" t="s">
        <v>190</v>
      </c>
      <c r="P483" s="2" t="s">
        <v>2097</v>
      </c>
      <c r="Q483" s="2" t="s">
        <v>478</v>
      </c>
      <c r="R483" s="2" t="s">
        <v>242</v>
      </c>
      <c r="S483" s="2" t="s">
        <v>35</v>
      </c>
      <c r="T483" s="152">
        <v>1.012</v>
      </c>
      <c r="U483" s="2" t="s">
        <v>2369</v>
      </c>
      <c r="V483" s="163">
        <v>1.7600000000000001E-2</v>
      </c>
      <c r="W483" s="165">
        <v>2.5399999999999999E-2</v>
      </c>
      <c r="X483" s="4" t="s">
        <v>477</v>
      </c>
      <c r="Y483" s="4" t="s">
        <v>190</v>
      </c>
      <c r="Z483" s="152">
        <v>1687088.66</v>
      </c>
      <c r="AA483" s="152">
        <v>1</v>
      </c>
      <c r="AB483" s="152">
        <v>114.44</v>
      </c>
      <c r="AC483" s="152">
        <v>41.023000000000003</v>
      </c>
      <c r="AD483" s="152">
        <v>1971.7280000000001</v>
      </c>
      <c r="AG483" s="2" t="s">
        <v>37</v>
      </c>
      <c r="AH483" s="152">
        <v>2.1679999999999998E-3</v>
      </c>
      <c r="AI483" s="165">
        <v>7.2119255119718704E-3</v>
      </c>
      <c r="AJ483" s="165">
        <v>1.08925543240902E-3</v>
      </c>
    </row>
    <row r="484" spans="1:36" x14ac:dyDescent="0.2">
      <c r="A484" s="2" t="s">
        <v>52</v>
      </c>
      <c r="B484" s="2">
        <v>9943</v>
      </c>
      <c r="C484" s="2" t="s">
        <v>1767</v>
      </c>
      <c r="D484" s="2" t="s">
        <v>1768</v>
      </c>
      <c r="E484" s="4" t="s">
        <v>1377</v>
      </c>
      <c r="F484" s="2" t="s">
        <v>2762</v>
      </c>
      <c r="G484" s="2" t="s">
        <v>2763</v>
      </c>
      <c r="H484" s="2" t="s">
        <v>239</v>
      </c>
      <c r="I484" s="2" t="s">
        <v>1030</v>
      </c>
      <c r="J484" s="2" t="s">
        <v>31</v>
      </c>
      <c r="K484" s="2" t="s">
        <v>31</v>
      </c>
      <c r="L484" s="2" t="s">
        <v>393</v>
      </c>
      <c r="M484" s="2" t="s">
        <v>32</v>
      </c>
      <c r="N484" s="2" t="s">
        <v>509</v>
      </c>
      <c r="O484" s="2" t="s">
        <v>190</v>
      </c>
      <c r="P484" s="2" t="s">
        <v>2129</v>
      </c>
      <c r="Q484" s="2" t="s">
        <v>480</v>
      </c>
      <c r="R484" s="2" t="s">
        <v>242</v>
      </c>
      <c r="S484" s="2" t="s">
        <v>35</v>
      </c>
      <c r="T484" s="152">
        <v>1.202</v>
      </c>
      <c r="U484" s="2" t="s">
        <v>2379</v>
      </c>
      <c r="V484" s="163">
        <v>2.9399999999999999E-2</v>
      </c>
      <c r="W484" s="165">
        <v>4.9299999999999997E-2</v>
      </c>
      <c r="X484" s="4" t="s">
        <v>477</v>
      </c>
      <c r="Y484" s="4" t="s">
        <v>190</v>
      </c>
      <c r="Z484" s="152">
        <v>380786.41</v>
      </c>
      <c r="AA484" s="152">
        <v>1</v>
      </c>
      <c r="AB484" s="152">
        <v>99.87</v>
      </c>
      <c r="AD484" s="152">
        <v>380.291</v>
      </c>
      <c r="AG484" s="2" t="s">
        <v>37</v>
      </c>
      <c r="AH484" s="152">
        <v>2.3739999999999998E-3</v>
      </c>
      <c r="AI484" s="165">
        <v>1.3909797676642599E-3</v>
      </c>
      <c r="AJ484" s="165">
        <v>2.1008706562265401E-4</v>
      </c>
    </row>
    <row r="485" spans="1:36" x14ac:dyDescent="0.2">
      <c r="A485" s="2" t="s">
        <v>52</v>
      </c>
      <c r="B485" s="2">
        <v>9943</v>
      </c>
      <c r="C485" s="2" t="s">
        <v>1808</v>
      </c>
      <c r="D485" s="2" t="s">
        <v>1809</v>
      </c>
      <c r="E485" s="4" t="s">
        <v>1377</v>
      </c>
      <c r="F485" s="2" t="s">
        <v>2428</v>
      </c>
      <c r="G485" s="2" t="s">
        <v>2429</v>
      </c>
      <c r="H485" s="2" t="s">
        <v>239</v>
      </c>
      <c r="I485" s="2" t="s">
        <v>821</v>
      </c>
      <c r="J485" s="2" t="s">
        <v>31</v>
      </c>
      <c r="K485" s="2" t="s">
        <v>31</v>
      </c>
      <c r="L485" s="2" t="s">
        <v>393</v>
      </c>
      <c r="M485" s="2" t="s">
        <v>32</v>
      </c>
      <c r="N485" s="2" t="s">
        <v>528</v>
      </c>
      <c r="O485" s="2" t="s">
        <v>190</v>
      </c>
      <c r="P485" s="2" t="s">
        <v>2253</v>
      </c>
      <c r="Q485" s="2" t="s">
        <v>480</v>
      </c>
      <c r="R485" s="2" t="s">
        <v>242</v>
      </c>
      <c r="S485" s="2" t="s">
        <v>35</v>
      </c>
      <c r="T485" s="152">
        <v>3.1429999999999998</v>
      </c>
      <c r="U485" s="2" t="s">
        <v>2430</v>
      </c>
      <c r="V485" s="163">
        <v>1.34E-2</v>
      </c>
      <c r="W485" s="165">
        <v>2.777E-2</v>
      </c>
      <c r="X485" s="4" t="s">
        <v>477</v>
      </c>
      <c r="Y485" s="4" t="s">
        <v>190</v>
      </c>
      <c r="Z485" s="152">
        <v>639908.31999999995</v>
      </c>
      <c r="AA485" s="152">
        <v>1</v>
      </c>
      <c r="AB485" s="152">
        <v>110</v>
      </c>
      <c r="AC485" s="152">
        <v>66.584999999999994</v>
      </c>
      <c r="AD485" s="152">
        <v>770.48400000000004</v>
      </c>
      <c r="AG485" s="2" t="s">
        <v>37</v>
      </c>
      <c r="AH485" s="152">
        <v>2.23E-4</v>
      </c>
      <c r="AI485" s="165">
        <v>2.8181764382504098E-3</v>
      </c>
      <c r="AJ485" s="165">
        <v>4.2564416254100201E-4</v>
      </c>
    </row>
    <row r="486" spans="1:36" x14ac:dyDescent="0.2">
      <c r="A486" s="2" t="s">
        <v>52</v>
      </c>
      <c r="B486" s="2">
        <v>9943</v>
      </c>
      <c r="C486" s="2" t="s">
        <v>1808</v>
      </c>
      <c r="D486" s="2" t="s">
        <v>1809</v>
      </c>
      <c r="E486" s="4" t="s">
        <v>1377</v>
      </c>
      <c r="F486" s="2" t="s">
        <v>2433</v>
      </c>
      <c r="G486" s="2" t="s">
        <v>2434</v>
      </c>
      <c r="H486" s="2" t="s">
        <v>239</v>
      </c>
      <c r="I486" s="2" t="s">
        <v>821</v>
      </c>
      <c r="J486" s="2" t="s">
        <v>31</v>
      </c>
      <c r="K486" s="2" t="s">
        <v>31</v>
      </c>
      <c r="L486" s="2" t="s">
        <v>393</v>
      </c>
      <c r="M486" s="2" t="s">
        <v>32</v>
      </c>
      <c r="N486" s="2" t="s">
        <v>528</v>
      </c>
      <c r="O486" s="2" t="s">
        <v>190</v>
      </c>
      <c r="P486" s="2" t="s">
        <v>1382</v>
      </c>
      <c r="Q486" s="2" t="s">
        <v>478</v>
      </c>
      <c r="R486" s="2" t="s">
        <v>242</v>
      </c>
      <c r="S486" s="2" t="s">
        <v>35</v>
      </c>
      <c r="T486" s="152">
        <v>7.1529999999999996</v>
      </c>
      <c r="U486" s="2" t="s">
        <v>2435</v>
      </c>
      <c r="V486" s="163">
        <v>8.9999999999999993E-3</v>
      </c>
      <c r="W486" s="165">
        <v>3.5319999999999997E-2</v>
      </c>
      <c r="X486" s="4" t="s">
        <v>477</v>
      </c>
      <c r="Y486" s="4" t="s">
        <v>190</v>
      </c>
      <c r="Z486" s="152">
        <v>1274000</v>
      </c>
      <c r="AA486" s="152">
        <v>1</v>
      </c>
      <c r="AB486" s="152">
        <v>92.82</v>
      </c>
      <c r="AC486" s="152">
        <v>35.579000000000001</v>
      </c>
      <c r="AD486" s="152">
        <v>1218.106</v>
      </c>
      <c r="AG486" s="2" t="s">
        <v>37</v>
      </c>
      <c r="AH486" s="152">
        <v>4.9399999999999997E-4</v>
      </c>
      <c r="AI486" s="165">
        <v>4.4554265042177996E-3</v>
      </c>
      <c r="AJ486" s="165">
        <v>6.7292673993403897E-4</v>
      </c>
    </row>
    <row r="487" spans="1:36" x14ac:dyDescent="0.2">
      <c r="A487" s="2" t="s">
        <v>52</v>
      </c>
      <c r="B487" s="2">
        <v>9943</v>
      </c>
      <c r="C487" s="2" t="s">
        <v>1812</v>
      </c>
      <c r="D487" s="2" t="s">
        <v>1813</v>
      </c>
      <c r="E487" s="4" t="s">
        <v>1377</v>
      </c>
      <c r="F487" s="2" t="s">
        <v>2442</v>
      </c>
      <c r="G487" s="2" t="s">
        <v>2443</v>
      </c>
      <c r="H487" s="2" t="s">
        <v>239</v>
      </c>
      <c r="I487" s="2" t="s">
        <v>821</v>
      </c>
      <c r="J487" s="2" t="s">
        <v>31</v>
      </c>
      <c r="K487" s="2" t="s">
        <v>31</v>
      </c>
      <c r="L487" s="2" t="s">
        <v>393</v>
      </c>
      <c r="M487" s="2" t="s">
        <v>32</v>
      </c>
      <c r="N487" s="2" t="s">
        <v>512</v>
      </c>
      <c r="O487" s="2" t="s">
        <v>190</v>
      </c>
      <c r="P487" s="2" t="s">
        <v>95</v>
      </c>
      <c r="Q487" s="2" t="s">
        <v>480</v>
      </c>
      <c r="R487" s="2" t="s">
        <v>242</v>
      </c>
      <c r="S487" s="2" t="s">
        <v>35</v>
      </c>
      <c r="T487" s="152">
        <v>3.806</v>
      </c>
      <c r="U487" s="2" t="s">
        <v>2444</v>
      </c>
      <c r="V487" s="163">
        <v>1E-3</v>
      </c>
      <c r="W487" s="165">
        <v>2.4920000000000001E-2</v>
      </c>
      <c r="X487" s="4" t="s">
        <v>477</v>
      </c>
      <c r="Y487" s="4" t="s">
        <v>190</v>
      </c>
      <c r="Z487" s="152">
        <v>933888.9</v>
      </c>
      <c r="AA487" s="152">
        <v>1</v>
      </c>
      <c r="AB487" s="152">
        <v>100.97</v>
      </c>
      <c r="AD487" s="152">
        <v>942.94799999999998</v>
      </c>
      <c r="AG487" s="2" t="s">
        <v>37</v>
      </c>
      <c r="AH487" s="152">
        <v>8.3000000000000001E-4</v>
      </c>
      <c r="AI487" s="165">
        <v>3.4489896620447801E-3</v>
      </c>
      <c r="AJ487" s="165">
        <v>5.20919235711523E-4</v>
      </c>
    </row>
    <row r="488" spans="1:36" x14ac:dyDescent="0.2">
      <c r="A488" s="2" t="s">
        <v>52</v>
      </c>
      <c r="B488" s="2">
        <v>9943</v>
      </c>
      <c r="C488" s="2" t="s">
        <v>1812</v>
      </c>
      <c r="D488" s="2" t="s">
        <v>1813</v>
      </c>
      <c r="E488" s="4" t="s">
        <v>1377</v>
      </c>
      <c r="F488" s="2" t="s">
        <v>2445</v>
      </c>
      <c r="G488" s="2" t="s">
        <v>2446</v>
      </c>
      <c r="H488" s="2" t="s">
        <v>239</v>
      </c>
      <c r="I488" s="2" t="s">
        <v>821</v>
      </c>
      <c r="J488" s="2" t="s">
        <v>31</v>
      </c>
      <c r="K488" s="2" t="s">
        <v>31</v>
      </c>
      <c r="L488" s="2" t="s">
        <v>393</v>
      </c>
      <c r="M488" s="2" t="s">
        <v>32</v>
      </c>
      <c r="N488" s="2" t="s">
        <v>512</v>
      </c>
      <c r="O488" s="2" t="s">
        <v>190</v>
      </c>
      <c r="P488" s="2" t="s">
        <v>95</v>
      </c>
      <c r="Q488" s="2" t="s">
        <v>480</v>
      </c>
      <c r="R488" s="2" t="s">
        <v>242</v>
      </c>
      <c r="S488" s="2" t="s">
        <v>35</v>
      </c>
      <c r="T488" s="152">
        <v>4.1619999999999999</v>
      </c>
      <c r="U488" s="2" t="s">
        <v>2447</v>
      </c>
      <c r="V488" s="163">
        <v>1.3899999999999999E-2</v>
      </c>
      <c r="W488" s="165">
        <v>2.504E-2</v>
      </c>
      <c r="X488" s="4" t="s">
        <v>477</v>
      </c>
      <c r="Y488" s="4" t="s">
        <v>190</v>
      </c>
      <c r="Z488" s="152">
        <v>1154867.3999999999</v>
      </c>
      <c r="AA488" s="152">
        <v>1</v>
      </c>
      <c r="AB488" s="152">
        <v>101.46</v>
      </c>
      <c r="AD488" s="152">
        <v>1171.7280000000001</v>
      </c>
      <c r="AG488" s="2" t="s">
        <v>37</v>
      </c>
      <c r="AH488" s="152">
        <v>6.4199999999999999E-4</v>
      </c>
      <c r="AI488" s="165">
        <v>4.2857941029764398E-3</v>
      </c>
      <c r="AJ488" s="165">
        <v>6.4730625699116798E-4</v>
      </c>
    </row>
    <row r="489" spans="1:36" x14ac:dyDescent="0.2">
      <c r="A489" s="2" t="s">
        <v>52</v>
      </c>
      <c r="B489" s="2">
        <v>9943</v>
      </c>
      <c r="C489" s="2" t="s">
        <v>1812</v>
      </c>
      <c r="D489" s="2" t="s">
        <v>1813</v>
      </c>
      <c r="E489" s="4" t="s">
        <v>1377</v>
      </c>
      <c r="F489" s="2" t="s">
        <v>2451</v>
      </c>
      <c r="G489" s="2" t="s">
        <v>2452</v>
      </c>
      <c r="H489" s="2" t="s">
        <v>239</v>
      </c>
      <c r="I489" s="2" t="s">
        <v>821</v>
      </c>
      <c r="J489" s="2" t="s">
        <v>31</v>
      </c>
      <c r="K489" s="2" t="s">
        <v>31</v>
      </c>
      <c r="L489" s="2" t="s">
        <v>393</v>
      </c>
      <c r="M489" s="2" t="s">
        <v>32</v>
      </c>
      <c r="N489" s="2" t="s">
        <v>512</v>
      </c>
      <c r="O489" s="2" t="s">
        <v>190</v>
      </c>
      <c r="P489" s="2" t="s">
        <v>95</v>
      </c>
      <c r="Q489" s="2" t="s">
        <v>480</v>
      </c>
      <c r="R489" s="2" t="s">
        <v>242</v>
      </c>
      <c r="S489" s="2" t="s">
        <v>35</v>
      </c>
      <c r="T489" s="152">
        <v>3.262</v>
      </c>
      <c r="U489" s="2" t="s">
        <v>2453</v>
      </c>
      <c r="V489" s="163">
        <v>1.7500000000000002E-2</v>
      </c>
      <c r="W489" s="165">
        <v>2.4060000000000002E-2</v>
      </c>
      <c r="X489" s="4" t="s">
        <v>477</v>
      </c>
      <c r="Y489" s="4" t="s">
        <v>190</v>
      </c>
      <c r="Z489" s="152">
        <v>2761415.14</v>
      </c>
      <c r="AA489" s="152">
        <v>1</v>
      </c>
      <c r="AB489" s="152">
        <v>111.51</v>
      </c>
      <c r="AD489" s="152">
        <v>3079.2539999999999</v>
      </c>
      <c r="AG489" s="2" t="s">
        <v>37</v>
      </c>
      <c r="AH489" s="152">
        <v>1.062E-3</v>
      </c>
      <c r="AI489" s="165">
        <v>1.12628899413978E-2</v>
      </c>
      <c r="AJ489" s="165">
        <v>1.70109411597875E-3</v>
      </c>
    </row>
    <row r="490" spans="1:36" x14ac:dyDescent="0.2">
      <c r="A490" s="2" t="s">
        <v>52</v>
      </c>
      <c r="B490" s="2">
        <v>9943</v>
      </c>
      <c r="C490" s="2" t="s">
        <v>1820</v>
      </c>
      <c r="D490" s="2" t="s">
        <v>1821</v>
      </c>
      <c r="E490" s="4" t="s">
        <v>1377</v>
      </c>
      <c r="F490" s="2" t="s">
        <v>2456</v>
      </c>
      <c r="G490" s="2" t="s">
        <v>2457</v>
      </c>
      <c r="H490" s="2" t="s">
        <v>239</v>
      </c>
      <c r="I490" s="2" t="s">
        <v>1030</v>
      </c>
      <c r="J490" s="2" t="s">
        <v>31</v>
      </c>
      <c r="K490" s="2" t="s">
        <v>31</v>
      </c>
      <c r="L490" s="2" t="s">
        <v>393</v>
      </c>
      <c r="M490" s="2" t="s">
        <v>32</v>
      </c>
      <c r="N490" s="2" t="s">
        <v>541</v>
      </c>
      <c r="O490" s="2" t="s">
        <v>190</v>
      </c>
      <c r="P490" s="2" t="s">
        <v>1391</v>
      </c>
      <c r="Q490" s="2" t="s">
        <v>480</v>
      </c>
      <c r="R490" s="2" t="s">
        <v>242</v>
      </c>
      <c r="S490" s="2" t="s">
        <v>35</v>
      </c>
      <c r="T490" s="152">
        <v>0.03</v>
      </c>
      <c r="U490" s="2" t="s">
        <v>2458</v>
      </c>
      <c r="V490" s="163">
        <v>2.8000000000000001E-2</v>
      </c>
      <c r="W490" s="165">
        <v>0.24138999999999999</v>
      </c>
      <c r="X490" s="4" t="s">
        <v>477</v>
      </c>
      <c r="Y490" s="4" t="s">
        <v>190</v>
      </c>
      <c r="Z490" s="152">
        <v>0</v>
      </c>
      <c r="AA490" s="152">
        <v>1</v>
      </c>
      <c r="AB490" s="152">
        <v>0</v>
      </c>
      <c r="AC490" s="152">
        <v>235.08600000000001</v>
      </c>
      <c r="AD490" s="152">
        <v>235.08600000000001</v>
      </c>
      <c r="AG490" s="2" t="s">
        <v>37</v>
      </c>
      <c r="AI490" s="165">
        <v>8.5986669192480005E-4</v>
      </c>
      <c r="AJ490" s="165">
        <v>1.2987023559406799E-4</v>
      </c>
    </row>
    <row r="491" spans="1:36" x14ac:dyDescent="0.2">
      <c r="A491" s="2" t="s">
        <v>52</v>
      </c>
      <c r="B491" s="2">
        <v>9943</v>
      </c>
      <c r="C491" s="2" t="s">
        <v>2459</v>
      </c>
      <c r="D491" s="2" t="s">
        <v>2460</v>
      </c>
      <c r="E491" s="4" t="s">
        <v>1377</v>
      </c>
      <c r="F491" s="2" t="s">
        <v>2764</v>
      </c>
      <c r="G491" s="2" t="s">
        <v>2765</v>
      </c>
      <c r="H491" s="2" t="s">
        <v>239</v>
      </c>
      <c r="I491" s="2" t="s">
        <v>1030</v>
      </c>
      <c r="J491" s="2" t="s">
        <v>31</v>
      </c>
      <c r="K491" s="2" t="s">
        <v>31</v>
      </c>
      <c r="L491" s="2" t="s">
        <v>393</v>
      </c>
      <c r="M491" s="2" t="s">
        <v>32</v>
      </c>
      <c r="N491" s="2" t="s">
        <v>509</v>
      </c>
      <c r="O491" s="2" t="s">
        <v>190</v>
      </c>
      <c r="P491" s="2" t="s">
        <v>1391</v>
      </c>
      <c r="Q491" s="2" t="s">
        <v>478</v>
      </c>
      <c r="R491" s="2" t="s">
        <v>242</v>
      </c>
      <c r="S491" s="2" t="s">
        <v>35</v>
      </c>
      <c r="T491" s="152">
        <v>1.0529999999999999</v>
      </c>
      <c r="U491" s="2" t="s">
        <v>2733</v>
      </c>
      <c r="V491" s="163">
        <v>3.61E-2</v>
      </c>
      <c r="W491" s="165">
        <v>5.0040000000000001E-2</v>
      </c>
      <c r="X491" s="4" t="s">
        <v>477</v>
      </c>
      <c r="Y491" s="4" t="s">
        <v>190</v>
      </c>
      <c r="Z491" s="152">
        <v>1192562</v>
      </c>
      <c r="AA491" s="152">
        <v>1</v>
      </c>
      <c r="AB491" s="152">
        <v>100.01</v>
      </c>
      <c r="AD491" s="152">
        <v>1192.681</v>
      </c>
      <c r="AG491" s="2" t="s">
        <v>37</v>
      </c>
      <c r="AH491" s="152">
        <v>1.554E-3</v>
      </c>
      <c r="AI491" s="165">
        <v>4.3624324674406802E-3</v>
      </c>
      <c r="AJ491" s="165">
        <v>6.5888135641295703E-4</v>
      </c>
    </row>
    <row r="492" spans="1:36" x14ac:dyDescent="0.2">
      <c r="A492" s="2" t="s">
        <v>52</v>
      </c>
      <c r="B492" s="2">
        <v>9943</v>
      </c>
      <c r="C492" s="2" t="s">
        <v>2766</v>
      </c>
      <c r="D492" s="2" t="s">
        <v>2767</v>
      </c>
      <c r="E492" s="4" t="s">
        <v>1377</v>
      </c>
      <c r="F492" s="2" t="s">
        <v>2768</v>
      </c>
      <c r="G492" s="2" t="s">
        <v>2769</v>
      </c>
      <c r="H492" s="2" t="s">
        <v>239</v>
      </c>
      <c r="I492" s="2" t="s">
        <v>1030</v>
      </c>
      <c r="J492" s="2" t="s">
        <v>31</v>
      </c>
      <c r="K492" s="2" t="s">
        <v>31</v>
      </c>
      <c r="L492" s="2" t="s">
        <v>393</v>
      </c>
      <c r="M492" s="2" t="s">
        <v>32</v>
      </c>
      <c r="N492" s="2" t="s">
        <v>529</v>
      </c>
      <c r="O492" s="2" t="s">
        <v>190</v>
      </c>
      <c r="P492" s="2" t="s">
        <v>160</v>
      </c>
      <c r="Q492" s="2" t="s">
        <v>480</v>
      </c>
      <c r="R492" s="2" t="s">
        <v>242</v>
      </c>
      <c r="S492" s="2" t="s">
        <v>35</v>
      </c>
      <c r="T492" s="152">
        <v>0.60799999999999998</v>
      </c>
      <c r="U492" s="2" t="s">
        <v>2770</v>
      </c>
      <c r="V492" s="163">
        <v>3.5000000000000003E-2</v>
      </c>
      <c r="W492" s="165">
        <v>5.586E-2</v>
      </c>
      <c r="X492" s="4" t="s">
        <v>477</v>
      </c>
      <c r="Y492" s="4" t="s">
        <v>190</v>
      </c>
      <c r="Z492" s="152">
        <v>200067.91</v>
      </c>
      <c r="AA492" s="152">
        <v>1</v>
      </c>
      <c r="AB492" s="152">
        <v>100.11</v>
      </c>
      <c r="AD492" s="152">
        <v>200.28800000000001</v>
      </c>
      <c r="AG492" s="2" t="s">
        <v>37</v>
      </c>
      <c r="AH492" s="152">
        <v>1.3910000000000001E-3</v>
      </c>
      <c r="AI492" s="165">
        <v>7.3258702000711796E-4</v>
      </c>
      <c r="AJ492" s="165">
        <v>1.10646510412572E-4</v>
      </c>
    </row>
    <row r="493" spans="1:36" x14ac:dyDescent="0.2">
      <c r="A493" s="2" t="s">
        <v>52</v>
      </c>
      <c r="B493" s="2">
        <v>9943</v>
      </c>
      <c r="C493" s="2" t="s">
        <v>2771</v>
      </c>
      <c r="D493" s="2" t="s">
        <v>2772</v>
      </c>
      <c r="E493" s="4" t="s">
        <v>1377</v>
      </c>
      <c r="F493" s="2" t="s">
        <v>2773</v>
      </c>
      <c r="G493" s="2" t="s">
        <v>2774</v>
      </c>
      <c r="H493" s="2" t="s">
        <v>239</v>
      </c>
      <c r="I493" s="2" t="s">
        <v>821</v>
      </c>
      <c r="J493" s="2" t="s">
        <v>31</v>
      </c>
      <c r="K493" s="2" t="s">
        <v>31</v>
      </c>
      <c r="L493" s="2" t="s">
        <v>393</v>
      </c>
      <c r="M493" s="2" t="s">
        <v>32</v>
      </c>
      <c r="N493" s="2" t="s">
        <v>528</v>
      </c>
      <c r="O493" s="2" t="s">
        <v>190</v>
      </c>
      <c r="P493" s="2" t="s">
        <v>2087</v>
      </c>
      <c r="Q493" s="2" t="s">
        <v>478</v>
      </c>
      <c r="R493" s="2" t="s">
        <v>242</v>
      </c>
      <c r="S493" s="2" t="s">
        <v>35</v>
      </c>
      <c r="T493" s="152">
        <v>1.4590000000000001</v>
      </c>
      <c r="U493" s="2" t="s">
        <v>2775</v>
      </c>
      <c r="V493" s="163">
        <v>2.1499999999999998E-2</v>
      </c>
      <c r="W493" s="165">
        <v>2.538E-2</v>
      </c>
      <c r="X493" s="4" t="s">
        <v>477</v>
      </c>
      <c r="Y493" s="4" t="s">
        <v>190</v>
      </c>
      <c r="Z493" s="152">
        <v>980000</v>
      </c>
      <c r="AA493" s="152">
        <v>1</v>
      </c>
      <c r="AB493" s="152">
        <v>114.49</v>
      </c>
      <c r="AD493" s="152">
        <v>1122.002</v>
      </c>
      <c r="AG493" s="2" t="s">
        <v>37</v>
      </c>
      <c r="AH493" s="152">
        <v>5.0000000000000001E-4</v>
      </c>
      <c r="AI493" s="165">
        <v>4.1039111899253298E-3</v>
      </c>
      <c r="AJ493" s="165">
        <v>6.1983551415356803E-4</v>
      </c>
    </row>
    <row r="494" spans="1:36" x14ac:dyDescent="0.2">
      <c r="A494" s="2" t="s">
        <v>52</v>
      </c>
      <c r="B494" s="2">
        <v>9943</v>
      </c>
      <c r="C494" s="2" t="s">
        <v>2771</v>
      </c>
      <c r="D494" s="2" t="s">
        <v>2772</v>
      </c>
      <c r="E494" s="4" t="s">
        <v>1377</v>
      </c>
      <c r="F494" s="2" t="s">
        <v>2776</v>
      </c>
      <c r="G494" s="2" t="s">
        <v>2777</v>
      </c>
      <c r="H494" s="2" t="s">
        <v>239</v>
      </c>
      <c r="I494" s="2" t="s">
        <v>821</v>
      </c>
      <c r="J494" s="2" t="s">
        <v>31</v>
      </c>
      <c r="K494" s="2" t="s">
        <v>31</v>
      </c>
      <c r="L494" s="2" t="s">
        <v>393</v>
      </c>
      <c r="M494" s="2" t="s">
        <v>32</v>
      </c>
      <c r="N494" s="2" t="s">
        <v>528</v>
      </c>
      <c r="O494" s="2" t="s">
        <v>190</v>
      </c>
      <c r="P494" s="2" t="s">
        <v>2097</v>
      </c>
      <c r="Q494" s="2" t="s">
        <v>480</v>
      </c>
      <c r="R494" s="2" t="s">
        <v>242</v>
      </c>
      <c r="S494" s="2" t="s">
        <v>35</v>
      </c>
      <c r="T494" s="152">
        <v>1.4059999999999999</v>
      </c>
      <c r="U494" s="2" t="s">
        <v>2775</v>
      </c>
      <c r="V494" s="163">
        <v>1.6E-2</v>
      </c>
      <c r="W494" s="165">
        <v>2.6790000000000001E-2</v>
      </c>
      <c r="X494" s="4" t="s">
        <v>477</v>
      </c>
      <c r="Y494" s="4" t="s">
        <v>190</v>
      </c>
      <c r="Z494" s="152">
        <v>333147.15999999997</v>
      </c>
      <c r="AA494" s="152">
        <v>1</v>
      </c>
      <c r="AB494" s="152">
        <v>113.63</v>
      </c>
      <c r="AD494" s="152">
        <v>378.55500000000001</v>
      </c>
      <c r="AG494" s="2" t="s">
        <v>37</v>
      </c>
      <c r="AH494" s="152">
        <v>8.5899999999999995E-4</v>
      </c>
      <c r="AI494" s="165">
        <v>1.3846290687415401E-3</v>
      </c>
      <c r="AJ494" s="165">
        <v>2.0912788581835799E-4</v>
      </c>
    </row>
    <row r="495" spans="1:36" x14ac:dyDescent="0.2">
      <c r="A495" s="2" t="s">
        <v>52</v>
      </c>
      <c r="B495" s="2">
        <v>9943</v>
      </c>
      <c r="C495" s="2" t="s">
        <v>2006</v>
      </c>
      <c r="D495" s="2" t="s">
        <v>2007</v>
      </c>
      <c r="E495" s="4" t="s">
        <v>1377</v>
      </c>
      <c r="F495" s="2" t="s">
        <v>2778</v>
      </c>
      <c r="G495" s="2" t="s">
        <v>2779</v>
      </c>
      <c r="H495" s="2" t="s">
        <v>239</v>
      </c>
      <c r="I495" s="2" t="s">
        <v>1030</v>
      </c>
      <c r="J495" s="2" t="s">
        <v>31</v>
      </c>
      <c r="K495" s="2" t="s">
        <v>31</v>
      </c>
      <c r="L495" s="2" t="s">
        <v>393</v>
      </c>
      <c r="M495" s="2" t="s">
        <v>32</v>
      </c>
      <c r="N495" s="2" t="s">
        <v>511</v>
      </c>
      <c r="O495" s="2" t="s">
        <v>190</v>
      </c>
      <c r="P495" s="2" t="s">
        <v>2120</v>
      </c>
      <c r="Q495" s="2" t="s">
        <v>480</v>
      </c>
      <c r="R495" s="2" t="s">
        <v>242</v>
      </c>
      <c r="S495" s="2" t="s">
        <v>35</v>
      </c>
      <c r="T495" s="152">
        <v>0.73299999999999998</v>
      </c>
      <c r="U495" s="2" t="s">
        <v>2245</v>
      </c>
      <c r="V495" s="163">
        <v>6.2300000000000001E-2</v>
      </c>
      <c r="W495" s="165">
        <v>5.756E-2</v>
      </c>
      <c r="X495" s="4" t="s">
        <v>477</v>
      </c>
      <c r="Y495" s="4" t="s">
        <v>190</v>
      </c>
      <c r="Z495" s="152">
        <v>375000.02</v>
      </c>
      <c r="AA495" s="152">
        <v>1</v>
      </c>
      <c r="AB495" s="152">
        <v>101.95</v>
      </c>
      <c r="AD495" s="152">
        <v>382.31299999999999</v>
      </c>
      <c r="AG495" s="2" t="s">
        <v>37</v>
      </c>
      <c r="AH495" s="152">
        <v>2.3579999999999999E-3</v>
      </c>
      <c r="AI495" s="165">
        <v>1.3983724008309001E-3</v>
      </c>
      <c r="AJ495" s="165">
        <v>2.11203614292383E-4</v>
      </c>
    </row>
    <row r="496" spans="1:36" x14ac:dyDescent="0.2">
      <c r="A496" s="2" t="s">
        <v>52</v>
      </c>
      <c r="B496" s="2">
        <v>9943</v>
      </c>
      <c r="C496" s="2" t="s">
        <v>2006</v>
      </c>
      <c r="D496" s="2" t="s">
        <v>2007</v>
      </c>
      <c r="E496" s="4" t="s">
        <v>1377</v>
      </c>
      <c r="F496" s="2" t="s">
        <v>2780</v>
      </c>
      <c r="G496" s="2" t="s">
        <v>2781</v>
      </c>
      <c r="H496" s="2" t="s">
        <v>239</v>
      </c>
      <c r="I496" s="2" t="s">
        <v>821</v>
      </c>
      <c r="J496" s="2" t="s">
        <v>31</v>
      </c>
      <c r="K496" s="2" t="s">
        <v>31</v>
      </c>
      <c r="L496" s="2" t="s">
        <v>393</v>
      </c>
      <c r="M496" s="2" t="s">
        <v>32</v>
      </c>
      <c r="N496" s="2" t="s">
        <v>511</v>
      </c>
      <c r="O496" s="2" t="s">
        <v>190</v>
      </c>
      <c r="P496" s="2" t="s">
        <v>2120</v>
      </c>
      <c r="Q496" s="2" t="s">
        <v>480</v>
      </c>
      <c r="R496" s="2" t="s">
        <v>242</v>
      </c>
      <c r="S496" s="2" t="s">
        <v>35</v>
      </c>
      <c r="T496" s="152">
        <v>3.0409999999999999</v>
      </c>
      <c r="U496" s="2" t="s">
        <v>2782</v>
      </c>
      <c r="V496" s="163">
        <v>3.9E-2</v>
      </c>
      <c r="W496" s="165">
        <v>4.0419999999999998E-2</v>
      </c>
      <c r="X496" s="4" t="s">
        <v>477</v>
      </c>
      <c r="Y496" s="4" t="s">
        <v>190</v>
      </c>
      <c r="Z496" s="152">
        <v>695741</v>
      </c>
      <c r="AA496" s="152">
        <v>1</v>
      </c>
      <c r="AB496" s="152">
        <v>114.47</v>
      </c>
      <c r="AD496" s="152">
        <v>796.41499999999996</v>
      </c>
      <c r="AG496" s="2" t="s">
        <v>37</v>
      </c>
      <c r="AH496" s="152">
        <v>4.8799999999999999E-4</v>
      </c>
      <c r="AI496" s="165">
        <v>2.9130209146773401E-3</v>
      </c>
      <c r="AJ496" s="165">
        <v>4.3996902779516099E-4</v>
      </c>
    </row>
    <row r="497" spans="1:36" x14ac:dyDescent="0.2">
      <c r="A497" s="2" t="s">
        <v>52</v>
      </c>
      <c r="B497" s="2">
        <v>9943</v>
      </c>
      <c r="C497" s="2" t="s">
        <v>2783</v>
      </c>
      <c r="D497" s="2" t="s">
        <v>2784</v>
      </c>
      <c r="E497" s="4" t="s">
        <v>1377</v>
      </c>
      <c r="F497" s="2" t="s">
        <v>2785</v>
      </c>
      <c r="G497" s="2" t="s">
        <v>2786</v>
      </c>
      <c r="H497" s="2" t="s">
        <v>239</v>
      </c>
      <c r="I497" s="2" t="s">
        <v>822</v>
      </c>
      <c r="J497" s="2" t="s">
        <v>31</v>
      </c>
      <c r="K497" s="2" t="s">
        <v>31</v>
      </c>
      <c r="L497" s="2" t="s">
        <v>393</v>
      </c>
      <c r="M497" s="2" t="s">
        <v>32</v>
      </c>
      <c r="N497" s="2" t="s">
        <v>518</v>
      </c>
      <c r="O497" s="2" t="s">
        <v>190</v>
      </c>
      <c r="P497" s="2" t="s">
        <v>2325</v>
      </c>
      <c r="Q497" s="2" t="s">
        <v>480</v>
      </c>
      <c r="R497" s="2" t="s">
        <v>242</v>
      </c>
      <c r="S497" s="2" t="s">
        <v>35</v>
      </c>
      <c r="T497" s="152">
        <v>3.19</v>
      </c>
      <c r="U497" s="2" t="s">
        <v>2787</v>
      </c>
      <c r="V497" s="163">
        <v>4.6899999999999997E-2</v>
      </c>
      <c r="W497" s="165">
        <v>7.596E-2</v>
      </c>
      <c r="X497" s="4" t="s">
        <v>477</v>
      </c>
      <c r="Y497" s="4" t="s">
        <v>190</v>
      </c>
      <c r="Z497" s="152">
        <v>2659531.46</v>
      </c>
      <c r="AA497" s="152">
        <v>1</v>
      </c>
      <c r="AB497" s="152">
        <v>101.4</v>
      </c>
      <c r="AD497" s="152">
        <v>2696.7649999999999</v>
      </c>
      <c r="AG497" s="2" t="s">
        <v>37</v>
      </c>
      <c r="AH497" s="152">
        <v>2.2230000000000001E-3</v>
      </c>
      <c r="AI497" s="165">
        <v>9.8638715898131894E-3</v>
      </c>
      <c r="AJ497" s="165">
        <v>1.48979294031163E-3</v>
      </c>
    </row>
    <row r="498" spans="1:36" x14ac:dyDescent="0.2">
      <c r="A498" s="2" t="s">
        <v>52</v>
      </c>
      <c r="B498" s="2">
        <v>9943</v>
      </c>
      <c r="C498" s="2" t="s">
        <v>2788</v>
      </c>
      <c r="D498" s="2" t="s">
        <v>2789</v>
      </c>
      <c r="E498" s="4" t="s">
        <v>1377</v>
      </c>
      <c r="F498" s="2" t="s">
        <v>2790</v>
      </c>
      <c r="G498" s="2" t="s">
        <v>2791</v>
      </c>
      <c r="H498" s="2" t="s">
        <v>239</v>
      </c>
      <c r="I498" s="2" t="s">
        <v>1030</v>
      </c>
      <c r="J498" s="2" t="s">
        <v>31</v>
      </c>
      <c r="K498" s="2" t="s">
        <v>31</v>
      </c>
      <c r="L498" s="2" t="s">
        <v>393</v>
      </c>
      <c r="M498" s="2" t="s">
        <v>32</v>
      </c>
      <c r="N498" s="2" t="s">
        <v>530</v>
      </c>
      <c r="O498" s="2" t="s">
        <v>190</v>
      </c>
      <c r="P498" s="2" t="s">
        <v>2103</v>
      </c>
      <c r="Q498" s="2" t="s">
        <v>478</v>
      </c>
      <c r="R498" s="2" t="s">
        <v>242</v>
      </c>
      <c r="S498" s="2" t="s">
        <v>35</v>
      </c>
      <c r="T498" s="152">
        <v>0.499</v>
      </c>
      <c r="U498" s="2" t="s">
        <v>2235</v>
      </c>
      <c r="V498" s="163">
        <v>4.7500000000000001E-2</v>
      </c>
      <c r="W498" s="165">
        <v>5.5599999999999997E-2</v>
      </c>
      <c r="X498" s="4" t="s">
        <v>477</v>
      </c>
      <c r="Y498" s="4" t="s">
        <v>190</v>
      </c>
      <c r="Z498" s="152">
        <v>149678.49</v>
      </c>
      <c r="AA498" s="152">
        <v>1</v>
      </c>
      <c r="AB498" s="152">
        <v>99.65</v>
      </c>
      <c r="AD498" s="152">
        <v>149.155</v>
      </c>
      <c r="AG498" s="2" t="s">
        <v>37</v>
      </c>
      <c r="AH498" s="152">
        <v>1.7849999999999999E-3</v>
      </c>
      <c r="AI498" s="165">
        <v>5.4555811370845901E-4</v>
      </c>
      <c r="AJ498" s="165">
        <v>8.2398540870297598E-5</v>
      </c>
    </row>
    <row r="499" spans="1:36" x14ac:dyDescent="0.2">
      <c r="A499" s="2" t="s">
        <v>52</v>
      </c>
      <c r="B499" s="2">
        <v>9943</v>
      </c>
      <c r="C499" s="2" t="s">
        <v>2076</v>
      </c>
      <c r="D499" s="2" t="s">
        <v>2077</v>
      </c>
      <c r="E499" s="4" t="s">
        <v>1377</v>
      </c>
      <c r="F499" s="2" t="s">
        <v>2792</v>
      </c>
      <c r="G499" s="2" t="s">
        <v>2793</v>
      </c>
      <c r="H499" s="2" t="s">
        <v>239</v>
      </c>
      <c r="I499" s="2" t="s">
        <v>821</v>
      </c>
      <c r="J499" t="s">
        <v>31</v>
      </c>
      <c r="K499" s="2" t="s">
        <v>366</v>
      </c>
      <c r="L499" s="2" t="s">
        <v>393</v>
      </c>
      <c r="M499" s="2" t="s">
        <v>32</v>
      </c>
      <c r="N499" s="2" t="s">
        <v>529</v>
      </c>
      <c r="O499" s="2" t="s">
        <v>190</v>
      </c>
      <c r="P499" s="2" t="s">
        <v>160</v>
      </c>
      <c r="Q499" s="2" t="s">
        <v>480</v>
      </c>
      <c r="R499" s="2" t="s">
        <v>242</v>
      </c>
      <c r="S499" s="2" t="s">
        <v>35</v>
      </c>
      <c r="T499" s="152">
        <v>4.2770000000000001</v>
      </c>
      <c r="U499" s="2" t="s">
        <v>2794</v>
      </c>
      <c r="V499" s="163">
        <v>4.3E-3</v>
      </c>
      <c r="W499" s="165">
        <v>4.4670000000000001E-2</v>
      </c>
      <c r="X499" s="4" t="s">
        <v>477</v>
      </c>
      <c r="Y499" s="4" t="s">
        <v>190</v>
      </c>
      <c r="Z499" s="152">
        <v>1898849</v>
      </c>
      <c r="AA499" s="152">
        <v>1</v>
      </c>
      <c r="AB499" s="152">
        <v>93.5</v>
      </c>
      <c r="AD499" s="152">
        <v>1775.424</v>
      </c>
      <c r="AG499" s="2" t="s">
        <v>37</v>
      </c>
      <c r="AH499" s="152">
        <v>3.0379999999999999E-3</v>
      </c>
      <c r="AI499" s="165">
        <v>6.4939114736323198E-3</v>
      </c>
      <c r="AJ499" s="165">
        <v>9.8080995685481394E-4</v>
      </c>
    </row>
    <row r="500" spans="1:36" x14ac:dyDescent="0.2">
      <c r="A500" s="2" t="s">
        <v>52</v>
      </c>
      <c r="B500" s="2">
        <v>9943</v>
      </c>
      <c r="C500" s="2" t="s">
        <v>1626</v>
      </c>
      <c r="D500" s="2" t="s">
        <v>1627</v>
      </c>
      <c r="E500" s="4" t="s">
        <v>1377</v>
      </c>
      <c r="F500" s="2" t="s">
        <v>2795</v>
      </c>
      <c r="G500" s="2" t="s">
        <v>2796</v>
      </c>
      <c r="H500" s="2" t="s">
        <v>239</v>
      </c>
      <c r="I500" s="2" t="s">
        <v>1030</v>
      </c>
      <c r="J500" s="2" t="s">
        <v>31</v>
      </c>
      <c r="K500" s="2" t="s">
        <v>31</v>
      </c>
      <c r="L500" s="2" t="s">
        <v>393</v>
      </c>
      <c r="M500" s="2" t="s">
        <v>32</v>
      </c>
      <c r="N500" s="2" t="s">
        <v>511</v>
      </c>
      <c r="O500" s="2" t="s">
        <v>190</v>
      </c>
      <c r="P500" s="2" t="s">
        <v>160</v>
      </c>
      <c r="Q500" s="2" t="s">
        <v>480</v>
      </c>
      <c r="R500" s="2" t="s">
        <v>242</v>
      </c>
      <c r="S500" s="2" t="s">
        <v>35</v>
      </c>
      <c r="T500" s="152">
        <v>2.5</v>
      </c>
      <c r="U500" s="2" t="s">
        <v>2606</v>
      </c>
      <c r="V500" s="163">
        <v>2.5499999999999998E-2</v>
      </c>
      <c r="W500" s="165">
        <v>5.824E-2</v>
      </c>
      <c r="X500" s="4" t="s">
        <v>477</v>
      </c>
      <c r="Y500" s="4" t="s">
        <v>190</v>
      </c>
      <c r="Z500" s="152">
        <v>2767720</v>
      </c>
      <c r="AA500" s="152">
        <v>1</v>
      </c>
      <c r="AB500" s="152">
        <v>92.23</v>
      </c>
      <c r="AD500" s="152">
        <v>2552.6680000000001</v>
      </c>
      <c r="AG500" s="2" t="s">
        <v>37</v>
      </c>
      <c r="AH500" s="152">
        <v>3.5999999999999999E-3</v>
      </c>
      <c r="AI500" s="165">
        <v>9.3368134901492608E-3</v>
      </c>
      <c r="AJ500" s="165">
        <v>1.4101885548668399E-3</v>
      </c>
    </row>
    <row r="501" spans="1:36" x14ac:dyDescent="0.2">
      <c r="A501" s="2" t="s">
        <v>52</v>
      </c>
      <c r="B501" s="2">
        <v>9943</v>
      </c>
      <c r="C501" s="2" t="s">
        <v>1630</v>
      </c>
      <c r="D501" s="2" t="s">
        <v>1631</v>
      </c>
      <c r="E501" s="4" t="s">
        <v>1377</v>
      </c>
      <c r="F501" s="2" t="s">
        <v>2797</v>
      </c>
      <c r="G501" s="2" t="s">
        <v>2798</v>
      </c>
      <c r="H501" s="2" t="s">
        <v>239</v>
      </c>
      <c r="I501" s="2" t="s">
        <v>1030</v>
      </c>
      <c r="J501" s="2" t="s">
        <v>31</v>
      </c>
      <c r="K501" s="2" t="s">
        <v>31</v>
      </c>
      <c r="L501" s="2" t="s">
        <v>393</v>
      </c>
      <c r="M501" s="2" t="s">
        <v>32</v>
      </c>
      <c r="N501" s="2" t="s">
        <v>520</v>
      </c>
      <c r="O501" s="2" t="s">
        <v>190</v>
      </c>
      <c r="P501" s="2" t="s">
        <v>2097</v>
      </c>
      <c r="Q501" s="2" t="s">
        <v>478</v>
      </c>
      <c r="R501" s="2" t="s">
        <v>242</v>
      </c>
      <c r="S501" s="2" t="s">
        <v>35</v>
      </c>
      <c r="T501" s="152">
        <v>7.81</v>
      </c>
      <c r="U501" s="2" t="s">
        <v>2799</v>
      </c>
      <c r="V501" s="163">
        <v>2.4E-2</v>
      </c>
      <c r="W501" s="165">
        <v>5.8409999999999997E-2</v>
      </c>
      <c r="X501" s="4" t="s">
        <v>477</v>
      </c>
      <c r="Y501" s="4" t="s">
        <v>190</v>
      </c>
      <c r="Z501" s="152">
        <v>1748049.53</v>
      </c>
      <c r="AA501" s="152">
        <v>1</v>
      </c>
      <c r="AB501" s="152">
        <v>76.87</v>
      </c>
      <c r="AD501" s="152">
        <v>1343.7260000000001</v>
      </c>
      <c r="AG501" s="2" t="s">
        <v>37</v>
      </c>
      <c r="AH501" s="152">
        <v>2.3760000000000001E-3</v>
      </c>
      <c r="AI501" s="165">
        <v>4.9149028509151704E-3</v>
      </c>
      <c r="AJ501" s="165">
        <v>7.4232389411605997E-4</v>
      </c>
    </row>
    <row r="502" spans="1:36" x14ac:dyDescent="0.2">
      <c r="A502" s="2" t="s">
        <v>52</v>
      </c>
      <c r="B502" s="2">
        <v>9943</v>
      </c>
      <c r="C502" s="2" t="s">
        <v>2093</v>
      </c>
      <c r="D502" s="2" t="s">
        <v>2094</v>
      </c>
      <c r="E502" s="4" t="s">
        <v>1377</v>
      </c>
      <c r="F502" s="2" t="s">
        <v>2095</v>
      </c>
      <c r="G502" s="2" t="s">
        <v>2096</v>
      </c>
      <c r="H502" s="2" t="s">
        <v>239</v>
      </c>
      <c r="I502" s="2" t="s">
        <v>821</v>
      </c>
      <c r="J502" s="2" t="s">
        <v>31</v>
      </c>
      <c r="K502" s="2" t="s">
        <v>31</v>
      </c>
      <c r="L502" s="2" t="s">
        <v>393</v>
      </c>
      <c r="M502" s="2" t="s">
        <v>32</v>
      </c>
      <c r="N502" s="2" t="s">
        <v>528</v>
      </c>
      <c r="O502" s="2" t="s">
        <v>190</v>
      </c>
      <c r="P502" s="2" t="s">
        <v>2097</v>
      </c>
      <c r="Q502" s="2" t="s">
        <v>478</v>
      </c>
      <c r="R502" s="2" t="s">
        <v>242</v>
      </c>
      <c r="S502" s="2" t="s">
        <v>35</v>
      </c>
      <c r="T502" s="152">
        <v>2.4359999999999999</v>
      </c>
      <c r="U502" s="2" t="s">
        <v>2098</v>
      </c>
      <c r="V502" s="163">
        <v>2.3400000000000001E-2</v>
      </c>
      <c r="W502" s="165">
        <v>2.6800000000000001E-2</v>
      </c>
      <c r="X502" s="4" t="s">
        <v>477</v>
      </c>
      <c r="Y502" s="4" t="s">
        <v>190</v>
      </c>
      <c r="Z502" s="152">
        <v>241939.95</v>
      </c>
      <c r="AA502" s="152">
        <v>1</v>
      </c>
      <c r="AB502" s="152">
        <v>113.08</v>
      </c>
      <c r="AD502" s="152">
        <v>273.58600000000001</v>
      </c>
      <c r="AG502" s="2" t="s">
        <v>37</v>
      </c>
      <c r="AH502" s="152">
        <v>1.15E-4</v>
      </c>
      <c r="AI502" s="165">
        <v>1.0006857358558999E-3</v>
      </c>
      <c r="AJ502" s="165">
        <v>1.51138884075528E-4</v>
      </c>
    </row>
    <row r="503" spans="1:36" x14ac:dyDescent="0.2">
      <c r="A503" s="2" t="s">
        <v>52</v>
      </c>
      <c r="B503" s="2">
        <v>9943</v>
      </c>
      <c r="C503" s="2" t="s">
        <v>2099</v>
      </c>
      <c r="D503" s="2" t="s">
        <v>2100</v>
      </c>
      <c r="E503" s="4" t="s">
        <v>1377</v>
      </c>
      <c r="F503" s="2" t="s">
        <v>2108</v>
      </c>
      <c r="G503" s="2" t="s">
        <v>2109</v>
      </c>
      <c r="H503" s="2" t="s">
        <v>239</v>
      </c>
      <c r="I503" s="2" t="s">
        <v>1030</v>
      </c>
      <c r="J503" s="2" t="s">
        <v>31</v>
      </c>
      <c r="K503" s="2" t="s">
        <v>31</v>
      </c>
      <c r="L503" s="2" t="s">
        <v>393</v>
      </c>
      <c r="M503" s="2" t="s">
        <v>32</v>
      </c>
      <c r="N503" s="2" t="s">
        <v>542</v>
      </c>
      <c r="O503" s="2" t="s">
        <v>190</v>
      </c>
      <c r="P503" s="2" t="s">
        <v>2103</v>
      </c>
      <c r="Q503" s="2" t="s">
        <v>478</v>
      </c>
      <c r="R503" s="2" t="s">
        <v>242</v>
      </c>
      <c r="S503" s="2" t="s">
        <v>35</v>
      </c>
      <c r="T503" s="152">
        <v>1.9510000000000001</v>
      </c>
      <c r="U503" s="2" t="s">
        <v>2110</v>
      </c>
      <c r="V503" s="163">
        <v>5.7000000000000002E-2</v>
      </c>
      <c r="W503" s="165">
        <v>5.8650000000000001E-2</v>
      </c>
      <c r="X503" s="4" t="s">
        <v>477</v>
      </c>
      <c r="Y503" s="4" t="s">
        <v>190</v>
      </c>
      <c r="Z503" s="152">
        <v>890704.77</v>
      </c>
      <c r="AA503" s="152">
        <v>1</v>
      </c>
      <c r="AB503" s="152">
        <v>100.12</v>
      </c>
      <c r="AD503" s="152">
        <v>891.774</v>
      </c>
      <c r="AG503" s="2" t="s">
        <v>37</v>
      </c>
      <c r="AH503" s="152">
        <v>1.2979999999999999E-3</v>
      </c>
      <c r="AI503" s="165">
        <v>3.26181211838294E-3</v>
      </c>
      <c r="AJ503" s="165">
        <v>4.92648816678466E-4</v>
      </c>
    </row>
    <row r="504" spans="1:36" x14ac:dyDescent="0.2">
      <c r="A504" s="2" t="s">
        <v>52</v>
      </c>
      <c r="B504" s="2">
        <v>9943</v>
      </c>
      <c r="C504" s="2" t="s">
        <v>1938</v>
      </c>
      <c r="D504" s="2" t="s">
        <v>1939</v>
      </c>
      <c r="E504" s="4" t="s">
        <v>1377</v>
      </c>
      <c r="F504" s="2" t="s">
        <v>2679</v>
      </c>
      <c r="G504" s="2" t="s">
        <v>2680</v>
      </c>
      <c r="H504" s="2" t="s">
        <v>239</v>
      </c>
      <c r="I504" s="2" t="s">
        <v>821</v>
      </c>
      <c r="J504" s="2" t="s">
        <v>31</v>
      </c>
      <c r="K504" s="2" t="s">
        <v>31</v>
      </c>
      <c r="L504" s="2" t="s">
        <v>393</v>
      </c>
      <c r="M504" s="2" t="s">
        <v>32</v>
      </c>
      <c r="N504" s="2" t="s">
        <v>528</v>
      </c>
      <c r="O504" s="2" t="s">
        <v>190</v>
      </c>
      <c r="P504" s="2" t="s">
        <v>1391</v>
      </c>
      <c r="Q504" s="2" t="s">
        <v>480</v>
      </c>
      <c r="R504" s="2" t="s">
        <v>242</v>
      </c>
      <c r="S504" s="2" t="s">
        <v>35</v>
      </c>
      <c r="T504" s="152">
        <v>7.1280000000000001</v>
      </c>
      <c r="U504" s="2" t="s">
        <v>2681</v>
      </c>
      <c r="V504" s="163">
        <v>2.5600000000000001E-2</v>
      </c>
      <c r="W504" s="165">
        <v>4.5679999999999998E-2</v>
      </c>
      <c r="X504" s="4" t="s">
        <v>477</v>
      </c>
      <c r="Y504" s="4" t="s">
        <v>190</v>
      </c>
      <c r="Z504" s="152">
        <v>1473063</v>
      </c>
      <c r="AA504" s="152">
        <v>1</v>
      </c>
      <c r="AB504" s="152">
        <v>93.07</v>
      </c>
      <c r="AD504" s="152">
        <v>1370.98</v>
      </c>
      <c r="AG504" s="2" t="s">
        <v>37</v>
      </c>
      <c r="AH504" s="152">
        <v>1.402E-3</v>
      </c>
      <c r="AI504" s="165">
        <v>5.0145891646662302E-3</v>
      </c>
      <c r="AJ504" s="165">
        <v>7.5738004778957198E-4</v>
      </c>
    </row>
    <row r="505" spans="1:36" x14ac:dyDescent="0.2">
      <c r="A505" s="2" t="s">
        <v>52</v>
      </c>
      <c r="B505" s="2">
        <v>9943</v>
      </c>
      <c r="C505" s="2" t="s">
        <v>1938</v>
      </c>
      <c r="D505" s="2" t="s">
        <v>1939</v>
      </c>
      <c r="E505" s="4" t="s">
        <v>1377</v>
      </c>
      <c r="F505" s="2" t="s">
        <v>2800</v>
      </c>
      <c r="G505" s="2" t="s">
        <v>2801</v>
      </c>
      <c r="H505" s="2" t="s">
        <v>239</v>
      </c>
      <c r="I505" s="2" t="s">
        <v>1030</v>
      </c>
      <c r="J505" s="2" t="s">
        <v>31</v>
      </c>
      <c r="K505" s="2" t="s">
        <v>31</v>
      </c>
      <c r="L505" s="2" t="s">
        <v>393</v>
      </c>
      <c r="M505" s="2" t="s">
        <v>32</v>
      </c>
      <c r="N505" s="2" t="s">
        <v>528</v>
      </c>
      <c r="O505" s="2" t="s">
        <v>190</v>
      </c>
      <c r="P505" s="2" t="s">
        <v>1391</v>
      </c>
      <c r="Q505" s="2" t="s">
        <v>480</v>
      </c>
      <c r="R505" s="2" t="s">
        <v>242</v>
      </c>
      <c r="S505" s="2" t="s">
        <v>35</v>
      </c>
      <c r="T505" s="152">
        <v>6.4660000000000002</v>
      </c>
      <c r="U505" s="2" t="s">
        <v>2802</v>
      </c>
      <c r="V505" s="163">
        <v>4.9399999999999999E-2</v>
      </c>
      <c r="W505" s="165">
        <v>6.9379999999999997E-2</v>
      </c>
      <c r="X505" s="4" t="s">
        <v>477</v>
      </c>
      <c r="Y505" s="4" t="s">
        <v>190</v>
      </c>
      <c r="Z505" s="152">
        <v>3907828</v>
      </c>
      <c r="AA505" s="152">
        <v>1</v>
      </c>
      <c r="AB505" s="152">
        <v>89.76</v>
      </c>
      <c r="AD505" s="152">
        <v>3507.6660000000002</v>
      </c>
      <c r="AG505" s="2" t="s">
        <v>37</v>
      </c>
      <c r="AH505" s="152">
        <v>4.3540000000000002E-3</v>
      </c>
      <c r="AI505" s="165">
        <v>1.2829880376340801E-2</v>
      </c>
      <c r="AJ505" s="165">
        <v>1.93776500795639E-3</v>
      </c>
    </row>
    <row r="506" spans="1:36" x14ac:dyDescent="0.2">
      <c r="A506" s="2" t="s">
        <v>52</v>
      </c>
      <c r="B506" s="2">
        <v>9943</v>
      </c>
      <c r="C506" s="2" t="s">
        <v>1650</v>
      </c>
      <c r="D506" s="2" t="s">
        <v>1651</v>
      </c>
      <c r="E506" s="4" t="s">
        <v>1377</v>
      </c>
      <c r="F506" s="2" t="s">
        <v>2685</v>
      </c>
      <c r="G506" s="2" t="s">
        <v>2686</v>
      </c>
      <c r="H506" s="2" t="s">
        <v>239</v>
      </c>
      <c r="I506" s="2" t="s">
        <v>821</v>
      </c>
      <c r="J506" s="2" t="s">
        <v>31</v>
      </c>
      <c r="K506" s="2" t="s">
        <v>31</v>
      </c>
      <c r="L506" s="2" t="s">
        <v>393</v>
      </c>
      <c r="M506" s="2" t="s">
        <v>32</v>
      </c>
      <c r="N506" s="2" t="s">
        <v>528</v>
      </c>
      <c r="O506" s="2" t="s">
        <v>190</v>
      </c>
      <c r="P506" s="2" t="s">
        <v>2129</v>
      </c>
      <c r="Q506" s="2" t="s">
        <v>480</v>
      </c>
      <c r="R506" s="2" t="s">
        <v>242</v>
      </c>
      <c r="S506" s="2" t="s">
        <v>35</v>
      </c>
      <c r="T506" s="152">
        <v>2.4300000000000002</v>
      </c>
      <c r="U506" s="2" t="s">
        <v>2687</v>
      </c>
      <c r="V506" s="163">
        <v>3.2000000000000001E-2</v>
      </c>
      <c r="W506" s="165">
        <v>2.7519999999999999E-2</v>
      </c>
      <c r="X506" s="4" t="s">
        <v>477</v>
      </c>
      <c r="Y506" s="4" t="s">
        <v>190</v>
      </c>
      <c r="Z506" s="152">
        <v>1875000</v>
      </c>
      <c r="AA506" s="152">
        <v>1</v>
      </c>
      <c r="AB506" s="152">
        <v>114.34</v>
      </c>
      <c r="AC506" s="152">
        <v>797.75099999999998</v>
      </c>
      <c r="AD506" s="152">
        <v>2941.6260000000002</v>
      </c>
      <c r="AG506" s="2" t="s">
        <v>37</v>
      </c>
      <c r="AH506" s="152">
        <v>1.7819999999999999E-3</v>
      </c>
      <c r="AI506" s="165">
        <v>1.07594934877709E-2</v>
      </c>
      <c r="AJ506" s="165">
        <v>1.6250634746669101E-3</v>
      </c>
    </row>
    <row r="507" spans="1:36" x14ac:dyDescent="0.2">
      <c r="A507" s="2" t="s">
        <v>52</v>
      </c>
      <c r="B507" s="2">
        <v>9943</v>
      </c>
      <c r="C507" s="2" t="s">
        <v>1650</v>
      </c>
      <c r="D507" s="2" t="s">
        <v>1651</v>
      </c>
      <c r="E507" s="4" t="s">
        <v>1377</v>
      </c>
      <c r="F507" s="2" t="s">
        <v>2803</v>
      </c>
      <c r="G507" s="2" t="s">
        <v>2804</v>
      </c>
      <c r="H507" s="2" t="s">
        <v>239</v>
      </c>
      <c r="I507" s="2" t="s">
        <v>1030</v>
      </c>
      <c r="J507" s="2" t="s">
        <v>31</v>
      </c>
      <c r="K507" s="2" t="s">
        <v>31</v>
      </c>
      <c r="L507" s="2" t="s">
        <v>393</v>
      </c>
      <c r="M507" s="2" t="s">
        <v>32</v>
      </c>
      <c r="N507" s="2" t="s">
        <v>528</v>
      </c>
      <c r="O507" s="2" t="s">
        <v>190</v>
      </c>
      <c r="P507" s="2" t="s">
        <v>2129</v>
      </c>
      <c r="Q507" s="2" t="s">
        <v>480</v>
      </c>
      <c r="R507" s="2" t="s">
        <v>242</v>
      </c>
      <c r="S507" s="2" t="s">
        <v>35</v>
      </c>
      <c r="T507" s="152">
        <v>5.4980000000000002</v>
      </c>
      <c r="U507" s="2" t="s">
        <v>2805</v>
      </c>
      <c r="V507" s="163">
        <v>2.4400000000000002E-2</v>
      </c>
      <c r="W507" s="165">
        <v>6.139E-2</v>
      </c>
      <c r="X507" s="4" t="s">
        <v>477</v>
      </c>
      <c r="Y507" s="4" t="s">
        <v>190</v>
      </c>
      <c r="Z507" s="152">
        <v>1714784</v>
      </c>
      <c r="AA507" s="152">
        <v>1</v>
      </c>
      <c r="AB507" s="152">
        <v>83.12</v>
      </c>
      <c r="AD507" s="152">
        <v>1425.328</v>
      </c>
      <c r="AG507" s="2" t="s">
        <v>37</v>
      </c>
      <c r="AH507" s="152">
        <v>1.4109999999999999E-3</v>
      </c>
      <c r="AI507" s="165">
        <v>5.2133787814960799E-3</v>
      </c>
      <c r="AJ507" s="165">
        <v>7.8740429993679395E-4</v>
      </c>
    </row>
    <row r="508" spans="1:36" x14ac:dyDescent="0.2">
      <c r="A508" s="2" t="s">
        <v>52</v>
      </c>
      <c r="B508" s="2">
        <v>9943</v>
      </c>
      <c r="C508" s="2" t="s">
        <v>1650</v>
      </c>
      <c r="D508" s="2" t="s">
        <v>1651</v>
      </c>
      <c r="E508" s="4" t="s">
        <v>1377</v>
      </c>
      <c r="F508" s="2" t="s">
        <v>2806</v>
      </c>
      <c r="G508" s="2" t="s">
        <v>2807</v>
      </c>
      <c r="H508" s="2" t="s">
        <v>239</v>
      </c>
      <c r="I508" s="2" t="s">
        <v>821</v>
      </c>
      <c r="J508" s="2" t="s">
        <v>31</v>
      </c>
      <c r="K508" s="2" t="s">
        <v>31</v>
      </c>
      <c r="L508" s="2" t="s">
        <v>393</v>
      </c>
      <c r="M508" s="2" t="s">
        <v>32</v>
      </c>
      <c r="N508" s="2" t="s">
        <v>528</v>
      </c>
      <c r="O508" s="2" t="s">
        <v>190</v>
      </c>
      <c r="P508" s="2" t="s">
        <v>2129</v>
      </c>
      <c r="Q508" s="2" t="s">
        <v>480</v>
      </c>
      <c r="R508" s="2" t="s">
        <v>242</v>
      </c>
      <c r="S508" s="2" t="s">
        <v>35</v>
      </c>
      <c r="T508" s="152">
        <v>5.8040000000000003</v>
      </c>
      <c r="U508" s="2" t="s">
        <v>2805</v>
      </c>
      <c r="V508" s="163">
        <v>9.1999999999999998E-3</v>
      </c>
      <c r="W508" s="165">
        <v>3.4599999999999999E-2</v>
      </c>
      <c r="X508" s="4" t="s">
        <v>477</v>
      </c>
      <c r="Y508" s="4" t="s">
        <v>190</v>
      </c>
      <c r="Z508" s="152">
        <v>903251</v>
      </c>
      <c r="AA508" s="152">
        <v>1</v>
      </c>
      <c r="AB508" s="152">
        <v>98.59</v>
      </c>
      <c r="AD508" s="152">
        <v>890.51499999999999</v>
      </c>
      <c r="AG508" s="2" t="s">
        <v>37</v>
      </c>
      <c r="AH508" s="152">
        <v>3.4900000000000003E-4</v>
      </c>
      <c r="AI508" s="165">
        <v>3.2572091080191202E-3</v>
      </c>
      <c r="AJ508" s="165">
        <v>4.9195359956399301E-4</v>
      </c>
    </row>
    <row r="509" spans="1:36" x14ac:dyDescent="0.2">
      <c r="A509" s="2" t="s">
        <v>52</v>
      </c>
      <c r="B509" s="2">
        <v>9943</v>
      </c>
      <c r="C509" s="2" t="s">
        <v>2808</v>
      </c>
      <c r="D509" s="2" t="s">
        <v>2809</v>
      </c>
      <c r="E509" s="4" t="s">
        <v>1377</v>
      </c>
      <c r="F509" s="2" t="s">
        <v>2810</v>
      </c>
      <c r="G509" s="2" t="s">
        <v>2811</v>
      </c>
      <c r="H509" s="2" t="s">
        <v>239</v>
      </c>
      <c r="I509" s="2" t="s">
        <v>821</v>
      </c>
      <c r="J509" s="2" t="s">
        <v>31</v>
      </c>
      <c r="K509" s="2" t="s">
        <v>31</v>
      </c>
      <c r="L509" s="2" t="s">
        <v>393</v>
      </c>
      <c r="M509" s="2" t="s">
        <v>32</v>
      </c>
      <c r="N509" s="2" t="s">
        <v>528</v>
      </c>
      <c r="O509" s="2" t="s">
        <v>190</v>
      </c>
      <c r="P509" s="2" t="s">
        <v>2103</v>
      </c>
      <c r="Q509" s="2" t="s">
        <v>478</v>
      </c>
      <c r="R509" s="2" t="s">
        <v>242</v>
      </c>
      <c r="S509" s="2" t="s">
        <v>35</v>
      </c>
      <c r="T509" s="152">
        <v>4.1399999999999997</v>
      </c>
      <c r="U509" s="2" t="s">
        <v>2121</v>
      </c>
      <c r="V509" s="163">
        <v>1.5299999999999999E-2</v>
      </c>
      <c r="W509" s="165">
        <v>3.2820000000000002E-2</v>
      </c>
      <c r="X509" s="4" t="s">
        <v>477</v>
      </c>
      <c r="Y509" s="4" t="s">
        <v>190</v>
      </c>
      <c r="Z509" s="152">
        <v>1069198.8799999999</v>
      </c>
      <c r="AA509" s="152">
        <v>1</v>
      </c>
      <c r="AB509" s="152">
        <v>105.9</v>
      </c>
      <c r="AC509" s="152">
        <v>43.883000000000003</v>
      </c>
      <c r="AD509" s="152">
        <v>1176.164</v>
      </c>
      <c r="AG509" s="2" t="s">
        <v>37</v>
      </c>
      <c r="AH509" s="152">
        <v>2.7829999999999999E-3</v>
      </c>
      <c r="AI509" s="165">
        <v>4.3020193363989103E-3</v>
      </c>
      <c r="AJ509" s="165">
        <v>6.4975684021172304E-4</v>
      </c>
    </row>
    <row r="510" spans="1:36" x14ac:dyDescent="0.2">
      <c r="A510" s="2" t="s">
        <v>52</v>
      </c>
      <c r="B510" s="2">
        <v>9943</v>
      </c>
      <c r="C510" s="2" t="s">
        <v>1982</v>
      </c>
      <c r="D510" s="2" t="s">
        <v>1983</v>
      </c>
      <c r="E510" s="4" t="s">
        <v>1377</v>
      </c>
      <c r="F510" s="2" t="s">
        <v>2812</v>
      </c>
      <c r="G510" s="2" t="s">
        <v>2813</v>
      </c>
      <c r="H510" s="2" t="s">
        <v>239</v>
      </c>
      <c r="I510" s="2" t="s">
        <v>821</v>
      </c>
      <c r="J510" s="2" t="s">
        <v>31</v>
      </c>
      <c r="K510" s="2" t="s">
        <v>31</v>
      </c>
      <c r="L510" s="2" t="s">
        <v>393</v>
      </c>
      <c r="M510" s="2" t="s">
        <v>32</v>
      </c>
      <c r="N510" s="2" t="s">
        <v>511</v>
      </c>
      <c r="O510" s="2" t="s">
        <v>190</v>
      </c>
      <c r="P510" s="2" t="s">
        <v>2120</v>
      </c>
      <c r="Q510" s="2" t="s">
        <v>478</v>
      </c>
      <c r="R510" s="2" t="s">
        <v>242</v>
      </c>
      <c r="S510" s="2" t="s">
        <v>35</v>
      </c>
      <c r="T510" s="152">
        <v>3.5009999999999999</v>
      </c>
      <c r="U510" s="2" t="s">
        <v>2228</v>
      </c>
      <c r="V510" s="163">
        <v>7.4999999999999997E-3</v>
      </c>
      <c r="W510" s="165">
        <v>3.8449999999999998E-2</v>
      </c>
      <c r="X510" s="4" t="s">
        <v>477</v>
      </c>
      <c r="Y510" s="4" t="s">
        <v>190</v>
      </c>
      <c r="Z510" s="152">
        <v>2100000</v>
      </c>
      <c r="AA510" s="152">
        <v>1</v>
      </c>
      <c r="AB510" s="152">
        <v>99.42</v>
      </c>
      <c r="AD510" s="152">
        <v>2087.8200000000002</v>
      </c>
      <c r="AG510" s="2" t="s">
        <v>37</v>
      </c>
      <c r="AH510" s="152">
        <v>1.3649999999999999E-3</v>
      </c>
      <c r="AI510" s="165">
        <v>7.6365531082385699E-3</v>
      </c>
      <c r="AJ510" s="165">
        <v>1.1533891946361101E-3</v>
      </c>
    </row>
    <row r="511" spans="1:36" x14ac:dyDescent="0.2">
      <c r="A511" s="2" t="s">
        <v>52</v>
      </c>
      <c r="B511" s="2">
        <v>9943</v>
      </c>
      <c r="C511" s="2" t="s">
        <v>1982</v>
      </c>
      <c r="D511" s="2" t="s">
        <v>1983</v>
      </c>
      <c r="E511" s="4" t="s">
        <v>1377</v>
      </c>
      <c r="F511" s="2" t="s">
        <v>2814</v>
      </c>
      <c r="G511" s="2" t="s">
        <v>2815</v>
      </c>
      <c r="H511" s="2" t="s">
        <v>239</v>
      </c>
      <c r="I511" s="2" t="s">
        <v>821</v>
      </c>
      <c r="J511" s="2" t="s">
        <v>31</v>
      </c>
      <c r="K511" s="2" t="s">
        <v>31</v>
      </c>
      <c r="L511" s="2" t="s">
        <v>393</v>
      </c>
      <c r="M511" s="2" t="s">
        <v>32</v>
      </c>
      <c r="N511" s="2" t="s">
        <v>511</v>
      </c>
      <c r="O511" s="2" t="s">
        <v>190</v>
      </c>
      <c r="P511" s="2" t="s">
        <v>2120</v>
      </c>
      <c r="Q511" s="2" t="s">
        <v>478</v>
      </c>
      <c r="R511" s="2" t="s">
        <v>242</v>
      </c>
      <c r="S511" s="2" t="s">
        <v>35</v>
      </c>
      <c r="T511" s="152">
        <v>5.702</v>
      </c>
      <c r="U511" s="2" t="s">
        <v>2470</v>
      </c>
      <c r="V511" s="163">
        <v>4.0800000000000003E-2</v>
      </c>
      <c r="W511" s="165">
        <v>4.2689999999999999E-2</v>
      </c>
      <c r="X511" s="4" t="s">
        <v>477</v>
      </c>
      <c r="Y511" s="4" t="s">
        <v>190</v>
      </c>
      <c r="Z511" s="152">
        <v>2942763</v>
      </c>
      <c r="AA511" s="152">
        <v>1</v>
      </c>
      <c r="AB511" s="152">
        <v>101.46</v>
      </c>
      <c r="AD511" s="152">
        <v>2985.7269999999999</v>
      </c>
      <c r="AG511" s="2" t="s">
        <v>37</v>
      </c>
      <c r="AH511" s="152">
        <v>8.4080000000000005E-3</v>
      </c>
      <c r="AI511" s="165">
        <v>1.09208003549648E-2</v>
      </c>
      <c r="AJ511" s="165">
        <v>1.6494265079628201E-3</v>
      </c>
    </row>
    <row r="512" spans="1:36" x14ac:dyDescent="0.2">
      <c r="A512" s="2" t="s">
        <v>52</v>
      </c>
      <c r="B512" s="2">
        <v>9943</v>
      </c>
      <c r="C512" s="2" t="s">
        <v>1673</v>
      </c>
      <c r="D512" s="2" t="s">
        <v>1674</v>
      </c>
      <c r="E512" s="4" t="s">
        <v>1377</v>
      </c>
      <c r="F512" s="2" t="s">
        <v>2816</v>
      </c>
      <c r="G512" s="2" t="s">
        <v>2817</v>
      </c>
      <c r="H512" s="2" t="s">
        <v>239</v>
      </c>
      <c r="I512" s="2" t="s">
        <v>1030</v>
      </c>
      <c r="J512" s="2" t="s">
        <v>31</v>
      </c>
      <c r="K512" s="2" t="s">
        <v>31</v>
      </c>
      <c r="L512" s="2" t="s">
        <v>393</v>
      </c>
      <c r="M512" s="2" t="s">
        <v>32</v>
      </c>
      <c r="N512" s="2" t="s">
        <v>549</v>
      </c>
      <c r="O512" s="2" t="s">
        <v>190</v>
      </c>
      <c r="P512" s="2" t="s">
        <v>2129</v>
      </c>
      <c r="Q512" s="2" t="s">
        <v>480</v>
      </c>
      <c r="R512" s="2" t="s">
        <v>242</v>
      </c>
      <c r="S512" s="2" t="s">
        <v>35</v>
      </c>
      <c r="T512" s="152">
        <v>8.0869999999999997</v>
      </c>
      <c r="U512" s="2" t="s">
        <v>2818</v>
      </c>
      <c r="V512" s="163">
        <v>2.7900000000000001E-2</v>
      </c>
      <c r="W512" s="165">
        <v>5.892E-2</v>
      </c>
      <c r="X512" s="4" t="s">
        <v>477</v>
      </c>
      <c r="Y512" s="4" t="s">
        <v>190</v>
      </c>
      <c r="Z512" s="152">
        <v>1253187</v>
      </c>
      <c r="AA512" s="152">
        <v>1</v>
      </c>
      <c r="AB512" s="152">
        <v>78.680000000000007</v>
      </c>
      <c r="AD512" s="152">
        <v>986.00800000000004</v>
      </c>
      <c r="AG512" s="2" t="s">
        <v>37</v>
      </c>
      <c r="AH512" s="152">
        <v>1.454E-3</v>
      </c>
      <c r="AI512" s="165">
        <v>3.6064885287939701E-3</v>
      </c>
      <c r="AJ512" s="165">
        <v>5.4470712646552898E-4</v>
      </c>
    </row>
    <row r="513" spans="1:36" x14ac:dyDescent="0.2">
      <c r="A513" s="2" t="s">
        <v>52</v>
      </c>
      <c r="B513" s="2">
        <v>9943</v>
      </c>
      <c r="C513" s="2" t="s">
        <v>1677</v>
      </c>
      <c r="D513" s="2" t="s">
        <v>1678</v>
      </c>
      <c r="E513" s="4" t="s">
        <v>1377</v>
      </c>
      <c r="F513" s="2" t="s">
        <v>2186</v>
      </c>
      <c r="G513" s="2" t="s">
        <v>2187</v>
      </c>
      <c r="H513" s="2" t="s">
        <v>239</v>
      </c>
      <c r="I513" s="2" t="s">
        <v>821</v>
      </c>
      <c r="J513" s="2" t="s">
        <v>31</v>
      </c>
      <c r="K513" s="2" t="s">
        <v>31</v>
      </c>
      <c r="L513" s="2" t="s">
        <v>393</v>
      </c>
      <c r="M513" s="2" t="s">
        <v>32</v>
      </c>
      <c r="N513" s="2" t="s">
        <v>528</v>
      </c>
      <c r="O513" s="2" t="s">
        <v>190</v>
      </c>
      <c r="P513" s="2" t="s">
        <v>1391</v>
      </c>
      <c r="Q513" s="2" t="s">
        <v>480</v>
      </c>
      <c r="R513" s="2" t="s">
        <v>242</v>
      </c>
      <c r="S513" s="2" t="s">
        <v>35</v>
      </c>
      <c r="T513" s="152">
        <v>4.6890000000000001</v>
      </c>
      <c r="U513" s="2" t="s">
        <v>2188</v>
      </c>
      <c r="V513" s="163">
        <v>1.17E-2</v>
      </c>
      <c r="W513" s="165">
        <v>3.5060000000000001E-2</v>
      </c>
      <c r="X513" s="4" t="s">
        <v>477</v>
      </c>
      <c r="Y513" s="4" t="s">
        <v>190</v>
      </c>
      <c r="Z513" s="152">
        <v>808170.7</v>
      </c>
      <c r="AA513" s="152">
        <v>1</v>
      </c>
      <c r="AB513" s="152">
        <v>101.69</v>
      </c>
      <c r="AD513" s="152">
        <v>821.82899999999995</v>
      </c>
      <c r="AG513" s="2" t="s">
        <v>37</v>
      </c>
      <c r="AH513" s="152">
        <v>1.1739999999999999E-3</v>
      </c>
      <c r="AI513" s="165">
        <v>3.0059771250555401E-3</v>
      </c>
      <c r="AJ513" s="165">
        <v>4.54008698194215E-4</v>
      </c>
    </row>
    <row r="514" spans="1:36" x14ac:dyDescent="0.2">
      <c r="A514" s="2" t="s">
        <v>52</v>
      </c>
      <c r="B514" s="2">
        <v>9943</v>
      </c>
      <c r="C514" s="2" t="s">
        <v>1677</v>
      </c>
      <c r="D514" s="2" t="s">
        <v>1678</v>
      </c>
      <c r="E514" s="4" t="s">
        <v>1377</v>
      </c>
      <c r="F514" s="2" t="s">
        <v>2819</v>
      </c>
      <c r="G514" s="2" t="s">
        <v>2820</v>
      </c>
      <c r="H514" s="2" t="s">
        <v>239</v>
      </c>
      <c r="I514" s="2" t="s">
        <v>821</v>
      </c>
      <c r="J514" s="2" t="s">
        <v>31</v>
      </c>
      <c r="K514" s="2" t="s">
        <v>31</v>
      </c>
      <c r="L514" s="2" t="s">
        <v>393</v>
      </c>
      <c r="M514" s="2" t="s">
        <v>32</v>
      </c>
      <c r="N514" s="2" t="s">
        <v>528</v>
      </c>
      <c r="O514" s="2" t="s">
        <v>190</v>
      </c>
      <c r="P514" s="2" t="s">
        <v>1391</v>
      </c>
      <c r="Q514" s="2" t="s">
        <v>480</v>
      </c>
      <c r="R514" s="2" t="s">
        <v>242</v>
      </c>
      <c r="S514" s="2" t="s">
        <v>35</v>
      </c>
      <c r="T514" s="152">
        <v>4.4539999999999997</v>
      </c>
      <c r="U514" s="2" t="s">
        <v>2667</v>
      </c>
      <c r="V514" s="163">
        <v>1.3299999999999999E-2</v>
      </c>
      <c r="W514" s="165">
        <v>3.5150000000000001E-2</v>
      </c>
      <c r="X514" s="4" t="s">
        <v>477</v>
      </c>
      <c r="Y514" s="4" t="s">
        <v>190</v>
      </c>
      <c r="Z514" s="152">
        <v>1577736</v>
      </c>
      <c r="AA514" s="152">
        <v>1</v>
      </c>
      <c r="AB514" s="152">
        <v>103.22</v>
      </c>
      <c r="AD514" s="152">
        <v>1628.539</v>
      </c>
      <c r="AG514" s="2" t="s">
        <v>37</v>
      </c>
      <c r="AH514" s="152">
        <v>1.3290000000000001E-3</v>
      </c>
      <c r="AI514" s="165">
        <v>5.9566558993992798E-3</v>
      </c>
      <c r="AJ514" s="165">
        <v>8.9966539263906895E-4</v>
      </c>
    </row>
    <row r="515" spans="1:36" x14ac:dyDescent="0.2">
      <c r="A515" s="2" t="s">
        <v>52</v>
      </c>
      <c r="B515" s="2">
        <v>9943</v>
      </c>
      <c r="C515" s="2" t="s">
        <v>2688</v>
      </c>
      <c r="D515" s="2" t="s">
        <v>2689</v>
      </c>
      <c r="E515" s="4" t="s">
        <v>1377</v>
      </c>
      <c r="F515" s="2" t="s">
        <v>2821</v>
      </c>
      <c r="G515" s="2" t="s">
        <v>2822</v>
      </c>
      <c r="H515" s="2" t="s">
        <v>239</v>
      </c>
      <c r="I515" s="2" t="s">
        <v>1030</v>
      </c>
      <c r="J515" s="2" t="s">
        <v>31</v>
      </c>
      <c r="K515" s="2" t="s">
        <v>31</v>
      </c>
      <c r="L515" s="2" t="s">
        <v>393</v>
      </c>
      <c r="M515" s="2" t="s">
        <v>32</v>
      </c>
      <c r="N515" s="2" t="s">
        <v>504</v>
      </c>
      <c r="O515" s="2" t="s">
        <v>190</v>
      </c>
      <c r="P515" s="2" t="s">
        <v>2103</v>
      </c>
      <c r="Q515" s="2" t="s">
        <v>478</v>
      </c>
      <c r="R515" s="2" t="s">
        <v>242</v>
      </c>
      <c r="S515" s="2" t="s">
        <v>35</v>
      </c>
      <c r="T515" s="152">
        <v>4.7069999999999999</v>
      </c>
      <c r="U515" s="2" t="s">
        <v>2823</v>
      </c>
      <c r="V515" s="163">
        <v>5.7500000000000002E-2</v>
      </c>
      <c r="W515" s="165">
        <v>6.7390000000000005E-2</v>
      </c>
      <c r="X515" s="4" t="s">
        <v>477</v>
      </c>
      <c r="Y515" s="4" t="s">
        <v>190</v>
      </c>
      <c r="Z515" s="152">
        <v>469937</v>
      </c>
      <c r="AA515" s="152">
        <v>1</v>
      </c>
      <c r="AB515" s="152">
        <v>97.35</v>
      </c>
      <c r="AD515" s="152">
        <v>457.48399999999998</v>
      </c>
      <c r="AG515" s="2" t="s">
        <v>37</v>
      </c>
      <c r="AH515" s="152">
        <v>8.9499999999999996E-4</v>
      </c>
      <c r="AI515" s="165">
        <v>1.67332353281826E-3</v>
      </c>
      <c r="AJ515" s="165">
        <v>2.5273094477674198E-4</v>
      </c>
    </row>
    <row r="516" spans="1:36" x14ac:dyDescent="0.2">
      <c r="A516" s="2" t="s">
        <v>52</v>
      </c>
      <c r="B516" s="2">
        <v>9943</v>
      </c>
      <c r="C516" s="2" t="s">
        <v>1689</v>
      </c>
      <c r="D516" s="2" t="s">
        <v>1690</v>
      </c>
      <c r="E516" s="4" t="s">
        <v>1377</v>
      </c>
      <c r="F516" s="2" t="s">
        <v>2824</v>
      </c>
      <c r="G516" s="2" t="s">
        <v>2825</v>
      </c>
      <c r="H516" s="2" t="s">
        <v>239</v>
      </c>
      <c r="I516" s="2" t="s">
        <v>1030</v>
      </c>
      <c r="J516" s="2" t="s">
        <v>31</v>
      </c>
      <c r="K516" s="2" t="s">
        <v>31</v>
      </c>
      <c r="L516" s="2" t="s">
        <v>393</v>
      </c>
      <c r="M516" s="2" t="s">
        <v>32</v>
      </c>
      <c r="N516" s="2" t="s">
        <v>528</v>
      </c>
      <c r="O516" s="2" t="s">
        <v>190</v>
      </c>
      <c r="P516" s="2" t="s">
        <v>2097</v>
      </c>
      <c r="Q516" s="2" t="s">
        <v>478</v>
      </c>
      <c r="R516" s="2" t="s">
        <v>242</v>
      </c>
      <c r="S516" s="2" t="s">
        <v>35</v>
      </c>
      <c r="T516" s="152">
        <v>5.38</v>
      </c>
      <c r="U516" s="2" t="s">
        <v>2826</v>
      </c>
      <c r="V516" s="163">
        <v>2.5499999999999998E-2</v>
      </c>
      <c r="W516" s="165">
        <v>6.1440000000000002E-2</v>
      </c>
      <c r="X516" s="4" t="s">
        <v>477</v>
      </c>
      <c r="Y516" s="4" t="s">
        <v>190</v>
      </c>
      <c r="Z516" s="152">
        <v>2083781.25</v>
      </c>
      <c r="AA516" s="152">
        <v>1</v>
      </c>
      <c r="AB516" s="152">
        <v>82.82</v>
      </c>
      <c r="AD516" s="152">
        <v>1725.788</v>
      </c>
      <c r="AG516" s="2" t="s">
        <v>37</v>
      </c>
      <c r="AH516" s="152">
        <v>1.157E-3</v>
      </c>
      <c r="AI516" s="165">
        <v>6.31235877593944E-3</v>
      </c>
      <c r="AJ516" s="165">
        <v>9.5338908819744795E-4</v>
      </c>
    </row>
    <row r="517" spans="1:36" x14ac:dyDescent="0.2">
      <c r="A517" s="2" t="s">
        <v>52</v>
      </c>
      <c r="B517" s="2">
        <v>9943</v>
      </c>
      <c r="C517" s="2" t="s">
        <v>1689</v>
      </c>
      <c r="D517" s="2" t="s">
        <v>1690</v>
      </c>
      <c r="E517" s="4" t="s">
        <v>1377</v>
      </c>
      <c r="F517" s="2" t="s">
        <v>2827</v>
      </c>
      <c r="G517" s="2" t="s">
        <v>2828</v>
      </c>
      <c r="H517" s="2" t="s">
        <v>239</v>
      </c>
      <c r="I517" s="2" t="s">
        <v>821</v>
      </c>
      <c r="J517" s="2" t="s">
        <v>31</v>
      </c>
      <c r="K517" s="2" t="s">
        <v>31</v>
      </c>
      <c r="L517" s="2" t="s">
        <v>393</v>
      </c>
      <c r="M517" s="2" t="s">
        <v>32</v>
      </c>
      <c r="N517" s="2" t="s">
        <v>528</v>
      </c>
      <c r="O517" s="2" t="s">
        <v>190</v>
      </c>
      <c r="P517" s="2" t="s">
        <v>2097</v>
      </c>
      <c r="Q517" s="2" t="s">
        <v>478</v>
      </c>
      <c r="R517" s="2" t="s">
        <v>242</v>
      </c>
      <c r="S517" s="2" t="s">
        <v>35</v>
      </c>
      <c r="T517" s="152">
        <v>1.21</v>
      </c>
      <c r="U517" s="2" t="s">
        <v>2174</v>
      </c>
      <c r="V517" s="163">
        <v>4.7500000000000001E-2</v>
      </c>
      <c r="W517" s="165">
        <v>2.843E-2</v>
      </c>
      <c r="X517" s="4" t="s">
        <v>477</v>
      </c>
      <c r="Y517" s="4" t="s">
        <v>190</v>
      </c>
      <c r="Z517" s="152">
        <v>465160.72</v>
      </c>
      <c r="AA517" s="152">
        <v>1</v>
      </c>
      <c r="AB517" s="152">
        <v>142.59</v>
      </c>
      <c r="AD517" s="152">
        <v>663.27300000000002</v>
      </c>
      <c r="AG517" s="2" t="s">
        <v>37</v>
      </c>
      <c r="AH517" s="152">
        <v>4.8700000000000002E-4</v>
      </c>
      <c r="AI517" s="165">
        <v>2.42603144650721E-3</v>
      </c>
      <c r="AJ517" s="165">
        <v>3.6641642067938699E-4</v>
      </c>
    </row>
    <row r="518" spans="1:36" x14ac:dyDescent="0.2">
      <c r="A518" s="2" t="s">
        <v>52</v>
      </c>
      <c r="B518" s="2">
        <v>9943</v>
      </c>
      <c r="C518" s="2" t="s">
        <v>2696</v>
      </c>
      <c r="D518" s="2" t="s">
        <v>2697</v>
      </c>
      <c r="E518" s="4" t="s">
        <v>1377</v>
      </c>
      <c r="F518" s="2" t="s">
        <v>2698</v>
      </c>
      <c r="G518" s="2" t="s">
        <v>2699</v>
      </c>
      <c r="H518" s="2" t="s">
        <v>239</v>
      </c>
      <c r="I518" s="2" t="s">
        <v>821</v>
      </c>
      <c r="J518" s="2" t="s">
        <v>31</v>
      </c>
      <c r="K518" s="2" t="s">
        <v>366</v>
      </c>
      <c r="L518" s="2" t="s">
        <v>393</v>
      </c>
      <c r="M518" s="2" t="s">
        <v>32</v>
      </c>
      <c r="N518" s="2" t="s">
        <v>529</v>
      </c>
      <c r="O518" s="2" t="s">
        <v>190</v>
      </c>
      <c r="P518" s="2" t="s">
        <v>2071</v>
      </c>
      <c r="Q518" s="2" t="s">
        <v>480</v>
      </c>
      <c r="R518" s="2" t="s">
        <v>242</v>
      </c>
      <c r="S518" s="2" t="s">
        <v>35</v>
      </c>
      <c r="T518" s="152">
        <v>0.247</v>
      </c>
      <c r="U518" s="2" t="s">
        <v>2150</v>
      </c>
      <c r="V518" s="163">
        <v>5.3499999999999999E-2</v>
      </c>
      <c r="W518" s="165">
        <v>3.3520000000000001E-2</v>
      </c>
      <c r="X518" s="4" t="s">
        <v>477</v>
      </c>
      <c r="Y518" s="4" t="s">
        <v>190</v>
      </c>
      <c r="Z518" s="152">
        <v>117638.69</v>
      </c>
      <c r="AA518" s="152">
        <v>1</v>
      </c>
      <c r="AB518" s="152">
        <v>119.58</v>
      </c>
      <c r="AD518" s="152">
        <v>140.672</v>
      </c>
      <c r="AG518" s="2" t="s">
        <v>37</v>
      </c>
      <c r="AH518" s="152">
        <v>3.5599999999999998E-4</v>
      </c>
      <c r="AI518" s="165">
        <v>5.1453278409369996E-4</v>
      </c>
      <c r="AJ518" s="165">
        <v>7.7712620477878404E-5</v>
      </c>
    </row>
    <row r="519" spans="1:36" x14ac:dyDescent="0.2">
      <c r="A519" s="2" t="s">
        <v>52</v>
      </c>
      <c r="B519" s="2">
        <v>9943</v>
      </c>
      <c r="C519" s="2" t="s">
        <v>2696</v>
      </c>
      <c r="D519" s="2" t="s">
        <v>2697</v>
      </c>
      <c r="E519" s="4" t="s">
        <v>1377</v>
      </c>
      <c r="F519" s="2" t="s">
        <v>2702</v>
      </c>
      <c r="G519" s="2" t="s">
        <v>2703</v>
      </c>
      <c r="H519" s="2" t="s">
        <v>239</v>
      </c>
      <c r="I519" s="2" t="s">
        <v>821</v>
      </c>
      <c r="J519" s="2" t="s">
        <v>31</v>
      </c>
      <c r="K519" s="2" t="s">
        <v>366</v>
      </c>
      <c r="L519" s="2" t="s">
        <v>393</v>
      </c>
      <c r="M519" s="2" t="s">
        <v>32</v>
      </c>
      <c r="N519" s="2" t="s">
        <v>529</v>
      </c>
      <c r="O519" s="2" t="s">
        <v>190</v>
      </c>
      <c r="P519" s="2" t="s">
        <v>2071</v>
      </c>
      <c r="Q519" s="2" t="s">
        <v>480</v>
      </c>
      <c r="R519" s="2" t="s">
        <v>242</v>
      </c>
      <c r="S519" s="2" t="s">
        <v>35</v>
      </c>
      <c r="T519" s="152">
        <v>4.33</v>
      </c>
      <c r="U519" s="2" t="s">
        <v>2223</v>
      </c>
      <c r="V519" s="163">
        <v>1.7899999999999999E-2</v>
      </c>
      <c r="W519" s="165">
        <v>5.851E-2</v>
      </c>
      <c r="X519" s="4" t="s">
        <v>477</v>
      </c>
      <c r="Y519" s="4" t="s">
        <v>190</v>
      </c>
      <c r="Z519" s="152">
        <v>953482.7</v>
      </c>
      <c r="AA519" s="152">
        <v>1</v>
      </c>
      <c r="AB519" s="152">
        <v>94.42</v>
      </c>
      <c r="AD519" s="152">
        <v>900.27800000000002</v>
      </c>
      <c r="AG519" s="2" t="s">
        <v>37</v>
      </c>
      <c r="AH519" s="152">
        <v>1.3550000000000001E-3</v>
      </c>
      <c r="AI519" s="165">
        <v>3.2929196717710902E-3</v>
      </c>
      <c r="AJ519" s="165">
        <v>4.9734715576429695E-4</v>
      </c>
    </row>
    <row r="520" spans="1:36" x14ac:dyDescent="0.2">
      <c r="A520" s="2" t="s">
        <v>52</v>
      </c>
      <c r="B520" s="2">
        <v>9943</v>
      </c>
      <c r="C520" s="2" t="s">
        <v>2219</v>
      </c>
      <c r="D520" s="2" t="s">
        <v>2220</v>
      </c>
      <c r="E520" s="4" t="s">
        <v>1377</v>
      </c>
      <c r="F520" s="2" t="s">
        <v>2829</v>
      </c>
      <c r="G520" s="2" t="s">
        <v>2830</v>
      </c>
      <c r="H520" s="2" t="s">
        <v>239</v>
      </c>
      <c r="I520" s="2" t="s">
        <v>821</v>
      </c>
      <c r="J520" s="2" t="s">
        <v>31</v>
      </c>
      <c r="K520" s="2" t="s">
        <v>31</v>
      </c>
      <c r="L520" s="2" t="s">
        <v>393</v>
      </c>
      <c r="M520" s="2" t="s">
        <v>32</v>
      </c>
      <c r="N520" s="2" t="s">
        <v>504</v>
      </c>
      <c r="O520" s="2" t="s">
        <v>190</v>
      </c>
      <c r="P520" s="2" t="s">
        <v>2071</v>
      </c>
      <c r="Q520" s="2" t="s">
        <v>480</v>
      </c>
      <c r="R520" s="2" t="s">
        <v>242</v>
      </c>
      <c r="S520" s="2" t="s">
        <v>35</v>
      </c>
      <c r="T520" s="152">
        <v>5.9729999999999999</v>
      </c>
      <c r="U520" s="2" t="s">
        <v>2831</v>
      </c>
      <c r="V520" s="163">
        <v>3.3000000000000002E-2</v>
      </c>
      <c r="W520" s="165">
        <v>4.1739999999999999E-2</v>
      </c>
      <c r="X520" s="4" t="s">
        <v>477</v>
      </c>
      <c r="Y520" s="4" t="s">
        <v>190</v>
      </c>
      <c r="Z520" s="152">
        <v>1487266.84</v>
      </c>
      <c r="AA520" s="152">
        <v>1</v>
      </c>
      <c r="AB520" s="152">
        <v>100.71</v>
      </c>
      <c r="AD520" s="152">
        <v>1497.826</v>
      </c>
      <c r="AG520" s="2" t="s">
        <v>37</v>
      </c>
      <c r="AH520" s="152">
        <v>1.188E-3</v>
      </c>
      <c r="AI520" s="165">
        <v>5.4785523246599901E-3</v>
      </c>
      <c r="AJ520" s="165">
        <v>8.2745486922553002E-4</v>
      </c>
    </row>
    <row r="521" spans="1:36" x14ac:dyDescent="0.2">
      <c r="A521" s="2" t="s">
        <v>52</v>
      </c>
      <c r="B521" s="2">
        <v>9943</v>
      </c>
      <c r="C521" s="2" t="s">
        <v>2832</v>
      </c>
      <c r="D521" s="2" t="s">
        <v>2833</v>
      </c>
      <c r="E521" s="4" t="s">
        <v>1377</v>
      </c>
      <c r="F521" s="2" t="s">
        <v>2834</v>
      </c>
      <c r="G521" s="2" t="s">
        <v>2835</v>
      </c>
      <c r="H521" s="2" t="s">
        <v>239</v>
      </c>
      <c r="I521" s="2" t="s">
        <v>1030</v>
      </c>
      <c r="J521" s="2" t="s">
        <v>31</v>
      </c>
      <c r="K521" s="2" t="s">
        <v>31</v>
      </c>
      <c r="L521" s="2" t="s">
        <v>393</v>
      </c>
      <c r="M521" s="2" t="s">
        <v>32</v>
      </c>
      <c r="N521" s="2" t="s">
        <v>518</v>
      </c>
      <c r="O521" s="2" t="s">
        <v>190</v>
      </c>
      <c r="P521" s="2" t="s">
        <v>2071</v>
      </c>
      <c r="Q521" s="2" t="s">
        <v>480</v>
      </c>
      <c r="R521" s="2" t="s">
        <v>242</v>
      </c>
      <c r="S521" s="2" t="s">
        <v>35</v>
      </c>
      <c r="T521" s="152">
        <v>2.8809999999999998</v>
      </c>
      <c r="U521" s="2" t="s">
        <v>2075</v>
      </c>
      <c r="V521" s="163">
        <v>6.7500000000000004E-2</v>
      </c>
      <c r="W521" s="165">
        <v>6.1519999999999998E-2</v>
      </c>
      <c r="X521" s="4" t="s">
        <v>477</v>
      </c>
      <c r="Y521" s="4" t="s">
        <v>190</v>
      </c>
      <c r="Z521" s="152">
        <v>2838018</v>
      </c>
      <c r="AA521" s="152">
        <v>1</v>
      </c>
      <c r="AB521" s="152">
        <v>104.46</v>
      </c>
      <c r="AD521" s="152">
        <v>2964.5940000000001</v>
      </c>
      <c r="AG521" s="2" t="s">
        <v>37</v>
      </c>
      <c r="AH521" s="152">
        <v>1.622E-3</v>
      </c>
      <c r="AI521" s="165">
        <v>1.0843500154288499E-2</v>
      </c>
      <c r="AJ521" s="165">
        <v>1.6377514479010899E-3</v>
      </c>
    </row>
    <row r="522" spans="1:36" x14ac:dyDescent="0.2">
      <c r="A522" s="2" t="s">
        <v>52</v>
      </c>
      <c r="B522" s="2">
        <v>9943</v>
      </c>
      <c r="C522" s="2" t="s">
        <v>2836</v>
      </c>
      <c r="D522" s="2" t="s">
        <v>2837</v>
      </c>
      <c r="E522" s="4" t="s">
        <v>1377</v>
      </c>
      <c r="F522" s="2" t="s">
        <v>2838</v>
      </c>
      <c r="G522" s="2" t="s">
        <v>2839</v>
      </c>
      <c r="H522" s="2" t="s">
        <v>239</v>
      </c>
      <c r="I522" s="2" t="s">
        <v>1030</v>
      </c>
      <c r="J522" s="2" t="s">
        <v>31</v>
      </c>
      <c r="K522" s="2" t="s">
        <v>31</v>
      </c>
      <c r="L522" s="2" t="s">
        <v>393</v>
      </c>
      <c r="M522" s="2" t="s">
        <v>32</v>
      </c>
      <c r="N522" s="2" t="s">
        <v>501</v>
      </c>
      <c r="O522" s="2" t="s">
        <v>190</v>
      </c>
      <c r="P522" s="2" t="s">
        <v>2087</v>
      </c>
      <c r="Q522" s="2" t="s">
        <v>478</v>
      </c>
      <c r="R522" s="2" t="s">
        <v>242</v>
      </c>
      <c r="S522" s="2" t="s">
        <v>35</v>
      </c>
      <c r="T522" s="152">
        <v>1.9990000000000001</v>
      </c>
      <c r="U522" s="2" t="s">
        <v>2840</v>
      </c>
      <c r="V522" s="163">
        <v>0.05</v>
      </c>
      <c r="W522" s="165">
        <v>5.2470000000000003E-2</v>
      </c>
      <c r="X522" s="4" t="s">
        <v>477</v>
      </c>
      <c r="Y522" s="4" t="s">
        <v>190</v>
      </c>
      <c r="Z522" s="152">
        <v>1155687.8799999999</v>
      </c>
      <c r="AA522" s="152">
        <v>1</v>
      </c>
      <c r="AB522" s="152">
        <v>101.31</v>
      </c>
      <c r="AD522" s="152">
        <v>1170.827</v>
      </c>
      <c r="AG522" s="2" t="s">
        <v>37</v>
      </c>
      <c r="AH522" s="152">
        <v>4.143E-3</v>
      </c>
      <c r="AI522" s="165">
        <v>4.2824982774822802E-3</v>
      </c>
      <c r="AJ522" s="165">
        <v>6.4680847095360599E-4</v>
      </c>
    </row>
    <row r="523" spans="1:36" x14ac:dyDescent="0.2">
      <c r="A523" s="2" t="s">
        <v>52</v>
      </c>
      <c r="B523" s="2">
        <v>9943</v>
      </c>
      <c r="C523" s="2" t="s">
        <v>2836</v>
      </c>
      <c r="D523" s="2" t="s">
        <v>2837</v>
      </c>
      <c r="E523" s="4" t="s">
        <v>1377</v>
      </c>
      <c r="F523" s="2" t="s">
        <v>2841</v>
      </c>
      <c r="G523" s="2" t="s">
        <v>2842</v>
      </c>
      <c r="H523" s="2" t="s">
        <v>239</v>
      </c>
      <c r="I523" s="2" t="s">
        <v>822</v>
      </c>
      <c r="J523" s="2" t="s">
        <v>31</v>
      </c>
      <c r="K523" s="2" t="s">
        <v>31</v>
      </c>
      <c r="L523" s="2" t="s">
        <v>393</v>
      </c>
      <c r="M523" s="2" t="s">
        <v>32</v>
      </c>
      <c r="N523" s="2" t="s">
        <v>501</v>
      </c>
      <c r="O523" s="2" t="s">
        <v>190</v>
      </c>
      <c r="P523" s="2" t="s">
        <v>2087</v>
      </c>
      <c r="Q523" s="2" t="s">
        <v>478</v>
      </c>
      <c r="R523" s="2" t="s">
        <v>242</v>
      </c>
      <c r="S523" s="2" t="s">
        <v>35</v>
      </c>
      <c r="T523" s="152">
        <v>1.44</v>
      </c>
      <c r="U523" s="2" t="s">
        <v>2210</v>
      </c>
      <c r="V523" s="163">
        <v>3.85E-2</v>
      </c>
      <c r="W523" s="165">
        <v>7.0050000000000001E-2</v>
      </c>
      <c r="X523" s="4" t="s">
        <v>477</v>
      </c>
      <c r="Y523" s="4" t="s">
        <v>190</v>
      </c>
      <c r="Z523" s="152">
        <v>377142.09</v>
      </c>
      <c r="AA523" s="152">
        <v>1</v>
      </c>
      <c r="AB523" s="152">
        <v>99.62</v>
      </c>
      <c r="AD523" s="152">
        <v>375.709</v>
      </c>
      <c r="AG523" s="2" t="s">
        <v>37</v>
      </c>
      <c r="AH523" s="152">
        <v>2.2899999999999999E-3</v>
      </c>
      <c r="AI523" s="165">
        <v>1.3742187307136001E-3</v>
      </c>
      <c r="AJ523" s="165">
        <v>2.0755555714811399E-4</v>
      </c>
    </row>
    <row r="524" spans="1:36" x14ac:dyDescent="0.2">
      <c r="A524" s="2" t="s">
        <v>52</v>
      </c>
      <c r="B524" s="2">
        <v>9943</v>
      </c>
      <c r="C524" s="2" t="s">
        <v>1297</v>
      </c>
      <c r="D524" s="2" t="s">
        <v>2843</v>
      </c>
      <c r="E524" s="4" t="s">
        <v>1377</v>
      </c>
      <c r="F524" s="2" t="s">
        <v>2844</v>
      </c>
      <c r="G524" s="2" t="s">
        <v>2845</v>
      </c>
      <c r="H524" s="2" t="s">
        <v>239</v>
      </c>
      <c r="I524" s="2" t="s">
        <v>1030</v>
      </c>
      <c r="J524" s="2" t="s">
        <v>31</v>
      </c>
      <c r="K524" s="2" t="s">
        <v>31</v>
      </c>
      <c r="L524" s="2" t="s">
        <v>393</v>
      </c>
      <c r="M524" s="2" t="s">
        <v>32</v>
      </c>
      <c r="N524" s="2" t="s">
        <v>509</v>
      </c>
      <c r="O524" s="2" t="s">
        <v>190</v>
      </c>
      <c r="P524" s="2" t="s">
        <v>2510</v>
      </c>
      <c r="Q524" s="2" t="s">
        <v>480</v>
      </c>
      <c r="R524" s="2" t="s">
        <v>242</v>
      </c>
      <c r="S524" s="2" t="s">
        <v>35</v>
      </c>
      <c r="T524" s="152">
        <v>0.501</v>
      </c>
      <c r="U524" s="2" t="s">
        <v>2846</v>
      </c>
      <c r="V524" s="163">
        <v>5.45E-2</v>
      </c>
      <c r="W524" s="165">
        <v>5.9520000000000003E-2</v>
      </c>
      <c r="X524" s="4" t="s">
        <v>477</v>
      </c>
      <c r="Y524" s="4" t="s">
        <v>190</v>
      </c>
      <c r="Z524" s="152">
        <v>603108</v>
      </c>
      <c r="AA524" s="152">
        <v>1</v>
      </c>
      <c r="AB524" s="152">
        <v>99.61</v>
      </c>
      <c r="AC524" s="152">
        <v>16.434999999999999</v>
      </c>
      <c r="AD524" s="152">
        <v>617.19100000000003</v>
      </c>
      <c r="AG524" s="2" t="s">
        <v>37</v>
      </c>
      <c r="AH524" s="152">
        <v>3.565E-3</v>
      </c>
      <c r="AI524" s="165">
        <v>2.2574784016558798E-3</v>
      </c>
      <c r="AJ524" s="165">
        <v>3.4095895866752599E-4</v>
      </c>
    </row>
    <row r="525" spans="1:36" x14ac:dyDescent="0.2">
      <c r="A525" s="2" t="s">
        <v>52</v>
      </c>
      <c r="B525" s="2">
        <v>9943</v>
      </c>
      <c r="C525" s="2" t="s">
        <v>2224</v>
      </c>
      <c r="D525" s="2" t="s">
        <v>2225</v>
      </c>
      <c r="E525" s="4" t="s">
        <v>1377</v>
      </c>
      <c r="F525" s="2" t="s">
        <v>2229</v>
      </c>
      <c r="G525" s="2" t="s">
        <v>2230</v>
      </c>
      <c r="H525" s="2" t="s">
        <v>239</v>
      </c>
      <c r="I525" s="2" t="s">
        <v>821</v>
      </c>
      <c r="J525" s="2" t="s">
        <v>31</v>
      </c>
      <c r="K525" s="2" t="s">
        <v>31</v>
      </c>
      <c r="L525" s="2" t="s">
        <v>393</v>
      </c>
      <c r="M525" s="2" t="s">
        <v>32</v>
      </c>
      <c r="N525" s="2" t="s">
        <v>528</v>
      </c>
      <c r="O525" s="2" t="s">
        <v>190</v>
      </c>
      <c r="P525" s="2" t="s">
        <v>2120</v>
      </c>
      <c r="Q525" s="2" t="s">
        <v>478</v>
      </c>
      <c r="R525" s="2" t="s">
        <v>242</v>
      </c>
      <c r="S525" s="2" t="s">
        <v>35</v>
      </c>
      <c r="T525" s="152">
        <v>3.028</v>
      </c>
      <c r="U525" s="2" t="s">
        <v>2177</v>
      </c>
      <c r="V525" s="163">
        <v>1.7999999999999999E-2</v>
      </c>
      <c r="W525" s="165">
        <v>3.0200000000000001E-2</v>
      </c>
      <c r="X525" s="4" t="s">
        <v>477</v>
      </c>
      <c r="Y525" s="4" t="s">
        <v>190</v>
      </c>
      <c r="Z525" s="152">
        <v>648196.77</v>
      </c>
      <c r="AA525" s="152">
        <v>1</v>
      </c>
      <c r="AB525" s="152">
        <v>110.52</v>
      </c>
      <c r="AD525" s="152">
        <v>716.38699999999994</v>
      </c>
      <c r="AG525" s="2" t="s">
        <v>37</v>
      </c>
      <c r="AH525" s="152">
        <v>8.2200000000000003E-4</v>
      </c>
      <c r="AI525" s="165">
        <v>2.62030630402443E-3</v>
      </c>
      <c r="AJ525" s="165">
        <v>3.9575878473734001E-4</v>
      </c>
    </row>
    <row r="526" spans="1:36" x14ac:dyDescent="0.2">
      <c r="A526" s="2" t="s">
        <v>52</v>
      </c>
      <c r="B526" s="2">
        <v>9943</v>
      </c>
      <c r="C526" s="2" t="s">
        <v>2224</v>
      </c>
      <c r="D526" s="2" t="s">
        <v>2225</v>
      </c>
      <c r="E526" s="4" t="s">
        <v>1377</v>
      </c>
      <c r="F526" s="2" t="s">
        <v>2707</v>
      </c>
      <c r="G526" s="2" t="s">
        <v>2708</v>
      </c>
      <c r="H526" s="2" t="s">
        <v>239</v>
      </c>
      <c r="I526" s="2" t="s">
        <v>821</v>
      </c>
      <c r="J526" s="2" t="s">
        <v>31</v>
      </c>
      <c r="K526" s="2" t="s">
        <v>31</v>
      </c>
      <c r="L526" s="2" t="s">
        <v>393</v>
      </c>
      <c r="M526" s="2" t="s">
        <v>32</v>
      </c>
      <c r="N526" s="2" t="s">
        <v>528</v>
      </c>
      <c r="O526" s="2" t="s">
        <v>190</v>
      </c>
      <c r="P526" s="2" t="s">
        <v>2091</v>
      </c>
      <c r="Q526" s="2" t="s">
        <v>478</v>
      </c>
      <c r="R526" s="2" t="s">
        <v>242</v>
      </c>
      <c r="S526" s="2" t="s">
        <v>35</v>
      </c>
      <c r="T526" s="152">
        <v>1.9419999999999999</v>
      </c>
      <c r="U526" s="2" t="s">
        <v>2153</v>
      </c>
      <c r="V526" s="163">
        <v>2.2499999999999999E-2</v>
      </c>
      <c r="W526" s="165">
        <v>3.3320000000000002E-2</v>
      </c>
      <c r="X526" s="4" t="s">
        <v>477</v>
      </c>
      <c r="Y526" s="4" t="s">
        <v>190</v>
      </c>
      <c r="Z526" s="152">
        <v>308952.55</v>
      </c>
      <c r="AA526" s="152">
        <v>1</v>
      </c>
      <c r="AB526" s="152">
        <v>111.81</v>
      </c>
      <c r="AD526" s="152">
        <v>345.44</v>
      </c>
      <c r="AG526" s="2" t="s">
        <v>37</v>
      </c>
      <c r="AH526" s="152">
        <v>6.1899999999999998E-4</v>
      </c>
      <c r="AI526" s="165">
        <v>1.2635043877654299E-3</v>
      </c>
      <c r="AJ526" s="165">
        <v>1.90833781624822E-4</v>
      </c>
    </row>
    <row r="527" spans="1:36" x14ac:dyDescent="0.2">
      <c r="A527" s="2" t="s">
        <v>52</v>
      </c>
      <c r="B527" s="2">
        <v>9943</v>
      </c>
      <c r="C527" s="2" t="s">
        <v>2709</v>
      </c>
      <c r="D527" s="2" t="s">
        <v>2710</v>
      </c>
      <c r="E527" s="4" t="s">
        <v>1377</v>
      </c>
      <c r="F527" s="2" t="s">
        <v>2847</v>
      </c>
      <c r="G527" s="2" t="s">
        <v>2848</v>
      </c>
      <c r="H527" s="2" t="s">
        <v>239</v>
      </c>
      <c r="I527" s="2" t="s">
        <v>1030</v>
      </c>
      <c r="J527" s="2" t="s">
        <v>31</v>
      </c>
      <c r="K527" s="2" t="s">
        <v>31</v>
      </c>
      <c r="L527" s="2" t="s">
        <v>393</v>
      </c>
      <c r="M527" s="2" t="s">
        <v>32</v>
      </c>
      <c r="N527" s="2" t="s">
        <v>509</v>
      </c>
      <c r="O527" s="2" t="s">
        <v>190</v>
      </c>
      <c r="P527" s="2" t="s">
        <v>1391</v>
      </c>
      <c r="Q527" s="2" t="s">
        <v>480</v>
      </c>
      <c r="R527" s="2" t="s">
        <v>242</v>
      </c>
      <c r="S527" s="2" t="s">
        <v>35</v>
      </c>
      <c r="T527" s="152">
        <v>7.53</v>
      </c>
      <c r="U527" s="2" t="s">
        <v>2470</v>
      </c>
      <c r="V527" s="163">
        <v>2.63E-2</v>
      </c>
      <c r="W527" s="165">
        <v>6.1780000000000002E-2</v>
      </c>
      <c r="X527" s="4" t="s">
        <v>477</v>
      </c>
      <c r="Y527" s="4" t="s">
        <v>190</v>
      </c>
      <c r="Z527" s="152">
        <v>172534</v>
      </c>
      <c r="AA527" s="152">
        <v>1</v>
      </c>
      <c r="AB527" s="152">
        <v>77.16</v>
      </c>
      <c r="AD527" s="152">
        <v>133.12700000000001</v>
      </c>
      <c r="AG527" s="2" t="s">
        <v>37</v>
      </c>
      <c r="AH527" s="152">
        <v>2.4899999999999998E-4</v>
      </c>
      <c r="AI527" s="165">
        <v>4.8693527011357498E-4</v>
      </c>
      <c r="AJ527" s="165">
        <v>7.3544421295297706E-5</v>
      </c>
    </row>
    <row r="528" spans="1:36" x14ac:dyDescent="0.2">
      <c r="A528" s="2" t="s">
        <v>52</v>
      </c>
      <c r="B528" s="2">
        <v>9943</v>
      </c>
      <c r="C528" s="2" t="s">
        <v>2849</v>
      </c>
      <c r="D528" s="2" t="s">
        <v>2850</v>
      </c>
      <c r="E528" s="4" t="s">
        <v>1377</v>
      </c>
      <c r="F528" s="2" t="s">
        <v>2851</v>
      </c>
      <c r="G528" s="2" t="s">
        <v>2852</v>
      </c>
      <c r="H528" s="2" t="s">
        <v>239</v>
      </c>
      <c r="I528" s="2" t="s">
        <v>1030</v>
      </c>
      <c r="J528" s="2" t="s">
        <v>31</v>
      </c>
      <c r="K528" s="2" t="s">
        <v>31</v>
      </c>
      <c r="L528" s="2" t="s">
        <v>393</v>
      </c>
      <c r="M528" s="2" t="s">
        <v>32</v>
      </c>
      <c r="N528" s="2" t="s">
        <v>528</v>
      </c>
      <c r="O528" s="2" t="s">
        <v>190</v>
      </c>
      <c r="P528" s="2" t="s">
        <v>2097</v>
      </c>
      <c r="Q528" s="2" t="s">
        <v>478</v>
      </c>
      <c r="R528" s="2" t="s">
        <v>242</v>
      </c>
      <c r="S528" s="2" t="s">
        <v>35</v>
      </c>
      <c r="T528" s="152">
        <v>0.98</v>
      </c>
      <c r="U528" s="2" t="s">
        <v>2853</v>
      </c>
      <c r="V528" s="163">
        <v>2.5499999999999998E-2</v>
      </c>
      <c r="W528" s="165">
        <v>4.9250000000000002E-2</v>
      </c>
      <c r="X528" s="4" t="s">
        <v>477</v>
      </c>
      <c r="Y528" s="4" t="s">
        <v>190</v>
      </c>
      <c r="Z528" s="152">
        <v>428115.18</v>
      </c>
      <c r="AA528" s="152">
        <v>1</v>
      </c>
      <c r="AB528" s="152">
        <v>97.83</v>
      </c>
      <c r="AD528" s="152">
        <v>418.82499999999999</v>
      </c>
      <c r="AG528" s="2" t="s">
        <v>37</v>
      </c>
      <c r="AH528" s="152">
        <v>2.1259999999999999E-3</v>
      </c>
      <c r="AI528" s="165">
        <v>1.5319232362073301E-3</v>
      </c>
      <c r="AJ528" s="165">
        <v>2.3137450661441899E-4</v>
      </c>
    </row>
    <row r="529" spans="1:36" x14ac:dyDescent="0.2">
      <c r="A529" s="2" t="s">
        <v>52</v>
      </c>
      <c r="B529" s="2">
        <v>9943</v>
      </c>
      <c r="C529" s="2" t="s">
        <v>2249</v>
      </c>
      <c r="D529" s="2" t="s">
        <v>2250</v>
      </c>
      <c r="E529" s="4" t="s">
        <v>1377</v>
      </c>
      <c r="F529" s="2" t="s">
        <v>2854</v>
      </c>
      <c r="G529" s="2" t="s">
        <v>2855</v>
      </c>
      <c r="H529" s="2" t="s">
        <v>239</v>
      </c>
      <c r="I529" s="2" t="s">
        <v>821</v>
      </c>
      <c r="J529" s="2" t="s">
        <v>31</v>
      </c>
      <c r="K529" s="2" t="s">
        <v>31</v>
      </c>
      <c r="L529" s="2" t="s">
        <v>393</v>
      </c>
      <c r="M529" s="2" t="s">
        <v>32</v>
      </c>
      <c r="N529" s="2" t="s">
        <v>504</v>
      </c>
      <c r="O529" s="2" t="s">
        <v>190</v>
      </c>
      <c r="P529" s="2" t="s">
        <v>2253</v>
      </c>
      <c r="Q529" s="2" t="s">
        <v>480</v>
      </c>
      <c r="R529" s="2" t="s">
        <v>242</v>
      </c>
      <c r="S529" s="2" t="s">
        <v>35</v>
      </c>
      <c r="T529" s="152">
        <v>5.9749999999999996</v>
      </c>
      <c r="U529" s="2" t="s">
        <v>2856</v>
      </c>
      <c r="V529" s="163">
        <v>2.3900000000000001E-2</v>
      </c>
      <c r="W529" s="165">
        <v>2.9860000000000001E-2</v>
      </c>
      <c r="X529" s="4" t="s">
        <v>477</v>
      </c>
      <c r="Y529" s="4" t="s">
        <v>190</v>
      </c>
      <c r="Z529" s="152">
        <v>2938347</v>
      </c>
      <c r="AA529" s="152">
        <v>1</v>
      </c>
      <c r="AB529" s="152">
        <v>109.95</v>
      </c>
      <c r="AD529" s="152">
        <v>3230.7130000000002</v>
      </c>
      <c r="AG529" s="2" t="s">
        <v>37</v>
      </c>
      <c r="AH529" s="152">
        <v>7.5600000000000005E-4</v>
      </c>
      <c r="AI529" s="165">
        <v>1.1816874915495001E-2</v>
      </c>
      <c r="AJ529" s="165">
        <v>1.7847654103517699E-3</v>
      </c>
    </row>
    <row r="530" spans="1:36" x14ac:dyDescent="0.2">
      <c r="A530" s="2" t="s">
        <v>52</v>
      </c>
      <c r="B530" s="2">
        <v>9943</v>
      </c>
      <c r="C530" s="2" t="s">
        <v>2721</v>
      </c>
      <c r="D530" s="2" t="s">
        <v>2722</v>
      </c>
      <c r="E530" s="4" t="s">
        <v>1377</v>
      </c>
      <c r="F530" s="2" t="s">
        <v>2723</v>
      </c>
      <c r="G530" s="2" t="s">
        <v>2724</v>
      </c>
      <c r="H530" s="2" t="s">
        <v>239</v>
      </c>
      <c r="I530" s="2" t="s">
        <v>1030</v>
      </c>
      <c r="J530" s="2" t="s">
        <v>31</v>
      </c>
      <c r="K530" s="2" t="s">
        <v>31</v>
      </c>
      <c r="L530" s="2" t="s">
        <v>393</v>
      </c>
      <c r="M530" s="2" t="s">
        <v>32</v>
      </c>
      <c r="N530" s="2" t="s">
        <v>523</v>
      </c>
      <c r="O530" s="2" t="s">
        <v>190</v>
      </c>
      <c r="P530" s="2" t="s">
        <v>2325</v>
      </c>
      <c r="Q530" s="2" t="s">
        <v>480</v>
      </c>
      <c r="R530" s="2" t="s">
        <v>242</v>
      </c>
      <c r="S530" s="2" t="s">
        <v>35</v>
      </c>
      <c r="T530" s="152">
        <v>0.499</v>
      </c>
      <c r="U530" s="2" t="s">
        <v>2235</v>
      </c>
      <c r="V530" s="163">
        <v>3.2000000000000001E-2</v>
      </c>
      <c r="W530" s="165">
        <v>5.2510000000000001E-2</v>
      </c>
      <c r="X530" s="4" t="s">
        <v>477</v>
      </c>
      <c r="Y530" s="4" t="s">
        <v>190</v>
      </c>
      <c r="Z530" s="152">
        <v>157863.20000000001</v>
      </c>
      <c r="AA530" s="152">
        <v>1</v>
      </c>
      <c r="AB530" s="152">
        <v>99.04</v>
      </c>
      <c r="AD530" s="152">
        <v>156.34800000000001</v>
      </c>
      <c r="AG530" s="2" t="s">
        <v>37</v>
      </c>
      <c r="AH530" s="152">
        <v>8.0859999999999994E-3</v>
      </c>
      <c r="AI530" s="165">
        <v>5.7186808049275201E-4</v>
      </c>
      <c r="AJ530" s="165">
        <v>8.6372274958193901E-5</v>
      </c>
    </row>
    <row r="531" spans="1:36" x14ac:dyDescent="0.2">
      <c r="A531" s="2" t="s">
        <v>52</v>
      </c>
      <c r="B531" s="2">
        <v>9943</v>
      </c>
      <c r="C531" s="2" t="s">
        <v>2268</v>
      </c>
      <c r="D531" s="2" t="s">
        <v>2269</v>
      </c>
      <c r="E531" s="4" t="s">
        <v>1377</v>
      </c>
      <c r="F531" s="2" t="s">
        <v>2857</v>
      </c>
      <c r="G531" s="2" t="s">
        <v>2858</v>
      </c>
      <c r="H531" s="2" t="s">
        <v>239</v>
      </c>
      <c r="I531" s="2" t="s">
        <v>821</v>
      </c>
      <c r="J531" s="2" t="s">
        <v>31</v>
      </c>
      <c r="K531" s="2" t="s">
        <v>31</v>
      </c>
      <c r="L531" s="2" t="s">
        <v>393</v>
      </c>
      <c r="M531" s="2" t="s">
        <v>32</v>
      </c>
      <c r="N531" s="2" t="s">
        <v>512</v>
      </c>
      <c r="O531" s="2" t="s">
        <v>190</v>
      </c>
      <c r="P531" s="2" t="s">
        <v>2087</v>
      </c>
      <c r="Q531" s="2" t="s">
        <v>480</v>
      </c>
      <c r="R531" s="2" t="s">
        <v>242</v>
      </c>
      <c r="S531" s="2" t="s">
        <v>35</v>
      </c>
      <c r="T531" s="152">
        <v>1.484</v>
      </c>
      <c r="U531" s="2" t="s">
        <v>2210</v>
      </c>
      <c r="V531" s="163">
        <v>2E-3</v>
      </c>
      <c r="W531" s="165">
        <v>1.992E-2</v>
      </c>
      <c r="X531" s="4" t="s">
        <v>477</v>
      </c>
      <c r="Y531" s="4" t="s">
        <v>190</v>
      </c>
      <c r="Z531" s="152">
        <v>23588.25</v>
      </c>
      <c r="AA531" s="152">
        <v>1</v>
      </c>
      <c r="AB531" s="152">
        <v>109.51</v>
      </c>
      <c r="AD531" s="152">
        <v>25.831</v>
      </c>
      <c r="AG531" s="2" t="s">
        <v>37</v>
      </c>
      <c r="AH531" s="152">
        <v>5.5999999999999999E-5</v>
      </c>
      <c r="AI531" s="165">
        <v>9.4483032499955902E-5</v>
      </c>
      <c r="AJ531" s="165">
        <v>1.42702744572462E-5</v>
      </c>
    </row>
    <row r="532" spans="1:36" x14ac:dyDescent="0.2">
      <c r="A532" s="2" t="s">
        <v>52</v>
      </c>
      <c r="B532" s="2">
        <v>9943</v>
      </c>
      <c r="C532" s="2" t="s">
        <v>2287</v>
      </c>
      <c r="D532" s="2" t="s">
        <v>2288</v>
      </c>
      <c r="E532" s="4" t="s">
        <v>1377</v>
      </c>
      <c r="F532" s="2" t="s">
        <v>2731</v>
      </c>
      <c r="G532" s="2" t="s">
        <v>2732</v>
      </c>
      <c r="H532" s="2" t="s">
        <v>239</v>
      </c>
      <c r="I532" s="2" t="s">
        <v>821</v>
      </c>
      <c r="J532" s="2" t="s">
        <v>31</v>
      </c>
      <c r="K532" s="2" t="s">
        <v>31</v>
      </c>
      <c r="L532" s="2" t="s">
        <v>393</v>
      </c>
      <c r="M532" s="2" t="s">
        <v>32</v>
      </c>
      <c r="N532" s="2" t="s">
        <v>509</v>
      </c>
      <c r="O532" s="2" t="s">
        <v>190</v>
      </c>
      <c r="P532" s="2" t="s">
        <v>1391</v>
      </c>
      <c r="Q532" s="2" t="s">
        <v>480</v>
      </c>
      <c r="R532" s="2" t="s">
        <v>242</v>
      </c>
      <c r="S532" s="2" t="s">
        <v>35</v>
      </c>
      <c r="T532" s="152">
        <v>1.0609999999999999</v>
      </c>
      <c r="U532" s="2" t="s">
        <v>2733</v>
      </c>
      <c r="V532" s="163">
        <v>2.4799999999999999E-2</v>
      </c>
      <c r="W532" s="165">
        <v>2.792E-2</v>
      </c>
      <c r="X532" s="4" t="s">
        <v>477</v>
      </c>
      <c r="Y532" s="4" t="s">
        <v>190</v>
      </c>
      <c r="Z532" s="152">
        <v>1873700.82</v>
      </c>
      <c r="AA532" s="152">
        <v>1</v>
      </c>
      <c r="AB532" s="152">
        <v>114.58</v>
      </c>
      <c r="AD532" s="152">
        <v>2146.886</v>
      </c>
      <c r="AG532" s="2" t="s">
        <v>37</v>
      </c>
      <c r="AH532" s="152">
        <v>4.424E-3</v>
      </c>
      <c r="AI532" s="165">
        <v>7.8525984077001398E-3</v>
      </c>
      <c r="AJ532" s="165">
        <v>1.1860196642234999E-3</v>
      </c>
    </row>
    <row r="533" spans="1:36" x14ac:dyDescent="0.2">
      <c r="A533" s="2" t="s">
        <v>52</v>
      </c>
      <c r="B533" s="2">
        <v>9943</v>
      </c>
      <c r="C533" s="2" t="s">
        <v>1751</v>
      </c>
      <c r="D533" s="2" t="s">
        <v>1752</v>
      </c>
      <c r="E533" s="4" t="s">
        <v>1377</v>
      </c>
      <c r="F533" s="2" t="s">
        <v>2859</v>
      </c>
      <c r="G533" s="2" t="s">
        <v>2860</v>
      </c>
      <c r="H533" s="2" t="s">
        <v>239</v>
      </c>
      <c r="I533" s="2" t="s">
        <v>821</v>
      </c>
      <c r="J533" s="2" t="s">
        <v>31</v>
      </c>
      <c r="K533" s="2" t="s">
        <v>31</v>
      </c>
      <c r="L533" s="2" t="s">
        <v>393</v>
      </c>
      <c r="M533" s="2" t="s">
        <v>32</v>
      </c>
      <c r="N533" s="2" t="s">
        <v>528</v>
      </c>
      <c r="O533" s="2" t="s">
        <v>190</v>
      </c>
      <c r="P533" s="2" t="s">
        <v>2129</v>
      </c>
      <c r="Q533" s="2" t="s">
        <v>480</v>
      </c>
      <c r="R533" s="2" t="s">
        <v>242</v>
      </c>
      <c r="S533" s="2" t="s">
        <v>35</v>
      </c>
      <c r="T533" s="152">
        <v>6.0549999999999997</v>
      </c>
      <c r="U533" s="2" t="s">
        <v>2861</v>
      </c>
      <c r="V533" s="163">
        <v>3.5000000000000001E-3</v>
      </c>
      <c r="W533" s="165">
        <v>3.6319999999999998E-2</v>
      </c>
      <c r="X533" s="4" t="s">
        <v>477</v>
      </c>
      <c r="Y533" s="4" t="s">
        <v>190</v>
      </c>
      <c r="Z533" s="152">
        <v>4000000</v>
      </c>
      <c r="AA533" s="152">
        <v>1</v>
      </c>
      <c r="AB533" s="152">
        <v>90.9</v>
      </c>
      <c r="AD533" s="152">
        <v>3636</v>
      </c>
      <c r="AG533" s="2" t="s">
        <v>37</v>
      </c>
      <c r="AH533" s="152">
        <v>1.1479999999999999E-3</v>
      </c>
      <c r="AI533" s="165">
        <v>1.3299282074870199E-2</v>
      </c>
      <c r="AJ533" s="165">
        <v>2.00866124076639E-3</v>
      </c>
    </row>
    <row r="534" spans="1:36" x14ac:dyDescent="0.2">
      <c r="A534" s="2" t="s">
        <v>52</v>
      </c>
      <c r="B534" s="2">
        <v>9943</v>
      </c>
      <c r="C534" s="2" t="s">
        <v>1751</v>
      </c>
      <c r="D534" s="2" t="s">
        <v>1752</v>
      </c>
      <c r="E534" s="4" t="s">
        <v>1377</v>
      </c>
      <c r="F534" s="2" t="s">
        <v>2742</v>
      </c>
      <c r="G534" s="2" t="s">
        <v>2743</v>
      </c>
      <c r="H534" s="2" t="s">
        <v>239</v>
      </c>
      <c r="I534" s="2" t="s">
        <v>821</v>
      </c>
      <c r="J534" s="2" t="s">
        <v>31</v>
      </c>
      <c r="K534" s="2" t="s">
        <v>31</v>
      </c>
      <c r="L534" s="2" t="s">
        <v>393</v>
      </c>
      <c r="M534" s="2" t="s">
        <v>32</v>
      </c>
      <c r="N534" s="2" t="s">
        <v>528</v>
      </c>
      <c r="O534" s="2" t="s">
        <v>190</v>
      </c>
      <c r="P534" s="2" t="s">
        <v>2097</v>
      </c>
      <c r="Q534" s="2" t="s">
        <v>480</v>
      </c>
      <c r="R534" s="2" t="s">
        <v>242</v>
      </c>
      <c r="S534" s="2" t="s">
        <v>35</v>
      </c>
      <c r="T534" s="152">
        <v>1.988</v>
      </c>
      <c r="U534" s="2" t="s">
        <v>2379</v>
      </c>
      <c r="V534" s="163">
        <v>2.4E-2</v>
      </c>
      <c r="W534" s="165">
        <v>2.647E-2</v>
      </c>
      <c r="X534" s="4" t="s">
        <v>477</v>
      </c>
      <c r="Y534" s="4" t="s">
        <v>190</v>
      </c>
      <c r="Z534" s="152">
        <v>358442.61</v>
      </c>
      <c r="AA534" s="152">
        <v>1</v>
      </c>
      <c r="AB534" s="152">
        <v>114.25</v>
      </c>
      <c r="AD534" s="152">
        <v>409.52100000000002</v>
      </c>
      <c r="AG534" s="2" t="s">
        <v>37</v>
      </c>
      <c r="AH534" s="152">
        <v>6.2100000000000002E-4</v>
      </c>
      <c r="AI534" s="165">
        <v>1.4978908317969601E-3</v>
      </c>
      <c r="AJ534" s="165">
        <v>2.2623441173679E-4</v>
      </c>
    </row>
    <row r="535" spans="1:36" x14ac:dyDescent="0.2">
      <c r="A535" s="2" t="s">
        <v>52</v>
      </c>
      <c r="B535" s="2">
        <v>9943</v>
      </c>
      <c r="C535" s="2" t="s">
        <v>1751</v>
      </c>
      <c r="D535" s="2" t="s">
        <v>1752</v>
      </c>
      <c r="E535" s="4" t="s">
        <v>1377</v>
      </c>
      <c r="F535" s="2" t="s">
        <v>2744</v>
      </c>
      <c r="G535" s="2" t="s">
        <v>2745</v>
      </c>
      <c r="H535" s="2" t="s">
        <v>239</v>
      </c>
      <c r="I535" s="2" t="s">
        <v>1030</v>
      </c>
      <c r="J535" s="2" t="s">
        <v>31</v>
      </c>
      <c r="K535" s="2" t="s">
        <v>31</v>
      </c>
      <c r="L535" s="2" t="s">
        <v>393</v>
      </c>
      <c r="M535" s="2" t="s">
        <v>32</v>
      </c>
      <c r="N535" s="2" t="s">
        <v>528</v>
      </c>
      <c r="O535" s="2" t="s">
        <v>190</v>
      </c>
      <c r="P535" s="2" t="s">
        <v>2129</v>
      </c>
      <c r="Q535" s="2" t="s">
        <v>480</v>
      </c>
      <c r="R535" s="2" t="s">
        <v>242</v>
      </c>
      <c r="S535" s="2" t="s">
        <v>35</v>
      </c>
      <c r="T535" s="152">
        <v>2.3370000000000002</v>
      </c>
      <c r="U535" s="2" t="s">
        <v>2207</v>
      </c>
      <c r="V535" s="163">
        <v>5.6500000000000002E-2</v>
      </c>
      <c r="W535" s="165">
        <v>5.2429999999999997E-2</v>
      </c>
      <c r="X535" s="4" t="s">
        <v>477</v>
      </c>
      <c r="Y535" s="4" t="s">
        <v>190</v>
      </c>
      <c r="Z535" s="152">
        <v>237100.11</v>
      </c>
      <c r="AA535" s="152">
        <v>1</v>
      </c>
      <c r="AB535" s="152">
        <v>101.11</v>
      </c>
      <c r="AD535" s="152">
        <v>239.732</v>
      </c>
      <c r="AG535" s="2" t="s">
        <v>37</v>
      </c>
      <c r="AH535" s="152">
        <v>1.519E-3</v>
      </c>
      <c r="AI535" s="165">
        <v>8.7685985771964597E-4</v>
      </c>
      <c r="AJ535" s="165">
        <v>1.32436803721421E-4</v>
      </c>
    </row>
    <row r="536" spans="1:36" x14ac:dyDescent="0.2">
      <c r="A536" s="2" t="s">
        <v>52</v>
      </c>
      <c r="B536" s="2">
        <v>9943</v>
      </c>
      <c r="C536" s="2" t="s">
        <v>1751</v>
      </c>
      <c r="D536" s="2" t="s">
        <v>1752</v>
      </c>
      <c r="E536" s="4" t="s">
        <v>1377</v>
      </c>
      <c r="F536" s="2" t="s">
        <v>2645</v>
      </c>
      <c r="G536" s="2" t="s">
        <v>2646</v>
      </c>
      <c r="H536" s="2" t="s">
        <v>239</v>
      </c>
      <c r="I536" s="2" t="s">
        <v>821</v>
      </c>
      <c r="J536" s="2" t="s">
        <v>31</v>
      </c>
      <c r="K536" s="2" t="s">
        <v>31</v>
      </c>
      <c r="L536" s="2" t="s">
        <v>393</v>
      </c>
      <c r="M536" s="2" t="s">
        <v>32</v>
      </c>
      <c r="N536" s="2" t="s">
        <v>528</v>
      </c>
      <c r="O536" s="2" t="s">
        <v>190</v>
      </c>
      <c r="P536" s="2" t="s">
        <v>2129</v>
      </c>
      <c r="Q536" s="2" t="s">
        <v>480</v>
      </c>
      <c r="R536" s="2" t="s">
        <v>242</v>
      </c>
      <c r="S536" s="2" t="s">
        <v>35</v>
      </c>
      <c r="T536" s="152">
        <v>2.3969999999999998</v>
      </c>
      <c r="U536" s="2" t="s">
        <v>2207</v>
      </c>
      <c r="V536" s="163">
        <v>3.6999999999999998E-2</v>
      </c>
      <c r="W536" s="165">
        <v>2.7730000000000001E-2</v>
      </c>
      <c r="X536" s="4" t="s">
        <v>477</v>
      </c>
      <c r="Y536" s="4" t="s">
        <v>190</v>
      </c>
      <c r="Z536" s="152">
        <v>360113.82</v>
      </c>
      <c r="AA536" s="152">
        <v>1</v>
      </c>
      <c r="AB536" s="152">
        <v>116.16</v>
      </c>
      <c r="AD536" s="152">
        <v>418.30799999999999</v>
      </c>
      <c r="AG536" s="2" t="s">
        <v>37</v>
      </c>
      <c r="AH536" s="152">
        <v>1.1969999999999999E-3</v>
      </c>
      <c r="AI536" s="165">
        <v>1.5300327071153101E-3</v>
      </c>
      <c r="AJ536" s="165">
        <v>2.31088969959861E-4</v>
      </c>
    </row>
    <row r="537" spans="1:36" x14ac:dyDescent="0.2">
      <c r="A537" s="2" t="s">
        <v>52</v>
      </c>
      <c r="B537" s="2">
        <v>9943</v>
      </c>
      <c r="C537" s="2" t="s">
        <v>2862</v>
      </c>
      <c r="D537" s="2" t="s">
        <v>2863</v>
      </c>
      <c r="E537" s="4" t="s">
        <v>1377</v>
      </c>
      <c r="F537" s="2" t="s">
        <v>2864</v>
      </c>
      <c r="G537" s="2" t="s">
        <v>2865</v>
      </c>
      <c r="H537" s="2" t="s">
        <v>239</v>
      </c>
      <c r="I537" s="2" t="s">
        <v>1030</v>
      </c>
      <c r="J537" s="2" t="s">
        <v>31</v>
      </c>
      <c r="K537" s="2" t="s">
        <v>31</v>
      </c>
      <c r="L537" s="2" t="s">
        <v>393</v>
      </c>
      <c r="M537" s="2" t="s">
        <v>32</v>
      </c>
      <c r="N537" s="2" t="s">
        <v>509</v>
      </c>
      <c r="O537" s="2" t="s">
        <v>190</v>
      </c>
      <c r="P537" s="2" t="s">
        <v>2325</v>
      </c>
      <c r="Q537" s="2" t="s">
        <v>480</v>
      </c>
      <c r="R537" s="2" t="s">
        <v>242</v>
      </c>
      <c r="S537" s="2" t="s">
        <v>35</v>
      </c>
      <c r="T537" s="152">
        <v>1.472</v>
      </c>
      <c r="U537" s="2" t="s">
        <v>2511</v>
      </c>
      <c r="V537" s="163">
        <v>2.63E-2</v>
      </c>
      <c r="W537" s="165">
        <v>5.117E-2</v>
      </c>
      <c r="X537" s="4" t="s">
        <v>477</v>
      </c>
      <c r="Y537" s="4" t="s">
        <v>190</v>
      </c>
      <c r="Z537" s="152">
        <v>2553036</v>
      </c>
      <c r="AA537" s="152">
        <v>1</v>
      </c>
      <c r="AB537" s="152">
        <v>97.72</v>
      </c>
      <c r="AD537" s="152">
        <v>2494.8270000000002</v>
      </c>
      <c r="AG537" s="2" t="s">
        <v>37</v>
      </c>
      <c r="AH537" s="152">
        <v>1.851E-3</v>
      </c>
      <c r="AI537" s="165">
        <v>9.1252489176349393E-3</v>
      </c>
      <c r="AJ537" s="165">
        <v>1.37823483327973E-3</v>
      </c>
    </row>
    <row r="538" spans="1:36" x14ac:dyDescent="0.2">
      <c r="A538" s="2" t="s">
        <v>52</v>
      </c>
      <c r="B538" s="2">
        <v>9943</v>
      </c>
      <c r="C538" s="2" t="s">
        <v>2862</v>
      </c>
      <c r="D538" s="2" t="s">
        <v>2863</v>
      </c>
      <c r="E538" s="4" t="s">
        <v>1377</v>
      </c>
      <c r="F538" s="2" t="s">
        <v>2866</v>
      </c>
      <c r="G538" s="2" t="s">
        <v>2867</v>
      </c>
      <c r="H538" s="2" t="s">
        <v>239</v>
      </c>
      <c r="I538" s="2" t="s">
        <v>1030</v>
      </c>
      <c r="J538" s="2" t="s">
        <v>31</v>
      </c>
      <c r="K538" s="2" t="s">
        <v>31</v>
      </c>
      <c r="L538" s="2" t="s">
        <v>393</v>
      </c>
      <c r="M538" s="2" t="s">
        <v>32</v>
      </c>
      <c r="N538" s="2" t="s">
        <v>509</v>
      </c>
      <c r="O538" s="2" t="s">
        <v>190</v>
      </c>
      <c r="P538" s="2" t="s">
        <v>2325</v>
      </c>
      <c r="Q538" s="2" t="s">
        <v>480</v>
      </c>
      <c r="R538" s="2" t="s">
        <v>242</v>
      </c>
      <c r="S538" s="2" t="s">
        <v>35</v>
      </c>
      <c r="T538" s="152">
        <v>6.2350000000000003</v>
      </c>
      <c r="U538" s="2" t="s">
        <v>2868</v>
      </c>
      <c r="V538" s="163">
        <v>5.3999999999999999E-2</v>
      </c>
      <c r="W538" s="165">
        <v>6.164E-2</v>
      </c>
      <c r="X538" s="4" t="s">
        <v>477</v>
      </c>
      <c r="Y538" s="4" t="s">
        <v>190</v>
      </c>
      <c r="Z538" s="152">
        <v>2400000</v>
      </c>
      <c r="AA538" s="152">
        <v>1</v>
      </c>
      <c r="AB538" s="152">
        <v>95.55</v>
      </c>
      <c r="AD538" s="152">
        <v>2293.1999999999998</v>
      </c>
      <c r="AG538" s="2" t="s">
        <v>37</v>
      </c>
      <c r="AH538" s="152">
        <v>4.1989999999999996E-3</v>
      </c>
      <c r="AI538" s="165">
        <v>8.3877650313785197E-3</v>
      </c>
      <c r="AJ538" s="165">
        <v>1.2668487231368201E-3</v>
      </c>
    </row>
    <row r="539" spans="1:36" x14ac:dyDescent="0.2">
      <c r="A539" s="2" t="s">
        <v>52</v>
      </c>
      <c r="B539" s="2">
        <v>9943</v>
      </c>
      <c r="C539" s="2" t="s">
        <v>2329</v>
      </c>
      <c r="D539" s="2" t="s">
        <v>2330</v>
      </c>
      <c r="E539" s="4" t="s">
        <v>1377</v>
      </c>
      <c r="F539" s="2" t="s">
        <v>2869</v>
      </c>
      <c r="G539" s="2" t="s">
        <v>2870</v>
      </c>
      <c r="H539" s="2" t="s">
        <v>239</v>
      </c>
      <c r="I539" s="2" t="s">
        <v>821</v>
      </c>
      <c r="J539" s="2" t="s">
        <v>31</v>
      </c>
      <c r="K539" s="2" t="s">
        <v>31</v>
      </c>
      <c r="L539" s="2" t="s">
        <v>393</v>
      </c>
      <c r="M539" s="2" t="s">
        <v>32</v>
      </c>
      <c r="N539" s="2" t="s">
        <v>528</v>
      </c>
      <c r="O539" s="2" t="s">
        <v>190</v>
      </c>
      <c r="P539" s="2" t="s">
        <v>2103</v>
      </c>
      <c r="Q539" s="2" t="s">
        <v>478</v>
      </c>
      <c r="R539" s="2" t="s">
        <v>242</v>
      </c>
      <c r="S539" s="2" t="s">
        <v>35</v>
      </c>
      <c r="T539" s="152">
        <v>5.734</v>
      </c>
      <c r="U539" s="2" t="s">
        <v>2291</v>
      </c>
      <c r="V539" s="163">
        <v>5.0000000000000001E-3</v>
      </c>
      <c r="W539" s="165">
        <v>3.6420000000000001E-2</v>
      </c>
      <c r="X539" s="4" t="s">
        <v>477</v>
      </c>
      <c r="Y539" s="4" t="s">
        <v>190</v>
      </c>
      <c r="Z539" s="152">
        <v>1197368.42</v>
      </c>
      <c r="AA539" s="152">
        <v>1</v>
      </c>
      <c r="AB539" s="152">
        <v>93.68</v>
      </c>
      <c r="AD539" s="152">
        <v>1121.6949999999999</v>
      </c>
      <c r="AG539" s="2" t="s">
        <v>37</v>
      </c>
      <c r="AH539" s="152">
        <v>1.0515E-2</v>
      </c>
      <c r="AI539" s="165">
        <v>4.1027873195945896E-3</v>
      </c>
      <c r="AJ539" s="165">
        <v>6.1966577004555698E-4</v>
      </c>
    </row>
    <row r="540" spans="1:36" x14ac:dyDescent="0.2">
      <c r="A540" s="2" t="s">
        <v>52</v>
      </c>
      <c r="B540" s="2">
        <v>9943</v>
      </c>
      <c r="C540" s="2" t="s">
        <v>2329</v>
      </c>
      <c r="D540" s="2" t="s">
        <v>2330</v>
      </c>
      <c r="E540" s="4" t="s">
        <v>1377</v>
      </c>
      <c r="F540" s="2" t="s">
        <v>2871</v>
      </c>
      <c r="G540" s="2" t="s">
        <v>2872</v>
      </c>
      <c r="H540" s="2" t="s">
        <v>239</v>
      </c>
      <c r="I540" s="2" t="s">
        <v>821</v>
      </c>
      <c r="J540" s="2" t="s">
        <v>31</v>
      </c>
      <c r="K540" s="2" t="s">
        <v>31</v>
      </c>
      <c r="L540" s="2" t="s">
        <v>393</v>
      </c>
      <c r="M540" s="2" t="s">
        <v>32</v>
      </c>
      <c r="N540" s="2" t="s">
        <v>528</v>
      </c>
      <c r="O540" s="2" t="s">
        <v>190</v>
      </c>
      <c r="P540" s="2" t="s">
        <v>2103</v>
      </c>
      <c r="Q540" s="2" t="s">
        <v>478</v>
      </c>
      <c r="R540" s="2" t="s">
        <v>242</v>
      </c>
      <c r="S540" s="2" t="s">
        <v>35</v>
      </c>
      <c r="T540" s="152">
        <v>5.6550000000000002</v>
      </c>
      <c r="U540" s="2" t="s">
        <v>2291</v>
      </c>
      <c r="V540" s="163">
        <v>9.7000000000000003E-3</v>
      </c>
      <c r="W540" s="165">
        <v>3.7879999999999997E-2</v>
      </c>
      <c r="X540" s="4" t="s">
        <v>477</v>
      </c>
      <c r="Y540" s="4" t="s">
        <v>190</v>
      </c>
      <c r="Z540" s="152">
        <v>2558232.84</v>
      </c>
      <c r="AA540" s="152">
        <v>1</v>
      </c>
      <c r="AB540" s="152">
        <v>95.73</v>
      </c>
      <c r="AD540" s="152">
        <v>2448.9960000000001</v>
      </c>
      <c r="AG540" s="2" t="s">
        <v>37</v>
      </c>
      <c r="AH540" s="152">
        <v>6.4850000000000003E-3</v>
      </c>
      <c r="AI540" s="165">
        <v>8.95761621668059E-3</v>
      </c>
      <c r="AJ540" s="165">
        <v>1.3529163756971E-3</v>
      </c>
    </row>
    <row r="541" spans="1:36" x14ac:dyDescent="0.2">
      <c r="A541" s="2" t="s">
        <v>52</v>
      </c>
      <c r="B541" s="2">
        <v>9943</v>
      </c>
      <c r="C541" s="2" t="s">
        <v>2334</v>
      </c>
      <c r="D541" s="2" t="s">
        <v>2335</v>
      </c>
      <c r="E541" s="4" t="s">
        <v>1377</v>
      </c>
      <c r="F541" s="2" t="s">
        <v>2746</v>
      </c>
      <c r="G541" s="2" t="s">
        <v>2747</v>
      </c>
      <c r="H541" s="2" t="s">
        <v>239</v>
      </c>
      <c r="I541" s="2" t="s">
        <v>821</v>
      </c>
      <c r="J541" s="2" t="s">
        <v>31</v>
      </c>
      <c r="K541" s="2" t="s">
        <v>31</v>
      </c>
      <c r="L541" s="2" t="s">
        <v>393</v>
      </c>
      <c r="M541" s="2" t="s">
        <v>32</v>
      </c>
      <c r="N541" s="2" t="s">
        <v>512</v>
      </c>
      <c r="O541" s="2" t="s">
        <v>190</v>
      </c>
      <c r="P541" s="2" t="s">
        <v>95</v>
      </c>
      <c r="Q541" s="2" t="s">
        <v>480</v>
      </c>
      <c r="R541" s="2" t="s">
        <v>242</v>
      </c>
      <c r="S541" s="2" t="s">
        <v>35</v>
      </c>
      <c r="T541" s="152">
        <v>3.1680000000000001</v>
      </c>
      <c r="U541" s="2" t="s">
        <v>2748</v>
      </c>
      <c r="V541" s="163">
        <v>1.2200000000000001E-2</v>
      </c>
      <c r="W541" s="165">
        <v>2.3429999999999999E-2</v>
      </c>
      <c r="X541" s="4" t="s">
        <v>477</v>
      </c>
      <c r="Y541" s="4" t="s">
        <v>190</v>
      </c>
      <c r="Z541" s="152">
        <v>600000</v>
      </c>
      <c r="AA541" s="152">
        <v>1</v>
      </c>
      <c r="AB541" s="152">
        <v>111.52</v>
      </c>
      <c r="AD541" s="152">
        <v>669.12</v>
      </c>
      <c r="AG541" s="2" t="s">
        <v>37</v>
      </c>
      <c r="AH541" s="152">
        <v>1.9900000000000001E-4</v>
      </c>
      <c r="AI541" s="165">
        <v>2.44741903793651E-3</v>
      </c>
      <c r="AJ541" s="165">
        <v>3.6964670226116898E-4</v>
      </c>
    </row>
    <row r="542" spans="1:36" x14ac:dyDescent="0.2">
      <c r="A542" s="2" t="s">
        <v>52</v>
      </c>
      <c r="B542" s="2">
        <v>9943</v>
      </c>
      <c r="C542" s="2" t="s">
        <v>2334</v>
      </c>
      <c r="D542" s="2" t="s">
        <v>2335</v>
      </c>
      <c r="E542" s="4" t="s">
        <v>1377</v>
      </c>
      <c r="F542" s="2" t="s">
        <v>2339</v>
      </c>
      <c r="G542" s="2" t="s">
        <v>2340</v>
      </c>
      <c r="H542" s="2" t="s">
        <v>239</v>
      </c>
      <c r="I542" s="2" t="s">
        <v>821</v>
      </c>
      <c r="J542" s="2" t="s">
        <v>31</v>
      </c>
      <c r="K542" s="2" t="s">
        <v>31</v>
      </c>
      <c r="L542" s="2" t="s">
        <v>393</v>
      </c>
      <c r="M542" s="2" t="s">
        <v>32</v>
      </c>
      <c r="N542" s="2" t="s">
        <v>512</v>
      </c>
      <c r="O542" s="2" t="s">
        <v>190</v>
      </c>
      <c r="P542" s="2" t="s">
        <v>95</v>
      </c>
      <c r="Q542" s="2" t="s">
        <v>480</v>
      </c>
      <c r="R542" s="2" t="s">
        <v>242</v>
      </c>
      <c r="S542" s="2" t="s">
        <v>35</v>
      </c>
      <c r="T542" s="152">
        <v>2.4089999999999998</v>
      </c>
      <c r="U542" s="2" t="s">
        <v>2341</v>
      </c>
      <c r="V542" s="163">
        <v>5.0000000000000001E-3</v>
      </c>
      <c r="W542" s="165">
        <v>2.0039999999999999E-2</v>
      </c>
      <c r="X542" s="4" t="s">
        <v>477</v>
      </c>
      <c r="Y542" s="4" t="s">
        <v>190</v>
      </c>
      <c r="Z542" s="152">
        <v>903522</v>
      </c>
      <c r="AA542" s="152">
        <v>1</v>
      </c>
      <c r="AB542" s="152">
        <v>108.28</v>
      </c>
      <c r="AD542" s="152">
        <v>978.33399999999995</v>
      </c>
      <c r="AG542" s="2" t="s">
        <v>37</v>
      </c>
      <c r="AH542" s="152">
        <v>1.1839999999999999E-3</v>
      </c>
      <c r="AI542" s="165">
        <v>3.5784199111627301E-3</v>
      </c>
      <c r="AJ542" s="165">
        <v>5.4046777399519702E-4</v>
      </c>
    </row>
    <row r="543" spans="1:36" x14ac:dyDescent="0.2">
      <c r="A543" s="2" t="s">
        <v>52</v>
      </c>
      <c r="B543" s="2">
        <v>9943</v>
      </c>
      <c r="C543" s="2" t="s">
        <v>2334</v>
      </c>
      <c r="D543" s="2" t="s">
        <v>2335</v>
      </c>
      <c r="E543" s="4" t="s">
        <v>1377</v>
      </c>
      <c r="F543" s="2" t="s">
        <v>2345</v>
      </c>
      <c r="G543" s="2" t="s">
        <v>2346</v>
      </c>
      <c r="H543" s="2" t="s">
        <v>239</v>
      </c>
      <c r="I543" s="2" t="s">
        <v>821</v>
      </c>
      <c r="J543" s="2" t="s">
        <v>31</v>
      </c>
      <c r="K543" s="2" t="s">
        <v>31</v>
      </c>
      <c r="L543" s="2" t="s">
        <v>393</v>
      </c>
      <c r="M543" s="2" t="s">
        <v>32</v>
      </c>
      <c r="N543" s="2" t="s">
        <v>512</v>
      </c>
      <c r="O543" s="2" t="s">
        <v>190</v>
      </c>
      <c r="P543" s="2" t="s">
        <v>95</v>
      </c>
      <c r="Q543" s="2" t="s">
        <v>480</v>
      </c>
      <c r="R543" s="2" t="s">
        <v>242</v>
      </c>
      <c r="S543" s="2" t="s">
        <v>35</v>
      </c>
      <c r="T543" s="152">
        <v>0.66600000000000004</v>
      </c>
      <c r="U543" s="2" t="s">
        <v>2347</v>
      </c>
      <c r="V543" s="163">
        <v>9.4999999999999998E-3</v>
      </c>
      <c r="W543" s="165">
        <v>2.8910000000000002E-2</v>
      </c>
      <c r="X543" s="4" t="s">
        <v>477</v>
      </c>
      <c r="Y543" s="4" t="s">
        <v>190</v>
      </c>
      <c r="Z543" s="152">
        <v>469903.35</v>
      </c>
      <c r="AA543" s="152">
        <v>1</v>
      </c>
      <c r="AB543" s="152">
        <v>113.35</v>
      </c>
      <c r="AD543" s="152">
        <v>532.63499999999999</v>
      </c>
      <c r="AG543" s="2" t="s">
        <v>37</v>
      </c>
      <c r="AH543" s="152">
        <v>2.9239999999999999E-3</v>
      </c>
      <c r="AI543" s="165">
        <v>1.9482038107040401E-3</v>
      </c>
      <c r="AJ543" s="165">
        <v>2.9424757378964002E-4</v>
      </c>
    </row>
    <row r="544" spans="1:36" x14ac:dyDescent="0.2">
      <c r="A544" s="2" t="s">
        <v>52</v>
      </c>
      <c r="B544" s="2">
        <v>9943</v>
      </c>
      <c r="C544" s="2" t="s">
        <v>2334</v>
      </c>
      <c r="D544" s="2" t="s">
        <v>2335</v>
      </c>
      <c r="E544" s="4" t="s">
        <v>1377</v>
      </c>
      <c r="F544" s="2" t="s">
        <v>2873</v>
      </c>
      <c r="G544" s="2" t="s">
        <v>2874</v>
      </c>
      <c r="H544" s="2" t="s">
        <v>239</v>
      </c>
      <c r="I544" s="2" t="s">
        <v>1030</v>
      </c>
      <c r="J544" s="2" t="s">
        <v>31</v>
      </c>
      <c r="K544" s="2" t="s">
        <v>31</v>
      </c>
      <c r="L544" s="2" t="s">
        <v>393</v>
      </c>
      <c r="M544" s="2" t="s">
        <v>32</v>
      </c>
      <c r="N544" s="2" t="s">
        <v>512</v>
      </c>
      <c r="O544" s="2" t="s">
        <v>190</v>
      </c>
      <c r="P544" s="2" t="s">
        <v>95</v>
      </c>
      <c r="Q544" s="2" t="s">
        <v>480</v>
      </c>
      <c r="R544" s="2" t="s">
        <v>242</v>
      </c>
      <c r="S544" s="2" t="s">
        <v>35</v>
      </c>
      <c r="T544" s="152">
        <v>0.93400000000000005</v>
      </c>
      <c r="U544" s="2" t="s">
        <v>1406</v>
      </c>
      <c r="V544" s="163">
        <v>2.98E-2</v>
      </c>
      <c r="W544" s="165">
        <v>4.4900000000000002E-2</v>
      </c>
      <c r="X544" s="4" t="s">
        <v>477</v>
      </c>
      <c r="Y544" s="4" t="s">
        <v>190</v>
      </c>
      <c r="Z544" s="152">
        <v>2482996</v>
      </c>
      <c r="AA544" s="152">
        <v>1</v>
      </c>
      <c r="AB544" s="152">
        <v>98.82</v>
      </c>
      <c r="AD544" s="152">
        <v>2453.6970000000001</v>
      </c>
      <c r="AG544" s="2" t="s">
        <v>37</v>
      </c>
      <c r="AH544" s="152">
        <v>9.77E-4</v>
      </c>
      <c r="AI544" s="165">
        <v>8.9748085361045105E-3</v>
      </c>
      <c r="AJ544" s="165">
        <v>1.3555130230553101E-3</v>
      </c>
    </row>
    <row r="545" spans="1:36" x14ac:dyDescent="0.2">
      <c r="A545" s="2" t="s">
        <v>52</v>
      </c>
      <c r="B545" s="2">
        <v>9943</v>
      </c>
      <c r="C545" s="2" t="s">
        <v>2334</v>
      </c>
      <c r="D545" s="2" t="s">
        <v>2335</v>
      </c>
      <c r="E545" s="4" t="s">
        <v>1377</v>
      </c>
      <c r="F545" s="2" t="s">
        <v>2348</v>
      </c>
      <c r="G545" s="2" t="s">
        <v>2349</v>
      </c>
      <c r="H545" s="2" t="s">
        <v>239</v>
      </c>
      <c r="I545" s="2" t="s">
        <v>821</v>
      </c>
      <c r="J545" s="2" t="s">
        <v>31</v>
      </c>
      <c r="K545" s="2" t="s">
        <v>31</v>
      </c>
      <c r="L545" s="2" t="s">
        <v>393</v>
      </c>
      <c r="M545" s="2" t="s">
        <v>32</v>
      </c>
      <c r="N545" s="2" t="s">
        <v>512</v>
      </c>
      <c r="O545" s="2" t="s">
        <v>190</v>
      </c>
      <c r="P545" s="2" t="s">
        <v>95</v>
      </c>
      <c r="Q545" s="2" t="s">
        <v>480</v>
      </c>
      <c r="R545" s="2" t="s">
        <v>242</v>
      </c>
      <c r="S545" s="2" t="s">
        <v>35</v>
      </c>
      <c r="T545" s="152">
        <v>1.9710000000000001</v>
      </c>
      <c r="U545" s="2" t="s">
        <v>2350</v>
      </c>
      <c r="V545" s="163">
        <v>3.8E-3</v>
      </c>
      <c r="W545" s="165">
        <v>2.087E-2</v>
      </c>
      <c r="X545" s="4" t="s">
        <v>477</v>
      </c>
      <c r="Y545" s="4" t="s">
        <v>190</v>
      </c>
      <c r="Z545" s="152">
        <v>1627381</v>
      </c>
      <c r="AA545" s="152">
        <v>1</v>
      </c>
      <c r="AB545" s="152">
        <v>107.97</v>
      </c>
      <c r="AD545" s="152">
        <v>1757.0830000000001</v>
      </c>
      <c r="AG545" s="2" t="s">
        <v>37</v>
      </c>
      <c r="AH545" s="152">
        <v>5.4199999999999995E-4</v>
      </c>
      <c r="AI545" s="165">
        <v>6.4268278271667704E-3</v>
      </c>
      <c r="AJ545" s="165">
        <v>9.7067795726370404E-4</v>
      </c>
    </row>
    <row r="546" spans="1:36" x14ac:dyDescent="0.2">
      <c r="A546" s="2" t="s">
        <v>52</v>
      </c>
      <c r="B546" s="2">
        <v>9943</v>
      </c>
      <c r="C546" s="2" t="s">
        <v>2754</v>
      </c>
      <c r="D546" s="2" t="s">
        <v>2755</v>
      </c>
      <c r="E546" s="4" t="s">
        <v>1377</v>
      </c>
      <c r="F546" s="2" t="s">
        <v>2756</v>
      </c>
      <c r="G546" s="2" t="s">
        <v>2757</v>
      </c>
      <c r="H546" s="2" t="s">
        <v>239</v>
      </c>
      <c r="I546" s="2" t="s">
        <v>821</v>
      </c>
      <c r="J546" s="2" t="s">
        <v>31</v>
      </c>
      <c r="K546" s="2" t="s">
        <v>31</v>
      </c>
      <c r="L546" s="2" t="s">
        <v>393</v>
      </c>
      <c r="M546" s="2" t="s">
        <v>32</v>
      </c>
      <c r="N546" s="2" t="s">
        <v>543</v>
      </c>
      <c r="O546" s="2" t="s">
        <v>190</v>
      </c>
      <c r="P546" s="2" t="s">
        <v>2325</v>
      </c>
      <c r="Q546" s="2" t="s">
        <v>480</v>
      </c>
      <c r="R546" s="2" t="s">
        <v>242</v>
      </c>
      <c r="S546" s="2" t="s">
        <v>35</v>
      </c>
      <c r="T546" s="152">
        <v>0.93100000000000005</v>
      </c>
      <c r="U546" s="2" t="s">
        <v>2758</v>
      </c>
      <c r="V546" s="163">
        <v>3.95E-2</v>
      </c>
      <c r="W546" s="165">
        <v>2.2610000000000002E-2</v>
      </c>
      <c r="X546" s="4" t="s">
        <v>477</v>
      </c>
      <c r="Y546" s="4" t="s">
        <v>190</v>
      </c>
      <c r="Z546" s="152">
        <v>494643.39</v>
      </c>
      <c r="AA546" s="152">
        <v>1</v>
      </c>
      <c r="AB546" s="152">
        <v>122.17</v>
      </c>
      <c r="AD546" s="152">
        <v>604.30600000000004</v>
      </c>
      <c r="AG546" s="2" t="s">
        <v>37</v>
      </c>
      <c r="AH546" s="152">
        <v>3.0360000000000001E-3</v>
      </c>
      <c r="AI546" s="165">
        <v>2.2103502989127498E-3</v>
      </c>
      <c r="AJ546" s="165">
        <v>3.33840950883493E-4</v>
      </c>
    </row>
    <row r="547" spans="1:36" x14ac:dyDescent="0.2">
      <c r="A547" s="2" t="s">
        <v>52</v>
      </c>
      <c r="B547" s="2">
        <v>9943</v>
      </c>
      <c r="C547" s="2" t="s">
        <v>2875</v>
      </c>
      <c r="D547" s="2" t="s">
        <v>2876</v>
      </c>
      <c r="E547" s="4" t="s">
        <v>1377</v>
      </c>
      <c r="F547" s="2" t="s">
        <v>2877</v>
      </c>
      <c r="G547" s="2" t="s">
        <v>2878</v>
      </c>
      <c r="H547" s="2" t="s">
        <v>239</v>
      </c>
      <c r="I547" s="2" t="s">
        <v>821</v>
      </c>
      <c r="J547" s="2" t="s">
        <v>31</v>
      </c>
      <c r="K547" s="2" t="s">
        <v>31</v>
      </c>
      <c r="L547" s="2" t="s">
        <v>393</v>
      </c>
      <c r="M547" s="2" t="s">
        <v>32</v>
      </c>
      <c r="N547" s="2" t="s">
        <v>529</v>
      </c>
      <c r="O547" s="2" t="s">
        <v>190</v>
      </c>
      <c r="P547" s="2" t="s">
        <v>2384</v>
      </c>
      <c r="Q547" s="2" t="s">
        <v>480</v>
      </c>
      <c r="R547" s="2" t="s">
        <v>242</v>
      </c>
      <c r="S547" s="2" t="s">
        <v>35</v>
      </c>
      <c r="T547" s="152">
        <v>3.2450000000000001</v>
      </c>
      <c r="U547" s="2" t="s">
        <v>2606</v>
      </c>
      <c r="V547" s="163">
        <v>3.3700000000000001E-2</v>
      </c>
      <c r="W547" s="165">
        <v>4.6890000000000001E-2</v>
      </c>
      <c r="X547" s="4" t="s">
        <v>477</v>
      </c>
      <c r="Y547" s="4" t="s">
        <v>190</v>
      </c>
      <c r="Z547" s="152">
        <v>155693.35999999999</v>
      </c>
      <c r="AA547" s="152">
        <v>1</v>
      </c>
      <c r="AB547" s="152">
        <v>107.22</v>
      </c>
      <c r="AD547" s="152">
        <v>166.934</v>
      </c>
      <c r="AG547" s="2" t="s">
        <v>37</v>
      </c>
      <c r="AH547" s="152">
        <v>7.2800000000000002E-4</v>
      </c>
      <c r="AI547" s="165">
        <v>6.1059074462541899E-4</v>
      </c>
      <c r="AJ547" s="165">
        <v>9.2220764684528502E-5</v>
      </c>
    </row>
    <row r="548" spans="1:36" x14ac:dyDescent="0.2">
      <c r="A548" s="2" t="s">
        <v>52</v>
      </c>
      <c r="B548" s="2">
        <v>9943</v>
      </c>
      <c r="C548" s="2" t="s">
        <v>2879</v>
      </c>
      <c r="D548" s="2" t="s">
        <v>2880</v>
      </c>
      <c r="E548" s="4" t="s">
        <v>1377</v>
      </c>
      <c r="F548" s="2" t="s">
        <v>2881</v>
      </c>
      <c r="G548" s="2" t="s">
        <v>2882</v>
      </c>
      <c r="H548" s="2" t="s">
        <v>239</v>
      </c>
      <c r="I548" s="2" t="s">
        <v>1030</v>
      </c>
      <c r="J548" s="2" t="s">
        <v>31</v>
      </c>
      <c r="K548" s="2" t="s">
        <v>31</v>
      </c>
      <c r="L548" s="2" t="s">
        <v>393</v>
      </c>
      <c r="M548" s="2" t="s">
        <v>32</v>
      </c>
      <c r="N548" s="2" t="s">
        <v>542</v>
      </c>
      <c r="O548" s="2" t="s">
        <v>190</v>
      </c>
      <c r="P548" s="2" t="s">
        <v>2103</v>
      </c>
      <c r="Q548" s="2" t="s">
        <v>478</v>
      </c>
      <c r="R548" s="2" t="s">
        <v>242</v>
      </c>
      <c r="S548" s="2" t="s">
        <v>35</v>
      </c>
      <c r="T548" s="152">
        <v>0.499</v>
      </c>
      <c r="U548" s="2" t="s">
        <v>2235</v>
      </c>
      <c r="V548" s="163">
        <v>2.9499999999999998E-2</v>
      </c>
      <c r="W548" s="165">
        <v>5.7180000000000002E-2</v>
      </c>
      <c r="X548" s="4" t="s">
        <v>477</v>
      </c>
      <c r="Y548" s="4" t="s">
        <v>190</v>
      </c>
      <c r="Z548" s="152">
        <v>236772.52</v>
      </c>
      <c r="AA548" s="152">
        <v>1</v>
      </c>
      <c r="AB548" s="152">
        <v>98.7</v>
      </c>
      <c r="AD548" s="152">
        <v>233.69399999999999</v>
      </c>
      <c r="AG548" s="2" t="s">
        <v>37</v>
      </c>
      <c r="AH548" s="152">
        <v>1.3242E-2</v>
      </c>
      <c r="AI548" s="165">
        <v>8.5477689003137804E-4</v>
      </c>
      <c r="AJ548" s="165">
        <v>1.29101495768194E-4</v>
      </c>
    </row>
    <row r="549" spans="1:36" x14ac:dyDescent="0.2">
      <c r="A549" s="2" t="s">
        <v>52</v>
      </c>
      <c r="B549" s="2">
        <v>9943</v>
      </c>
      <c r="C549" s="2" t="s">
        <v>2883</v>
      </c>
      <c r="D549" s="2" t="s">
        <v>2884</v>
      </c>
      <c r="E549" s="4" t="s">
        <v>1377</v>
      </c>
      <c r="F549" s="2" t="s">
        <v>2885</v>
      </c>
      <c r="G549" s="2" t="s">
        <v>2886</v>
      </c>
      <c r="H549" s="2" t="s">
        <v>239</v>
      </c>
      <c r="I549" s="2" t="s">
        <v>1030</v>
      </c>
      <c r="J549" s="2" t="s">
        <v>31</v>
      </c>
      <c r="K549" s="2" t="s">
        <v>31</v>
      </c>
      <c r="L549" s="2" t="s">
        <v>393</v>
      </c>
      <c r="M549" s="2" t="s">
        <v>32</v>
      </c>
      <c r="N549" s="2" t="s">
        <v>509</v>
      </c>
      <c r="O549" s="2" t="s">
        <v>190</v>
      </c>
      <c r="P549" s="2" t="s">
        <v>1391</v>
      </c>
      <c r="Q549" s="2" t="s">
        <v>480</v>
      </c>
      <c r="R549" s="2" t="s">
        <v>242</v>
      </c>
      <c r="S549" s="2" t="s">
        <v>35</v>
      </c>
      <c r="T549" s="152">
        <v>2.1989999999999998</v>
      </c>
      <c r="U549" s="2" t="s">
        <v>2379</v>
      </c>
      <c r="V549" s="163">
        <v>1.84E-2</v>
      </c>
      <c r="W549" s="165">
        <v>4.9340000000000002E-2</v>
      </c>
      <c r="X549" s="4" t="s">
        <v>477</v>
      </c>
      <c r="Y549" s="4" t="s">
        <v>190</v>
      </c>
      <c r="Z549" s="152">
        <v>608315</v>
      </c>
      <c r="AA549" s="152">
        <v>1</v>
      </c>
      <c r="AB549" s="152">
        <v>94.26</v>
      </c>
      <c r="AD549" s="152">
        <v>573.39800000000002</v>
      </c>
      <c r="AG549" s="2" t="s">
        <v>37</v>
      </c>
      <c r="AH549" s="152">
        <v>2.0279999999999999E-3</v>
      </c>
      <c r="AI549" s="165">
        <v>2.0972986815368899E-3</v>
      </c>
      <c r="AJ549" s="165">
        <v>3.1676616438370701E-4</v>
      </c>
    </row>
    <row r="550" spans="1:36" x14ac:dyDescent="0.2">
      <c r="A550" s="2" t="s">
        <v>52</v>
      </c>
      <c r="B550" s="2">
        <v>9943</v>
      </c>
      <c r="C550" s="2" t="s">
        <v>1767</v>
      </c>
      <c r="D550" s="2" t="s">
        <v>1768</v>
      </c>
      <c r="E550" s="4" t="s">
        <v>1377</v>
      </c>
      <c r="F550" s="2" t="s">
        <v>2762</v>
      </c>
      <c r="G550" s="2" t="s">
        <v>2763</v>
      </c>
      <c r="H550" s="2" t="s">
        <v>239</v>
      </c>
      <c r="I550" s="2" t="s">
        <v>1030</v>
      </c>
      <c r="J550" s="2" t="s">
        <v>31</v>
      </c>
      <c r="K550" s="2" t="s">
        <v>31</v>
      </c>
      <c r="L550" s="2" t="s">
        <v>393</v>
      </c>
      <c r="M550" s="2" t="s">
        <v>32</v>
      </c>
      <c r="N550" s="2" t="s">
        <v>509</v>
      </c>
      <c r="O550" s="2" t="s">
        <v>190</v>
      </c>
      <c r="P550" s="2" t="s">
        <v>2129</v>
      </c>
      <c r="Q550" s="2" t="s">
        <v>480</v>
      </c>
      <c r="R550" s="2" t="s">
        <v>242</v>
      </c>
      <c r="S550" s="2" t="s">
        <v>35</v>
      </c>
      <c r="T550" s="152">
        <v>1.202</v>
      </c>
      <c r="U550" s="2" t="s">
        <v>2379</v>
      </c>
      <c r="V550" s="163">
        <v>2.9399999999999999E-2</v>
      </c>
      <c r="W550" s="165">
        <v>4.9299999999999997E-2</v>
      </c>
      <c r="X550" s="4" t="s">
        <v>477</v>
      </c>
      <c r="Y550" s="4" t="s">
        <v>190</v>
      </c>
      <c r="Z550" s="152">
        <v>266936.7</v>
      </c>
      <c r="AA550" s="152">
        <v>1</v>
      </c>
      <c r="AB550" s="152">
        <v>99.87</v>
      </c>
      <c r="AD550" s="152">
        <v>266.58999999999997</v>
      </c>
      <c r="AG550" s="2" t="s">
        <v>37</v>
      </c>
      <c r="AH550" s="152">
        <v>1.6639999999999999E-3</v>
      </c>
      <c r="AI550" s="165">
        <v>9.7509663999580099E-4</v>
      </c>
      <c r="AJ550" s="165">
        <v>1.47274026953837E-4</v>
      </c>
    </row>
    <row r="551" spans="1:36" x14ac:dyDescent="0.2">
      <c r="A551" s="2" t="s">
        <v>52</v>
      </c>
      <c r="B551" s="2">
        <v>9943</v>
      </c>
      <c r="C551" s="2" t="s">
        <v>2380</v>
      </c>
      <c r="D551" s="2" t="s">
        <v>2381</v>
      </c>
      <c r="E551" s="4" t="s">
        <v>1377</v>
      </c>
      <c r="F551" s="2" t="s">
        <v>2382</v>
      </c>
      <c r="G551" s="2" t="s">
        <v>2383</v>
      </c>
      <c r="H551" s="2" t="s">
        <v>239</v>
      </c>
      <c r="I551" s="2" t="s">
        <v>821</v>
      </c>
      <c r="J551" s="2" t="s">
        <v>31</v>
      </c>
      <c r="K551" s="2" t="s">
        <v>31</v>
      </c>
      <c r="L551" s="2" t="s">
        <v>393</v>
      </c>
      <c r="M551" s="2" t="s">
        <v>32</v>
      </c>
      <c r="N551" s="2" t="s">
        <v>511</v>
      </c>
      <c r="O551" s="2" t="s">
        <v>190</v>
      </c>
      <c r="P551" s="2" t="s">
        <v>2384</v>
      </c>
      <c r="Q551" s="2" t="s">
        <v>480</v>
      </c>
      <c r="R551" s="2" t="s">
        <v>242</v>
      </c>
      <c r="S551" s="2" t="s">
        <v>35</v>
      </c>
      <c r="T551" s="152">
        <v>3.911</v>
      </c>
      <c r="U551" s="2" t="s">
        <v>2385</v>
      </c>
      <c r="V551" s="163">
        <v>2.07E-2</v>
      </c>
      <c r="W551" s="165">
        <v>5.0009999999999999E-2</v>
      </c>
      <c r="X551" s="4" t="s">
        <v>477</v>
      </c>
      <c r="Y551" s="4" t="s">
        <v>190</v>
      </c>
      <c r="Z551" s="152">
        <v>1976689.6</v>
      </c>
      <c r="AA551" s="152">
        <v>1</v>
      </c>
      <c r="AB551" s="152">
        <v>98.87</v>
      </c>
      <c r="AD551" s="152">
        <v>1954.3530000000001</v>
      </c>
      <c r="AG551" s="2" t="s">
        <v>37</v>
      </c>
      <c r="AH551" s="152">
        <v>4.1440000000000001E-3</v>
      </c>
      <c r="AI551" s="165">
        <v>7.1483751157534001E-3</v>
      </c>
      <c r="AJ551" s="165">
        <v>1.0796570783775199E-3</v>
      </c>
    </row>
    <row r="552" spans="1:36" x14ac:dyDescent="0.2">
      <c r="A552" s="2" t="s">
        <v>52</v>
      </c>
      <c r="B552" s="2">
        <v>9943</v>
      </c>
      <c r="C552" s="2" t="s">
        <v>1789</v>
      </c>
      <c r="D552" s="2" t="s">
        <v>1790</v>
      </c>
      <c r="E552" s="4" t="s">
        <v>1377</v>
      </c>
      <c r="F552" s="2" t="s">
        <v>2887</v>
      </c>
      <c r="G552" s="2" t="s">
        <v>2888</v>
      </c>
      <c r="H552" s="2" t="s">
        <v>239</v>
      </c>
      <c r="I552" s="2" t="s">
        <v>1030</v>
      </c>
      <c r="J552" s="2" t="s">
        <v>31</v>
      </c>
      <c r="K552" s="2" t="s">
        <v>31</v>
      </c>
      <c r="L552" s="2" t="s">
        <v>393</v>
      </c>
      <c r="M552" s="2" t="s">
        <v>32</v>
      </c>
      <c r="N552" s="2" t="s">
        <v>528</v>
      </c>
      <c r="O552" s="2" t="s">
        <v>190</v>
      </c>
      <c r="P552" s="2" t="s">
        <v>2120</v>
      </c>
      <c r="Q552" s="2" t="s">
        <v>478</v>
      </c>
      <c r="R552" s="2" t="s">
        <v>242</v>
      </c>
      <c r="S552" s="2" t="s">
        <v>35</v>
      </c>
      <c r="T552" s="152">
        <v>3.1429999999999998</v>
      </c>
      <c r="U552" s="2" t="s">
        <v>2121</v>
      </c>
      <c r="V552" s="163">
        <v>3.95E-2</v>
      </c>
      <c r="W552" s="165">
        <v>7.6579999999999995E-2</v>
      </c>
      <c r="X552" s="4" t="s">
        <v>477</v>
      </c>
      <c r="Y552" s="4" t="s">
        <v>190</v>
      </c>
      <c r="Z552" s="152">
        <v>2579706.2200000002</v>
      </c>
      <c r="AA552" s="152">
        <v>1</v>
      </c>
      <c r="AB552" s="152">
        <v>89.43</v>
      </c>
      <c r="AD552" s="152">
        <v>2307.0309999999999</v>
      </c>
      <c r="AG552" s="2" t="s">
        <v>37</v>
      </c>
      <c r="AH552" s="152">
        <v>2.0240000000000002E-3</v>
      </c>
      <c r="AI552" s="165">
        <v>8.4383552390362906E-3</v>
      </c>
      <c r="AJ552" s="165">
        <v>1.27448963102286E-3</v>
      </c>
    </row>
    <row r="553" spans="1:36" x14ac:dyDescent="0.2">
      <c r="A553" s="2" t="s">
        <v>52</v>
      </c>
      <c r="B553" s="2">
        <v>9943</v>
      </c>
      <c r="C553" s="2" t="s">
        <v>2889</v>
      </c>
      <c r="D553" s="2" t="s">
        <v>2890</v>
      </c>
      <c r="E553" s="4" t="s">
        <v>1377</v>
      </c>
      <c r="F553" s="2" t="s">
        <v>2891</v>
      </c>
      <c r="G553" s="2" t="s">
        <v>2892</v>
      </c>
      <c r="H553" s="2" t="s">
        <v>239</v>
      </c>
      <c r="I553" s="2" t="s">
        <v>821</v>
      </c>
      <c r="J553" s="2" t="s">
        <v>31</v>
      </c>
      <c r="K553" s="2" t="s">
        <v>31</v>
      </c>
      <c r="L553" s="2" t="s">
        <v>393</v>
      </c>
      <c r="M553" s="2" t="s">
        <v>32</v>
      </c>
      <c r="N553" s="2" t="s">
        <v>528</v>
      </c>
      <c r="O553" s="2" t="s">
        <v>190</v>
      </c>
      <c r="P553" s="2" t="s">
        <v>95</v>
      </c>
      <c r="Q553" s="2" t="s">
        <v>480</v>
      </c>
      <c r="R553" s="2" t="s">
        <v>242</v>
      </c>
      <c r="S553" s="2" t="s">
        <v>35</v>
      </c>
      <c r="T553" s="152">
        <v>1.7070000000000001</v>
      </c>
      <c r="U553" s="2" t="s">
        <v>2210</v>
      </c>
      <c r="V553" s="163">
        <v>8.3000000000000001E-3</v>
      </c>
      <c r="W553" s="165">
        <v>2.0580000000000001E-2</v>
      </c>
      <c r="X553" s="4" t="s">
        <v>477</v>
      </c>
      <c r="Y553" s="4" t="s">
        <v>190</v>
      </c>
      <c r="Z553" s="152">
        <v>157114.97</v>
      </c>
      <c r="AA553" s="152">
        <v>1</v>
      </c>
      <c r="AB553" s="152">
        <v>111.94</v>
      </c>
      <c r="AD553" s="152">
        <v>175.874</v>
      </c>
      <c r="AG553" s="2" t="s">
        <v>37</v>
      </c>
      <c r="AH553" s="152">
        <v>1.3200000000000001E-4</v>
      </c>
      <c r="AI553" s="165">
        <v>6.4329058056600903E-4</v>
      </c>
      <c r="AJ553" s="165">
        <v>9.7159594665238095E-5</v>
      </c>
    </row>
    <row r="554" spans="1:36" x14ac:dyDescent="0.2">
      <c r="A554" s="2" t="s">
        <v>52</v>
      </c>
      <c r="B554" s="2">
        <v>9943</v>
      </c>
      <c r="C554" s="2" t="s">
        <v>2893</v>
      </c>
      <c r="D554" s="2" t="s">
        <v>2894</v>
      </c>
      <c r="E554" s="4" t="s">
        <v>1377</v>
      </c>
      <c r="F554" s="2" t="s">
        <v>2895</v>
      </c>
      <c r="G554" s="2" t="s">
        <v>2896</v>
      </c>
      <c r="H554" s="2" t="s">
        <v>239</v>
      </c>
      <c r="I554" s="2" t="s">
        <v>1030</v>
      </c>
      <c r="J554" s="2" t="s">
        <v>31</v>
      </c>
      <c r="K554" s="2" t="s">
        <v>31</v>
      </c>
      <c r="L554" s="2" t="s">
        <v>393</v>
      </c>
      <c r="M554" s="2" t="s">
        <v>32</v>
      </c>
      <c r="N554" s="2" t="s">
        <v>518</v>
      </c>
      <c r="O554" s="2" t="s">
        <v>190</v>
      </c>
      <c r="P554" s="2" t="s">
        <v>2097</v>
      </c>
      <c r="Q554" s="2" t="s">
        <v>478</v>
      </c>
      <c r="R554" s="2" t="s">
        <v>242</v>
      </c>
      <c r="S554" s="2" t="s">
        <v>35</v>
      </c>
      <c r="T554" s="152">
        <v>0.312</v>
      </c>
      <c r="U554" s="2" t="s">
        <v>2897</v>
      </c>
      <c r="V554" s="163">
        <v>2.3599999999999999E-2</v>
      </c>
      <c r="W554" s="165">
        <v>4.9520000000000002E-2</v>
      </c>
      <c r="X554" s="4" t="s">
        <v>477</v>
      </c>
      <c r="Y554" s="4" t="s">
        <v>190</v>
      </c>
      <c r="Z554" s="152">
        <v>91589.11</v>
      </c>
      <c r="AA554" s="152">
        <v>1</v>
      </c>
      <c r="AB554" s="152">
        <v>100.24</v>
      </c>
      <c r="AD554" s="152">
        <v>91.808999999999997</v>
      </c>
      <c r="AG554" s="2" t="s">
        <v>37</v>
      </c>
      <c r="AH554" s="152">
        <v>1.454E-3</v>
      </c>
      <c r="AI554" s="165">
        <v>3.3580659391023497E-4</v>
      </c>
      <c r="AJ554" s="165">
        <v>5.0718654269001503E-5</v>
      </c>
    </row>
    <row r="555" spans="1:36" x14ac:dyDescent="0.2">
      <c r="A555" s="2" t="s">
        <v>52</v>
      </c>
      <c r="B555" s="2">
        <v>9943</v>
      </c>
      <c r="C555" s="2" t="s">
        <v>2898</v>
      </c>
      <c r="D555" s="2" t="s">
        <v>2899</v>
      </c>
      <c r="E555" s="4" t="s">
        <v>1377</v>
      </c>
      <c r="F555" s="2" t="s">
        <v>2900</v>
      </c>
      <c r="G555" s="2" t="s">
        <v>2901</v>
      </c>
      <c r="H555" s="2" t="s">
        <v>239</v>
      </c>
      <c r="I555" s="2" t="s">
        <v>1030</v>
      </c>
      <c r="J555" s="2" t="s">
        <v>31</v>
      </c>
      <c r="K555" s="2" t="s">
        <v>31</v>
      </c>
      <c r="L555" s="2" t="s">
        <v>393</v>
      </c>
      <c r="M555" s="2" t="s">
        <v>32</v>
      </c>
      <c r="N555" s="2" t="s">
        <v>549</v>
      </c>
      <c r="O555" s="2" t="s">
        <v>190</v>
      </c>
      <c r="P555" s="2" t="s">
        <v>2103</v>
      </c>
      <c r="Q555" s="2" t="s">
        <v>478</v>
      </c>
      <c r="R555" s="2" t="s">
        <v>242</v>
      </c>
      <c r="S555" s="2" t="s">
        <v>35</v>
      </c>
      <c r="T555" s="152">
        <v>2.0529999999999999</v>
      </c>
      <c r="U555" s="2" t="s">
        <v>2902</v>
      </c>
      <c r="V555" s="163">
        <v>2.5000000000000001E-2</v>
      </c>
      <c r="W555" s="165">
        <v>5.4210000000000001E-2</v>
      </c>
      <c r="X555" s="4" t="s">
        <v>477</v>
      </c>
      <c r="Y555" s="4" t="s">
        <v>190</v>
      </c>
      <c r="Z555" s="152">
        <v>1884863.37</v>
      </c>
      <c r="AA555" s="152">
        <v>1</v>
      </c>
      <c r="AB555" s="152">
        <v>95.53</v>
      </c>
      <c r="AD555" s="152">
        <v>1800.61</v>
      </c>
      <c r="AG555" s="2" t="s">
        <v>37</v>
      </c>
      <c r="AH555" s="152">
        <v>2.0249999999999999E-3</v>
      </c>
      <c r="AI555" s="165">
        <v>6.5860341022413501E-3</v>
      </c>
      <c r="AJ555" s="165">
        <v>9.9472372696982796E-4</v>
      </c>
    </row>
    <row r="556" spans="1:36" x14ac:dyDescent="0.2">
      <c r="A556" s="2" t="s">
        <v>52</v>
      </c>
      <c r="B556" s="2">
        <v>9943</v>
      </c>
      <c r="C556" s="2" t="s">
        <v>1808</v>
      </c>
      <c r="D556" s="2" t="s">
        <v>1809</v>
      </c>
      <c r="E556" s="4" t="s">
        <v>1377</v>
      </c>
      <c r="F556" s="2" t="s">
        <v>2428</v>
      </c>
      <c r="G556" s="2" t="s">
        <v>2429</v>
      </c>
      <c r="H556" s="2" t="s">
        <v>239</v>
      </c>
      <c r="I556" s="2" t="s">
        <v>821</v>
      </c>
      <c r="J556" s="2" t="s">
        <v>31</v>
      </c>
      <c r="K556" s="2" t="s">
        <v>31</v>
      </c>
      <c r="L556" s="2" t="s">
        <v>393</v>
      </c>
      <c r="M556" s="2" t="s">
        <v>32</v>
      </c>
      <c r="N556" s="2" t="s">
        <v>528</v>
      </c>
      <c r="O556" s="2" t="s">
        <v>190</v>
      </c>
      <c r="P556" s="2" t="s">
        <v>2253</v>
      </c>
      <c r="Q556" s="2" t="s">
        <v>480</v>
      </c>
      <c r="R556" s="2" t="s">
        <v>242</v>
      </c>
      <c r="S556" s="2" t="s">
        <v>35</v>
      </c>
      <c r="T556" s="152">
        <v>3.1429999999999998</v>
      </c>
      <c r="U556" s="2" t="s">
        <v>2430</v>
      </c>
      <c r="V556" s="163">
        <v>1.34E-2</v>
      </c>
      <c r="W556" s="165">
        <v>2.777E-2</v>
      </c>
      <c r="X556" s="4" t="s">
        <v>477</v>
      </c>
      <c r="Y556" s="4" t="s">
        <v>190</v>
      </c>
      <c r="Z556" s="152">
        <v>448585.85</v>
      </c>
      <c r="AA556" s="152">
        <v>1</v>
      </c>
      <c r="AB556" s="152">
        <v>110</v>
      </c>
      <c r="AC556" s="152">
        <v>46.674999999999997</v>
      </c>
      <c r="AD556" s="152">
        <v>540.11900000000003</v>
      </c>
      <c r="AG556" s="2" t="s">
        <v>37</v>
      </c>
      <c r="AH556" s="152">
        <v>1.56E-4</v>
      </c>
      <c r="AI556" s="165">
        <v>1.9755769877159699E-3</v>
      </c>
      <c r="AJ556" s="165">
        <v>2.98381890167845E-4</v>
      </c>
    </row>
    <row r="557" spans="1:36" x14ac:dyDescent="0.2">
      <c r="A557" s="2" t="s">
        <v>52</v>
      </c>
      <c r="B557" s="2">
        <v>9943</v>
      </c>
      <c r="C557" s="2" t="s">
        <v>1808</v>
      </c>
      <c r="D557" s="2" t="s">
        <v>1809</v>
      </c>
      <c r="E557" s="4" t="s">
        <v>1377</v>
      </c>
      <c r="F557" s="2" t="s">
        <v>2431</v>
      </c>
      <c r="G557" s="2" t="s">
        <v>2432</v>
      </c>
      <c r="H557" s="2" t="s">
        <v>239</v>
      </c>
      <c r="I557" s="2" t="s">
        <v>821</v>
      </c>
      <c r="J557" s="2" t="s">
        <v>31</v>
      </c>
      <c r="K557" s="2" t="s">
        <v>31</v>
      </c>
      <c r="L557" s="2" t="s">
        <v>393</v>
      </c>
      <c r="M557" s="2" t="s">
        <v>32</v>
      </c>
      <c r="N557" s="2" t="s">
        <v>528</v>
      </c>
      <c r="O557" s="2" t="s">
        <v>190</v>
      </c>
      <c r="P557" s="2" t="s">
        <v>2253</v>
      </c>
      <c r="Q557" s="2" t="s">
        <v>480</v>
      </c>
      <c r="R557" s="2" t="s">
        <v>242</v>
      </c>
      <c r="S557" s="2" t="s">
        <v>35</v>
      </c>
      <c r="T557" s="152">
        <v>2.7959999999999998</v>
      </c>
      <c r="U557" s="2" t="s">
        <v>2207</v>
      </c>
      <c r="V557" s="163">
        <v>1.77E-2</v>
      </c>
      <c r="W557" s="165">
        <v>2.615E-2</v>
      </c>
      <c r="X557" s="4" t="s">
        <v>477</v>
      </c>
      <c r="Y557" s="4" t="s">
        <v>190</v>
      </c>
      <c r="Z557" s="152">
        <v>441084.8</v>
      </c>
      <c r="AA557" s="152">
        <v>1</v>
      </c>
      <c r="AB557" s="152">
        <v>110.8</v>
      </c>
      <c r="AD557" s="152">
        <v>488.72199999999998</v>
      </c>
      <c r="AG557" s="2" t="s">
        <v>37</v>
      </c>
      <c r="AH557" s="152">
        <v>1.6000000000000001E-4</v>
      </c>
      <c r="AI557" s="165">
        <v>1.7875828330430599E-3</v>
      </c>
      <c r="AJ557" s="165">
        <v>2.6998813403452299E-4</v>
      </c>
    </row>
    <row r="558" spans="1:36" x14ac:dyDescent="0.2">
      <c r="A558" s="2" t="s">
        <v>52</v>
      </c>
      <c r="B558" s="2">
        <v>9943</v>
      </c>
      <c r="C558" s="2" t="s">
        <v>1808</v>
      </c>
      <c r="D558" s="2" t="s">
        <v>1809</v>
      </c>
      <c r="E558" s="4" t="s">
        <v>1377</v>
      </c>
      <c r="F558" s="2" t="s">
        <v>2433</v>
      </c>
      <c r="G558" s="2" t="s">
        <v>2434</v>
      </c>
      <c r="H558" s="2" t="s">
        <v>239</v>
      </c>
      <c r="I558" s="2" t="s">
        <v>821</v>
      </c>
      <c r="J558" s="2" t="s">
        <v>31</v>
      </c>
      <c r="K558" s="2" t="s">
        <v>31</v>
      </c>
      <c r="L558" s="2" t="s">
        <v>393</v>
      </c>
      <c r="M558" s="2" t="s">
        <v>32</v>
      </c>
      <c r="N558" s="2" t="s">
        <v>528</v>
      </c>
      <c r="O558" s="2" t="s">
        <v>190</v>
      </c>
      <c r="P558" s="2" t="s">
        <v>1382</v>
      </c>
      <c r="Q558" s="2" t="s">
        <v>478</v>
      </c>
      <c r="R558" s="2" t="s">
        <v>242</v>
      </c>
      <c r="S558" s="2" t="s">
        <v>35</v>
      </c>
      <c r="T558" s="152">
        <v>7.1529999999999996</v>
      </c>
      <c r="U558" s="2" t="s">
        <v>2435</v>
      </c>
      <c r="V558" s="163">
        <v>8.9999999999999993E-3</v>
      </c>
      <c r="W558" s="165">
        <v>3.5319999999999997E-2</v>
      </c>
      <c r="X558" s="4" t="s">
        <v>477</v>
      </c>
      <c r="Y558" s="4" t="s">
        <v>190</v>
      </c>
      <c r="Z558" s="152">
        <v>4018000</v>
      </c>
      <c r="AA558" s="152">
        <v>1</v>
      </c>
      <c r="AB558" s="152">
        <v>92.82</v>
      </c>
      <c r="AC558" s="152">
        <v>112.21599999999999</v>
      </c>
      <c r="AD558" s="152">
        <v>3841.7240000000002</v>
      </c>
      <c r="AG558" s="2" t="s">
        <v>37</v>
      </c>
      <c r="AH558" s="152">
        <v>1.5590000000000001E-3</v>
      </c>
      <c r="AI558" s="165">
        <v>1.4051752309071601E-2</v>
      </c>
      <c r="AJ558" s="165">
        <v>2.12231081867306E-3</v>
      </c>
    </row>
    <row r="559" spans="1:36" x14ac:dyDescent="0.2">
      <c r="A559" s="2" t="s">
        <v>52</v>
      </c>
      <c r="B559" s="2">
        <v>9943</v>
      </c>
      <c r="C559" s="2" t="s">
        <v>1812</v>
      </c>
      <c r="D559" s="2" t="s">
        <v>1813</v>
      </c>
      <c r="E559" s="4" t="s">
        <v>1377</v>
      </c>
      <c r="F559" s="2" t="s">
        <v>2448</v>
      </c>
      <c r="G559" s="2" t="s">
        <v>2449</v>
      </c>
      <c r="H559" s="2" t="s">
        <v>239</v>
      </c>
      <c r="I559" s="2" t="s">
        <v>821</v>
      </c>
      <c r="J559" s="2" t="s">
        <v>31</v>
      </c>
      <c r="K559" s="2" t="s">
        <v>31</v>
      </c>
      <c r="L559" s="2" t="s">
        <v>393</v>
      </c>
      <c r="M559" s="2" t="s">
        <v>32</v>
      </c>
      <c r="N559" s="2" t="s">
        <v>512</v>
      </c>
      <c r="O559" s="2" t="s">
        <v>190</v>
      </c>
      <c r="P559" s="2" t="s">
        <v>95</v>
      </c>
      <c r="Q559" s="2" t="s">
        <v>480</v>
      </c>
      <c r="R559" s="2" t="s">
        <v>242</v>
      </c>
      <c r="S559" s="2" t="s">
        <v>35</v>
      </c>
      <c r="T559" s="152">
        <v>2.2930000000000001</v>
      </c>
      <c r="U559" s="2" t="s">
        <v>2450</v>
      </c>
      <c r="V559" s="163">
        <v>6.0000000000000001E-3</v>
      </c>
      <c r="W559" s="165">
        <v>2.052E-2</v>
      </c>
      <c r="X559" s="4" t="s">
        <v>477</v>
      </c>
      <c r="Y559" s="4" t="s">
        <v>190</v>
      </c>
      <c r="Z559" s="152">
        <v>273364.5</v>
      </c>
      <c r="AA559" s="152">
        <v>1</v>
      </c>
      <c r="AB559" s="152">
        <v>110.68</v>
      </c>
      <c r="AD559" s="152">
        <v>302.56</v>
      </c>
      <c r="AG559" s="2" t="s">
        <v>37</v>
      </c>
      <c r="AH559" s="152">
        <v>3.0699999999999998E-4</v>
      </c>
      <c r="AI559" s="165">
        <v>1.1066635052463601E-3</v>
      </c>
      <c r="AJ559" s="165">
        <v>1.6714526972545199E-4</v>
      </c>
    </row>
    <row r="560" spans="1:36" x14ac:dyDescent="0.2">
      <c r="A560" s="2" t="s">
        <v>52</v>
      </c>
      <c r="B560" s="2">
        <v>9943</v>
      </c>
      <c r="C560" s="2" t="s">
        <v>1820</v>
      </c>
      <c r="D560" s="2" t="s">
        <v>1821</v>
      </c>
      <c r="E560" s="4" t="s">
        <v>1377</v>
      </c>
      <c r="F560" s="2" t="s">
        <v>2456</v>
      </c>
      <c r="G560" s="2" t="s">
        <v>2457</v>
      </c>
      <c r="H560" s="2" t="s">
        <v>239</v>
      </c>
      <c r="I560" s="2" t="s">
        <v>1030</v>
      </c>
      <c r="J560" s="2" t="s">
        <v>31</v>
      </c>
      <c r="K560" s="2" t="s">
        <v>31</v>
      </c>
      <c r="L560" s="2" t="s">
        <v>393</v>
      </c>
      <c r="M560" s="2" t="s">
        <v>32</v>
      </c>
      <c r="N560" s="2" t="s">
        <v>541</v>
      </c>
      <c r="O560" s="2" t="s">
        <v>190</v>
      </c>
      <c r="P560" s="2" t="s">
        <v>1391</v>
      </c>
      <c r="Q560" s="2" t="s">
        <v>480</v>
      </c>
      <c r="R560" s="2" t="s">
        <v>242</v>
      </c>
      <c r="S560" s="2" t="s">
        <v>35</v>
      </c>
      <c r="T560" s="152">
        <v>0.03</v>
      </c>
      <c r="U560" s="2" t="s">
        <v>2458</v>
      </c>
      <c r="V560" s="163">
        <v>2.8000000000000001E-2</v>
      </c>
      <c r="W560" s="165">
        <v>0.24138999999999999</v>
      </c>
      <c r="X560" s="4" t="s">
        <v>477</v>
      </c>
      <c r="Y560" s="4" t="s">
        <v>190</v>
      </c>
      <c r="Z560" s="152">
        <v>0</v>
      </c>
      <c r="AA560" s="152">
        <v>1</v>
      </c>
      <c r="AB560" s="152">
        <v>0</v>
      </c>
      <c r="AC560" s="152">
        <v>164.797</v>
      </c>
      <c r="AD560" s="152">
        <v>164.797</v>
      </c>
      <c r="AG560" s="2" t="s">
        <v>37</v>
      </c>
      <c r="AI560" s="165">
        <v>6.0277130593496995E-4</v>
      </c>
      <c r="AJ560" s="165">
        <v>9.1039753308603695E-5</v>
      </c>
    </row>
    <row r="561" spans="1:36" x14ac:dyDescent="0.2">
      <c r="A561" s="2" t="s">
        <v>52</v>
      </c>
      <c r="B561" s="2">
        <v>9943</v>
      </c>
      <c r="C561" s="2" t="s">
        <v>2459</v>
      </c>
      <c r="D561" s="2" t="s">
        <v>2460</v>
      </c>
      <c r="E561" s="4" t="s">
        <v>1377</v>
      </c>
      <c r="F561" s="2" t="s">
        <v>2764</v>
      </c>
      <c r="G561" s="2" t="s">
        <v>2765</v>
      </c>
      <c r="H561" s="2" t="s">
        <v>239</v>
      </c>
      <c r="I561" s="2" t="s">
        <v>1030</v>
      </c>
      <c r="J561" s="2" t="s">
        <v>31</v>
      </c>
      <c r="K561" s="2" t="s">
        <v>31</v>
      </c>
      <c r="L561" s="2" t="s">
        <v>393</v>
      </c>
      <c r="M561" s="2" t="s">
        <v>32</v>
      </c>
      <c r="N561" s="2" t="s">
        <v>509</v>
      </c>
      <c r="O561" s="2" t="s">
        <v>190</v>
      </c>
      <c r="P561" s="2" t="s">
        <v>1391</v>
      </c>
      <c r="Q561" s="2" t="s">
        <v>478</v>
      </c>
      <c r="R561" s="2" t="s">
        <v>242</v>
      </c>
      <c r="S561" s="2" t="s">
        <v>35</v>
      </c>
      <c r="T561" s="152">
        <v>1.0529999999999999</v>
      </c>
      <c r="U561" s="2" t="s">
        <v>2733</v>
      </c>
      <c r="V561" s="163">
        <v>3.61E-2</v>
      </c>
      <c r="W561" s="165">
        <v>5.0040000000000001E-2</v>
      </c>
      <c r="X561" s="4" t="s">
        <v>477</v>
      </c>
      <c r="Y561" s="4" t="s">
        <v>190</v>
      </c>
      <c r="Z561" s="152">
        <v>957395</v>
      </c>
      <c r="AA561" s="152">
        <v>1</v>
      </c>
      <c r="AB561" s="152">
        <v>100.01</v>
      </c>
      <c r="AD561" s="152">
        <v>957.49099999999999</v>
      </c>
      <c r="AG561" s="2" t="s">
        <v>37</v>
      </c>
      <c r="AH561" s="152">
        <v>1.2470000000000001E-3</v>
      </c>
      <c r="AI561" s="165">
        <v>3.5021835612449202E-3</v>
      </c>
      <c r="AJ561" s="165">
        <v>5.2895339296655695E-4</v>
      </c>
    </row>
    <row r="562" spans="1:36" x14ac:dyDescent="0.2">
      <c r="A562" s="2" t="s">
        <v>52</v>
      </c>
      <c r="B562" s="2">
        <v>9943</v>
      </c>
      <c r="C562" s="2" t="s">
        <v>2459</v>
      </c>
      <c r="D562" s="2" t="s">
        <v>2460</v>
      </c>
      <c r="E562" s="4" t="s">
        <v>1377</v>
      </c>
      <c r="F562" s="2" t="s">
        <v>2903</v>
      </c>
      <c r="G562" s="2" t="s">
        <v>2904</v>
      </c>
      <c r="H562" s="2" t="s">
        <v>239</v>
      </c>
      <c r="I562" s="2" t="s">
        <v>1030</v>
      </c>
      <c r="J562" s="2" t="s">
        <v>31</v>
      </c>
      <c r="K562" s="2" t="s">
        <v>31</v>
      </c>
      <c r="L562" s="2" t="s">
        <v>393</v>
      </c>
      <c r="M562" s="2" t="s">
        <v>32</v>
      </c>
      <c r="N562" s="2" t="s">
        <v>509</v>
      </c>
      <c r="O562" s="2" t="s">
        <v>190</v>
      </c>
      <c r="P562" s="2" t="s">
        <v>1391</v>
      </c>
      <c r="Q562" s="2" t="s">
        <v>478</v>
      </c>
      <c r="R562" s="2" t="s">
        <v>242</v>
      </c>
      <c r="S562" s="2" t="s">
        <v>35</v>
      </c>
      <c r="T562" s="152">
        <v>4.5259999999999998</v>
      </c>
      <c r="U562" s="2" t="s">
        <v>2191</v>
      </c>
      <c r="V562" s="163">
        <v>2.6200000000000001E-2</v>
      </c>
      <c r="W562" s="165">
        <v>5.4940000000000003E-2</v>
      </c>
      <c r="X562" s="4" t="s">
        <v>477</v>
      </c>
      <c r="Y562" s="4" t="s">
        <v>190</v>
      </c>
      <c r="Z562" s="152">
        <v>72256</v>
      </c>
      <c r="AA562" s="152">
        <v>1</v>
      </c>
      <c r="AB562" s="152">
        <v>88.48</v>
      </c>
      <c r="AD562" s="152">
        <v>63.932000000000002</v>
      </c>
      <c r="AG562" s="2" t="s">
        <v>37</v>
      </c>
      <c r="AH562" s="152">
        <v>5.5999999999999999E-5</v>
      </c>
      <c r="AI562" s="165">
        <v>2.3384245010244501E-4</v>
      </c>
      <c r="AJ562" s="165">
        <v>3.5318467818212299E-5</v>
      </c>
    </row>
    <row r="563" spans="1:36" x14ac:dyDescent="0.2">
      <c r="A563" s="2" t="s">
        <v>52</v>
      </c>
      <c r="B563" s="2">
        <v>9943</v>
      </c>
      <c r="C563" s="2" t="s">
        <v>1828</v>
      </c>
      <c r="D563" s="2" t="s">
        <v>1829</v>
      </c>
      <c r="E563" s="4" t="s">
        <v>1377</v>
      </c>
      <c r="F563" s="2" t="s">
        <v>2905</v>
      </c>
      <c r="G563" s="2" t="s">
        <v>2906</v>
      </c>
      <c r="H563" s="2" t="s">
        <v>239</v>
      </c>
      <c r="I563" s="2" t="s">
        <v>1030</v>
      </c>
      <c r="J563" s="2" t="s">
        <v>31</v>
      </c>
      <c r="K563" s="2" t="s">
        <v>31</v>
      </c>
      <c r="L563" s="2" t="s">
        <v>393</v>
      </c>
      <c r="M563" s="2" t="s">
        <v>32</v>
      </c>
      <c r="N563" s="2" t="s">
        <v>525</v>
      </c>
      <c r="O563" s="2" t="s">
        <v>190</v>
      </c>
      <c r="P563" s="2" t="s">
        <v>160</v>
      </c>
      <c r="Q563" s="2" t="s">
        <v>480</v>
      </c>
      <c r="R563" s="2" t="s">
        <v>242</v>
      </c>
      <c r="S563" s="2" t="s">
        <v>35</v>
      </c>
      <c r="T563" s="152">
        <v>1.456</v>
      </c>
      <c r="U563" s="2" t="s">
        <v>2210</v>
      </c>
      <c r="V563" s="163">
        <v>3.2500000000000001E-2</v>
      </c>
      <c r="W563" s="165">
        <v>5.3999999999999999E-2</v>
      </c>
      <c r="X563" s="4" t="s">
        <v>477</v>
      </c>
      <c r="Y563" s="4" t="s">
        <v>190</v>
      </c>
      <c r="Z563" s="152">
        <v>248439.51</v>
      </c>
      <c r="AA563" s="152">
        <v>1</v>
      </c>
      <c r="AB563" s="152">
        <v>97.08</v>
      </c>
      <c r="AD563" s="152">
        <v>241.185</v>
      </c>
      <c r="AG563" s="2" t="s">
        <v>37</v>
      </c>
      <c r="AH563" s="152">
        <v>7.8399999999999997E-4</v>
      </c>
      <c r="AI563" s="165">
        <v>8.82175017070732E-4</v>
      </c>
      <c r="AJ563" s="165">
        <v>1.3323958048161799E-4</v>
      </c>
    </row>
    <row r="564" spans="1:36" x14ac:dyDescent="0.2">
      <c r="A564" s="2" t="s">
        <v>52</v>
      </c>
      <c r="B564" s="2">
        <v>9943</v>
      </c>
      <c r="C564" s="2" t="s">
        <v>1828</v>
      </c>
      <c r="D564" s="2" t="s">
        <v>1829</v>
      </c>
      <c r="E564" s="4" t="s">
        <v>1377</v>
      </c>
      <c r="F564" s="2" t="s">
        <v>2907</v>
      </c>
      <c r="G564" s="2" t="s">
        <v>2908</v>
      </c>
      <c r="H564" s="2" t="s">
        <v>239</v>
      </c>
      <c r="I564" s="2" t="s">
        <v>1030</v>
      </c>
      <c r="J564" s="2" t="s">
        <v>31</v>
      </c>
      <c r="K564" s="2" t="s">
        <v>31</v>
      </c>
      <c r="L564" s="2" t="s">
        <v>393</v>
      </c>
      <c r="M564" s="2" t="s">
        <v>32</v>
      </c>
      <c r="N564" s="2" t="s">
        <v>525</v>
      </c>
      <c r="O564" s="2" t="s">
        <v>190</v>
      </c>
      <c r="P564" s="2" t="s">
        <v>160</v>
      </c>
      <c r="Q564" s="2" t="s">
        <v>480</v>
      </c>
      <c r="R564" s="2" t="s">
        <v>242</v>
      </c>
      <c r="S564" s="2" t="s">
        <v>35</v>
      </c>
      <c r="T564" s="152">
        <v>3.3260000000000001</v>
      </c>
      <c r="U564" s="2" t="s">
        <v>2909</v>
      </c>
      <c r="V564" s="163">
        <v>2.1600000000000001E-2</v>
      </c>
      <c r="W564" s="165">
        <v>6.3509999999999997E-2</v>
      </c>
      <c r="X564" s="4" t="s">
        <v>477</v>
      </c>
      <c r="Y564" s="4" t="s">
        <v>190</v>
      </c>
      <c r="Z564" s="152">
        <v>2236606.27</v>
      </c>
      <c r="AA564" s="152">
        <v>1</v>
      </c>
      <c r="AB564" s="152">
        <v>87.82</v>
      </c>
      <c r="AD564" s="152">
        <v>1964.1880000000001</v>
      </c>
      <c r="AG564" s="2" t="s">
        <v>37</v>
      </c>
      <c r="AH564" s="152">
        <v>3.075E-3</v>
      </c>
      <c r="AI564" s="165">
        <v>7.1843468895268396E-3</v>
      </c>
      <c r="AJ564" s="165">
        <v>1.0850900865153701E-3</v>
      </c>
    </row>
    <row r="565" spans="1:36" x14ac:dyDescent="0.2">
      <c r="A565" s="2" t="s">
        <v>52</v>
      </c>
      <c r="B565" s="2">
        <v>9943</v>
      </c>
      <c r="C565" s="2" t="s">
        <v>2910</v>
      </c>
      <c r="D565" s="2" t="s">
        <v>2911</v>
      </c>
      <c r="E565" s="4" t="s">
        <v>1377</v>
      </c>
      <c r="F565" s="2" t="s">
        <v>2912</v>
      </c>
      <c r="G565" s="2" t="s">
        <v>2913</v>
      </c>
      <c r="H565" s="2" t="s">
        <v>239</v>
      </c>
      <c r="I565" s="2" t="s">
        <v>821</v>
      </c>
      <c r="J565" s="2" t="s">
        <v>31</v>
      </c>
      <c r="K565" s="2" t="s">
        <v>31</v>
      </c>
      <c r="L565" s="2" t="s">
        <v>393</v>
      </c>
      <c r="M565" s="2" t="s">
        <v>32</v>
      </c>
      <c r="N565" s="2" t="s">
        <v>515</v>
      </c>
      <c r="O565" s="2" t="s">
        <v>190</v>
      </c>
      <c r="P565" s="2" t="s">
        <v>241</v>
      </c>
      <c r="Q565" s="23" t="s">
        <v>241</v>
      </c>
      <c r="R565" s="23" t="s">
        <v>241</v>
      </c>
      <c r="S565" s="2" t="s">
        <v>35</v>
      </c>
      <c r="T565" s="152">
        <v>3.0219999999999998</v>
      </c>
      <c r="U565" s="2" t="s">
        <v>2207</v>
      </c>
      <c r="V565" s="163">
        <v>3.6999999999999998E-2</v>
      </c>
      <c r="W565" s="165">
        <v>4.5159999999999999E-2</v>
      </c>
      <c r="X565" s="4" t="s">
        <v>477</v>
      </c>
      <c r="Y565" s="4" t="s">
        <v>190</v>
      </c>
      <c r="Z565" s="152">
        <v>381479.27</v>
      </c>
      <c r="AA565" s="152">
        <v>1</v>
      </c>
      <c r="AB565" s="152">
        <v>110.24</v>
      </c>
      <c r="AD565" s="152">
        <v>420.54300000000001</v>
      </c>
      <c r="AG565" s="2" t="s">
        <v>37</v>
      </c>
      <c r="AH565" s="152">
        <v>4.3399999999999998E-4</v>
      </c>
      <c r="AI565" s="165">
        <v>1.53820589114191E-3</v>
      </c>
      <c r="AJ565" s="165">
        <v>2.32323409373618E-4</v>
      </c>
    </row>
    <row r="566" spans="1:36" x14ac:dyDescent="0.2">
      <c r="A566" s="2" t="s">
        <v>52</v>
      </c>
      <c r="B566" s="2">
        <v>9943</v>
      </c>
      <c r="C566" s="2" t="s">
        <v>2002</v>
      </c>
      <c r="D566" s="2" t="s">
        <v>2003</v>
      </c>
      <c r="E566" s="4" t="s">
        <v>1377</v>
      </c>
      <c r="F566" s="2" t="s">
        <v>2914</v>
      </c>
      <c r="G566" s="2" t="s">
        <v>2915</v>
      </c>
      <c r="H566" s="2" t="s">
        <v>239</v>
      </c>
      <c r="I566" s="2" t="s">
        <v>1030</v>
      </c>
      <c r="J566" s="2" t="s">
        <v>31</v>
      </c>
      <c r="K566" s="2" t="s">
        <v>31</v>
      </c>
      <c r="L566" s="2" t="s">
        <v>393</v>
      </c>
      <c r="M566" s="2" t="s">
        <v>32</v>
      </c>
      <c r="N566" s="2" t="s">
        <v>511</v>
      </c>
      <c r="O566" s="2" t="s">
        <v>190</v>
      </c>
      <c r="P566" s="2" t="s">
        <v>2091</v>
      </c>
      <c r="Q566" s="2" t="s">
        <v>478</v>
      </c>
      <c r="R566" s="2" t="s">
        <v>242</v>
      </c>
      <c r="S566" s="2" t="s">
        <v>35</v>
      </c>
      <c r="T566" s="152">
        <v>2.0790000000000002</v>
      </c>
      <c r="U566" s="2" t="s">
        <v>2153</v>
      </c>
      <c r="V566" s="163">
        <v>5.0999999999999997E-2</v>
      </c>
      <c r="W566" s="165">
        <v>5.9409999999999998E-2</v>
      </c>
      <c r="X566" s="4" t="s">
        <v>477</v>
      </c>
      <c r="Y566" s="4" t="s">
        <v>190</v>
      </c>
      <c r="Z566" s="152">
        <v>82600.600000000006</v>
      </c>
      <c r="AA566" s="152">
        <v>1</v>
      </c>
      <c r="AB566" s="152">
        <v>97.92</v>
      </c>
      <c r="AD566" s="152">
        <v>80.882999999999996</v>
      </c>
      <c r="AG566" s="2" t="s">
        <v>37</v>
      </c>
      <c r="AH566" s="152">
        <v>4.7199999999999998E-4</v>
      </c>
      <c r="AI566" s="165">
        <v>2.9584138680728502E-4</v>
      </c>
      <c r="AJ566" s="165">
        <v>4.4682496675308097E-5</v>
      </c>
    </row>
    <row r="567" spans="1:36" x14ac:dyDescent="0.2">
      <c r="A567" s="2" t="s">
        <v>52</v>
      </c>
      <c r="B567" s="2">
        <v>9943</v>
      </c>
      <c r="C567" s="2" t="s">
        <v>2916</v>
      </c>
      <c r="D567" s="2" t="s">
        <v>2917</v>
      </c>
      <c r="E567" s="4" t="s">
        <v>1377</v>
      </c>
      <c r="F567" s="2" t="s">
        <v>2918</v>
      </c>
      <c r="G567" s="2" t="s">
        <v>2919</v>
      </c>
      <c r="H567" s="2" t="s">
        <v>239</v>
      </c>
      <c r="I567" s="2" t="s">
        <v>821</v>
      </c>
      <c r="J567" s="2" t="s">
        <v>31</v>
      </c>
      <c r="K567" s="2" t="s">
        <v>31</v>
      </c>
      <c r="L567" s="2" t="s">
        <v>393</v>
      </c>
      <c r="M567" s="2" t="s">
        <v>32</v>
      </c>
      <c r="N567" s="2" t="s">
        <v>515</v>
      </c>
      <c r="O567" s="2" t="s">
        <v>190</v>
      </c>
      <c r="P567" s="2" t="s">
        <v>2103</v>
      </c>
      <c r="Q567" s="2" t="s">
        <v>478</v>
      </c>
      <c r="R567" s="2" t="s">
        <v>242</v>
      </c>
      <c r="S567" s="2" t="s">
        <v>35</v>
      </c>
      <c r="T567" s="152">
        <v>4.2450000000000001</v>
      </c>
      <c r="U567" s="2" t="s">
        <v>2868</v>
      </c>
      <c r="V567" s="163">
        <v>7.4999999999999997E-3</v>
      </c>
      <c r="W567" s="165">
        <v>3.8010000000000002E-2</v>
      </c>
      <c r="X567" s="4" t="s">
        <v>477</v>
      </c>
      <c r="Y567" s="4" t="s">
        <v>190</v>
      </c>
      <c r="Z567" s="152">
        <v>3748250.65</v>
      </c>
      <c r="AA567" s="152">
        <v>1</v>
      </c>
      <c r="AB567" s="152">
        <v>97.3</v>
      </c>
      <c r="AD567" s="152">
        <v>3647.0479999999998</v>
      </c>
      <c r="AG567" s="2" t="s">
        <v>37</v>
      </c>
      <c r="AH567" s="152">
        <v>5.8890000000000001E-3</v>
      </c>
      <c r="AI567" s="165">
        <v>1.3339691564703099E-2</v>
      </c>
      <c r="AJ567" s="165">
        <v>2.0147645007416001E-3</v>
      </c>
    </row>
    <row r="568" spans="1:36" x14ac:dyDescent="0.2">
      <c r="A568" s="2" t="s">
        <v>52</v>
      </c>
      <c r="B568" s="2">
        <v>9943</v>
      </c>
      <c r="C568" s="2" t="s">
        <v>1836</v>
      </c>
      <c r="D568" s="2" t="s">
        <v>1837</v>
      </c>
      <c r="E568" s="4" t="s">
        <v>1377</v>
      </c>
      <c r="F568" s="2" t="s">
        <v>2920</v>
      </c>
      <c r="G568" s="2" t="s">
        <v>2921</v>
      </c>
      <c r="H568" s="2" t="s">
        <v>239</v>
      </c>
      <c r="I568" s="2" t="s">
        <v>1030</v>
      </c>
      <c r="J568" s="2" t="s">
        <v>31</v>
      </c>
      <c r="K568" s="2" t="s">
        <v>31</v>
      </c>
      <c r="L568" s="2" t="s">
        <v>393</v>
      </c>
      <c r="M568" s="2" t="s">
        <v>32</v>
      </c>
      <c r="N568" s="2" t="s">
        <v>526</v>
      </c>
      <c r="O568" s="2" t="s">
        <v>190</v>
      </c>
      <c r="P568" s="2" t="s">
        <v>2087</v>
      </c>
      <c r="Q568" s="2" t="s">
        <v>478</v>
      </c>
      <c r="R568" s="2" t="s">
        <v>242</v>
      </c>
      <c r="S568" s="2" t="s">
        <v>35</v>
      </c>
      <c r="T568" s="152">
        <v>1.8069999999999999</v>
      </c>
      <c r="U568" s="2" t="s">
        <v>2080</v>
      </c>
      <c r="V568" s="163">
        <v>2.3E-2</v>
      </c>
      <c r="W568" s="165">
        <v>5.21E-2</v>
      </c>
      <c r="X568" s="4" t="s">
        <v>477</v>
      </c>
      <c r="Y568" s="4" t="s">
        <v>190</v>
      </c>
      <c r="Z568" s="152">
        <v>2000000</v>
      </c>
      <c r="AA568" s="152">
        <v>1</v>
      </c>
      <c r="AB568" s="152">
        <v>95.57</v>
      </c>
      <c r="AD568" s="152">
        <v>1911.4</v>
      </c>
      <c r="AG568" s="2" t="s">
        <v>37</v>
      </c>
      <c r="AH568" s="152">
        <v>2.382E-3</v>
      </c>
      <c r="AI568" s="165">
        <v>6.9912672601504001E-3</v>
      </c>
      <c r="AJ568" s="165">
        <v>1.05592824411465E-3</v>
      </c>
    </row>
    <row r="569" spans="1:36" x14ac:dyDescent="0.2">
      <c r="A569" s="2" t="s">
        <v>52</v>
      </c>
      <c r="B569" s="2">
        <v>9943</v>
      </c>
      <c r="C569" s="2" t="s">
        <v>2487</v>
      </c>
      <c r="D569" s="2" t="s">
        <v>2488</v>
      </c>
      <c r="E569" s="4" t="s">
        <v>1377</v>
      </c>
      <c r="F569" s="2" t="s">
        <v>2922</v>
      </c>
      <c r="G569" s="2" t="s">
        <v>2923</v>
      </c>
      <c r="H569" s="2" t="s">
        <v>239</v>
      </c>
      <c r="I569" s="2" t="s">
        <v>1030</v>
      </c>
      <c r="J569" s="2" t="s">
        <v>31</v>
      </c>
      <c r="K569" s="2" t="s">
        <v>31</v>
      </c>
      <c r="L569" s="2" t="s">
        <v>393</v>
      </c>
      <c r="M569" s="2" t="s">
        <v>32</v>
      </c>
      <c r="N569" s="2" t="s">
        <v>511</v>
      </c>
      <c r="O569" s="2" t="s">
        <v>190</v>
      </c>
      <c r="P569" s="2" t="s">
        <v>241</v>
      </c>
      <c r="Q569" s="23" t="s">
        <v>241</v>
      </c>
      <c r="R569" s="23" t="s">
        <v>241</v>
      </c>
      <c r="S569" s="2" t="s">
        <v>35</v>
      </c>
      <c r="T569" s="152">
        <v>1.153</v>
      </c>
      <c r="U569" s="2" t="s">
        <v>2174</v>
      </c>
      <c r="V569" s="163">
        <v>5.9700000000000003E-2</v>
      </c>
      <c r="W569" s="165">
        <v>6.2460000000000002E-2</v>
      </c>
      <c r="X569" s="4" t="s">
        <v>477</v>
      </c>
      <c r="Y569" s="4" t="s">
        <v>190</v>
      </c>
      <c r="Z569" s="152">
        <v>750000</v>
      </c>
      <c r="AA569" s="152">
        <v>1</v>
      </c>
      <c r="AB569" s="152">
        <v>101.3</v>
      </c>
      <c r="AD569" s="152">
        <v>759.75</v>
      </c>
      <c r="AG569" s="2" t="s">
        <v>37</v>
      </c>
      <c r="AH569" s="152">
        <v>8.7840000000000001E-3</v>
      </c>
      <c r="AI569" s="165">
        <v>2.7789135193571602E-3</v>
      </c>
      <c r="AJ569" s="165">
        <v>4.1971407526740002E-4</v>
      </c>
    </row>
    <row r="570" spans="1:36" x14ac:dyDescent="0.2">
      <c r="A570" s="2" t="s">
        <v>52</v>
      </c>
      <c r="B570" s="2">
        <v>9943</v>
      </c>
      <c r="C570" s="2" t="s">
        <v>2006</v>
      </c>
      <c r="D570" s="2" t="s">
        <v>2007</v>
      </c>
      <c r="E570" s="4" t="s">
        <v>1377</v>
      </c>
      <c r="F570" s="2" t="s">
        <v>2924</v>
      </c>
      <c r="G570" s="2" t="s">
        <v>2925</v>
      </c>
      <c r="H570" s="2" t="s">
        <v>239</v>
      </c>
      <c r="I570" s="2" t="s">
        <v>1030</v>
      </c>
      <c r="J570" s="2" t="s">
        <v>31</v>
      </c>
      <c r="K570" s="2" t="s">
        <v>31</v>
      </c>
      <c r="L570" s="2" t="s">
        <v>393</v>
      </c>
      <c r="M570" s="2" t="s">
        <v>32</v>
      </c>
      <c r="N570" s="2" t="s">
        <v>511</v>
      </c>
      <c r="O570" s="2" t="s">
        <v>190</v>
      </c>
      <c r="P570" s="2" t="s">
        <v>2120</v>
      </c>
      <c r="Q570" s="2" t="s">
        <v>480</v>
      </c>
      <c r="R570" s="2" t="s">
        <v>242</v>
      </c>
      <c r="S570" s="2" t="s">
        <v>35</v>
      </c>
      <c r="T570" s="152">
        <v>3.5329999999999999</v>
      </c>
      <c r="U570" s="2" t="s">
        <v>2926</v>
      </c>
      <c r="V570" s="163">
        <v>2.8000000000000001E-2</v>
      </c>
      <c r="W570" s="165">
        <v>6.7320000000000005E-2</v>
      </c>
      <c r="X570" s="4" t="s">
        <v>477</v>
      </c>
      <c r="Y570" s="4" t="s">
        <v>190</v>
      </c>
      <c r="Z570" s="152">
        <v>2497279</v>
      </c>
      <c r="AA570" s="152">
        <v>1</v>
      </c>
      <c r="AB570" s="152">
        <v>87.99</v>
      </c>
      <c r="AD570" s="152">
        <v>2197.3560000000002</v>
      </c>
      <c r="AG570" s="2" t="s">
        <v>37</v>
      </c>
      <c r="AH570" s="152">
        <v>3.2060000000000001E-3</v>
      </c>
      <c r="AI570" s="165">
        <v>8.0371987068172997E-3</v>
      </c>
      <c r="AJ570" s="165">
        <v>1.2139008283181499E-3</v>
      </c>
    </row>
    <row r="571" spans="1:36" x14ac:dyDescent="0.2">
      <c r="A571" s="2" t="s">
        <v>52</v>
      </c>
      <c r="B571" s="2">
        <v>9943</v>
      </c>
      <c r="C571" s="2" t="s">
        <v>2006</v>
      </c>
      <c r="D571" s="2" t="s">
        <v>2007</v>
      </c>
      <c r="E571" s="4" t="s">
        <v>1377</v>
      </c>
      <c r="F571" s="2" t="s">
        <v>2927</v>
      </c>
      <c r="G571" s="2" t="s">
        <v>2928</v>
      </c>
      <c r="H571" s="2" t="s">
        <v>239</v>
      </c>
      <c r="I571" s="2" t="s">
        <v>821</v>
      </c>
      <c r="J571" s="2" t="s">
        <v>31</v>
      </c>
      <c r="K571" s="2" t="s">
        <v>31</v>
      </c>
      <c r="L571" s="2" t="s">
        <v>393</v>
      </c>
      <c r="M571" s="2" t="s">
        <v>32</v>
      </c>
      <c r="N571" s="2" t="s">
        <v>511</v>
      </c>
      <c r="O571" s="2" t="s">
        <v>190</v>
      </c>
      <c r="P571" s="2" t="s">
        <v>2120</v>
      </c>
      <c r="Q571" s="2" t="s">
        <v>480</v>
      </c>
      <c r="R571" s="2" t="s">
        <v>242</v>
      </c>
      <c r="S571" s="2" t="s">
        <v>35</v>
      </c>
      <c r="T571" s="152">
        <v>0.73699999999999999</v>
      </c>
      <c r="U571" s="2" t="s">
        <v>2245</v>
      </c>
      <c r="V571" s="163">
        <v>4.3400000000000001E-2</v>
      </c>
      <c r="W571" s="165">
        <v>3.4770000000000002E-2</v>
      </c>
      <c r="X571" s="4" t="s">
        <v>477</v>
      </c>
      <c r="Y571" s="4" t="s">
        <v>190</v>
      </c>
      <c r="Z571" s="152">
        <v>625000</v>
      </c>
      <c r="AA571" s="152">
        <v>1</v>
      </c>
      <c r="AB571" s="152">
        <v>115.35</v>
      </c>
      <c r="AD571" s="152">
        <v>720.93799999999999</v>
      </c>
      <c r="AG571" s="2" t="s">
        <v>37</v>
      </c>
      <c r="AH571" s="152">
        <v>1.4369999999999999E-3</v>
      </c>
      <c r="AI571" s="165">
        <v>2.6369502670109202E-3</v>
      </c>
      <c r="AJ571" s="165">
        <v>3.9827261090897198E-4</v>
      </c>
    </row>
    <row r="572" spans="1:36" x14ac:dyDescent="0.2">
      <c r="A572" s="2" t="s">
        <v>52</v>
      </c>
      <c r="B572" s="2">
        <v>9943</v>
      </c>
      <c r="C572" s="2" t="s">
        <v>2006</v>
      </c>
      <c r="D572" s="2" t="s">
        <v>2007</v>
      </c>
      <c r="E572" s="4" t="s">
        <v>1377</v>
      </c>
      <c r="F572" s="2" t="s">
        <v>2780</v>
      </c>
      <c r="G572" s="2" t="s">
        <v>2781</v>
      </c>
      <c r="H572" s="2" t="s">
        <v>239</v>
      </c>
      <c r="I572" s="2" t="s">
        <v>821</v>
      </c>
      <c r="J572" s="2" t="s">
        <v>31</v>
      </c>
      <c r="K572" s="2" t="s">
        <v>31</v>
      </c>
      <c r="L572" s="2" t="s">
        <v>393</v>
      </c>
      <c r="M572" s="2" t="s">
        <v>32</v>
      </c>
      <c r="N572" s="2" t="s">
        <v>511</v>
      </c>
      <c r="O572" s="2" t="s">
        <v>190</v>
      </c>
      <c r="P572" s="2" t="s">
        <v>2120</v>
      </c>
      <c r="Q572" s="2" t="s">
        <v>480</v>
      </c>
      <c r="R572" s="2" t="s">
        <v>242</v>
      </c>
      <c r="S572" s="2" t="s">
        <v>35</v>
      </c>
      <c r="T572" s="152">
        <v>3.0409999999999999</v>
      </c>
      <c r="U572" s="2" t="s">
        <v>2782</v>
      </c>
      <c r="V572" s="163">
        <v>3.9E-2</v>
      </c>
      <c r="W572" s="165">
        <v>4.0419999999999998E-2</v>
      </c>
      <c r="X572" s="4" t="s">
        <v>477</v>
      </c>
      <c r="Y572" s="4" t="s">
        <v>190</v>
      </c>
      <c r="Z572" s="152">
        <v>1802876.13</v>
      </c>
      <c r="AA572" s="152">
        <v>1</v>
      </c>
      <c r="AB572" s="152">
        <v>114.47</v>
      </c>
      <c r="AD572" s="152">
        <v>2063.752</v>
      </c>
      <c r="AG572" s="2" t="s">
        <v>37</v>
      </c>
      <c r="AH572" s="152">
        <v>1.2639999999999999E-3</v>
      </c>
      <c r="AI572" s="165">
        <v>7.5485214659802204E-3</v>
      </c>
      <c r="AJ572" s="165">
        <v>1.1400933079280999E-3</v>
      </c>
    </row>
    <row r="573" spans="1:36" x14ac:dyDescent="0.2">
      <c r="A573" s="2" t="s">
        <v>52</v>
      </c>
      <c r="B573" s="2">
        <v>9943</v>
      </c>
      <c r="C573" s="2" t="s">
        <v>2006</v>
      </c>
      <c r="D573" s="2" t="s">
        <v>2007</v>
      </c>
      <c r="E573" s="4" t="s">
        <v>1377</v>
      </c>
      <c r="F573" s="2" t="s">
        <v>2929</v>
      </c>
      <c r="G573" s="2" t="s">
        <v>2930</v>
      </c>
      <c r="H573" s="2" t="s">
        <v>239</v>
      </c>
      <c r="I573" s="2" t="s">
        <v>821</v>
      </c>
      <c r="J573" s="2" t="s">
        <v>31</v>
      </c>
      <c r="K573" s="2" t="s">
        <v>31</v>
      </c>
      <c r="L573" s="2" t="s">
        <v>393</v>
      </c>
      <c r="M573" s="2" t="s">
        <v>32</v>
      </c>
      <c r="N573" s="2" t="s">
        <v>511</v>
      </c>
      <c r="O573" s="2" t="s">
        <v>190</v>
      </c>
      <c r="P573" s="2" t="s">
        <v>2120</v>
      </c>
      <c r="Q573" s="2" t="s">
        <v>480</v>
      </c>
      <c r="R573" s="2" t="s">
        <v>242</v>
      </c>
      <c r="S573" s="2" t="s">
        <v>35</v>
      </c>
      <c r="T573" s="152">
        <v>4.2859999999999996</v>
      </c>
      <c r="U573" s="2" t="s">
        <v>2794</v>
      </c>
      <c r="V573" s="163">
        <v>3.2500000000000001E-2</v>
      </c>
      <c r="W573" s="165">
        <v>4.2909999999999997E-2</v>
      </c>
      <c r="X573" s="4" t="s">
        <v>477</v>
      </c>
      <c r="Y573" s="4" t="s">
        <v>190</v>
      </c>
      <c r="Z573" s="152">
        <v>1308510.6499999999</v>
      </c>
      <c r="AA573" s="152">
        <v>1</v>
      </c>
      <c r="AB573" s="152">
        <v>109.84</v>
      </c>
      <c r="AD573" s="152">
        <v>1437.268</v>
      </c>
      <c r="AG573" s="2" t="s">
        <v>37</v>
      </c>
      <c r="AH573" s="152">
        <v>3.5509999999999999E-3</v>
      </c>
      <c r="AI573" s="165">
        <v>5.2570500142965302E-3</v>
      </c>
      <c r="AJ573" s="165">
        <v>7.94000198284457E-4</v>
      </c>
    </row>
    <row r="574" spans="1:36" x14ac:dyDescent="0.2">
      <c r="A574" s="2" t="s">
        <v>52</v>
      </c>
      <c r="B574" s="2">
        <v>9943</v>
      </c>
      <c r="C574" s="2" t="s">
        <v>2931</v>
      </c>
      <c r="D574" s="2" t="s">
        <v>2932</v>
      </c>
      <c r="E574" s="4" t="s">
        <v>1377</v>
      </c>
      <c r="F574" s="2" t="s">
        <v>2933</v>
      </c>
      <c r="G574" s="2" t="s">
        <v>2934</v>
      </c>
      <c r="H574" s="2" t="s">
        <v>239</v>
      </c>
      <c r="I574" s="2" t="s">
        <v>1030</v>
      </c>
      <c r="J574" s="2" t="s">
        <v>31</v>
      </c>
      <c r="K574" s="2" t="s">
        <v>31</v>
      </c>
      <c r="L574" s="2" t="s">
        <v>393</v>
      </c>
      <c r="M574" s="2" t="s">
        <v>32</v>
      </c>
      <c r="N574" s="2" t="s">
        <v>527</v>
      </c>
      <c r="O574" s="2" t="s">
        <v>190</v>
      </c>
      <c r="P574" s="2" t="s">
        <v>2103</v>
      </c>
      <c r="Q574" s="2" t="s">
        <v>478</v>
      </c>
      <c r="R574" s="2" t="s">
        <v>242</v>
      </c>
      <c r="S574" s="2" t="s">
        <v>35</v>
      </c>
      <c r="T574" s="152">
        <v>5.6959999999999997</v>
      </c>
      <c r="U574" s="2" t="s">
        <v>2935</v>
      </c>
      <c r="V574" s="163">
        <v>2.3400000000000001E-2</v>
      </c>
      <c r="W574" s="165">
        <v>6.0900000000000003E-2</v>
      </c>
      <c r="X574" s="4" t="s">
        <v>477</v>
      </c>
      <c r="Y574" s="4" t="s">
        <v>190</v>
      </c>
      <c r="Z574" s="152">
        <v>1031842.84</v>
      </c>
      <c r="AA574" s="152">
        <v>1</v>
      </c>
      <c r="AB574" s="152">
        <v>80.680000000000007</v>
      </c>
      <c r="AD574" s="152">
        <v>832.49099999999999</v>
      </c>
      <c r="AG574" s="2" t="s">
        <v>37</v>
      </c>
      <c r="AH574" s="152">
        <v>1.047E-3</v>
      </c>
      <c r="AI574" s="165">
        <v>3.0449752524701799E-3</v>
      </c>
      <c r="AJ574" s="165">
        <v>4.5989879260376602E-4</v>
      </c>
    </row>
    <row r="575" spans="1:36" x14ac:dyDescent="0.2">
      <c r="A575" s="2" t="s">
        <v>52</v>
      </c>
      <c r="B575" s="2">
        <v>9943</v>
      </c>
      <c r="C575" s="2" t="s">
        <v>1966</v>
      </c>
      <c r="D575" s="2" t="s">
        <v>1967</v>
      </c>
      <c r="E575" s="4" t="s">
        <v>1377</v>
      </c>
      <c r="F575" s="2" t="s">
        <v>2069</v>
      </c>
      <c r="G575" s="2" t="s">
        <v>2070</v>
      </c>
      <c r="H575" s="2" t="s">
        <v>239</v>
      </c>
      <c r="I575" s="2" t="s">
        <v>1030</v>
      </c>
      <c r="J575" s="2" t="s">
        <v>31</v>
      </c>
      <c r="K575" s="2" t="s">
        <v>31</v>
      </c>
      <c r="L575" s="2" t="s">
        <v>393</v>
      </c>
      <c r="M575" s="2" t="s">
        <v>32</v>
      </c>
      <c r="N575" s="2" t="s">
        <v>511</v>
      </c>
      <c r="O575" s="2" t="s">
        <v>190</v>
      </c>
      <c r="P575" s="2" t="s">
        <v>2071</v>
      </c>
      <c r="Q575" s="2" t="s">
        <v>480</v>
      </c>
      <c r="R575" s="2" t="s">
        <v>242</v>
      </c>
      <c r="S575" s="2" t="s">
        <v>35</v>
      </c>
      <c r="T575" s="152">
        <v>1.659</v>
      </c>
      <c r="U575" s="2" t="s">
        <v>2072</v>
      </c>
      <c r="V575" s="163">
        <v>3.5000000000000003E-2</v>
      </c>
      <c r="W575" s="165">
        <v>5.7860000000000002E-2</v>
      </c>
      <c r="X575" s="4" t="s">
        <v>477</v>
      </c>
      <c r="Y575" s="4" t="s">
        <v>190</v>
      </c>
      <c r="Z575" s="152">
        <v>485678.53</v>
      </c>
      <c r="AA575" s="152">
        <v>1</v>
      </c>
      <c r="AB575" s="152">
        <v>97.32</v>
      </c>
      <c r="AD575" s="152">
        <v>472.66199999999998</v>
      </c>
      <c r="AG575" s="2" t="s">
        <v>37</v>
      </c>
      <c r="AH575" s="152">
        <v>2.4970000000000001E-3</v>
      </c>
      <c r="AI575" s="165">
        <v>1.72884209504706E-3</v>
      </c>
      <c r="AJ575" s="165">
        <v>2.6111620824166202E-4</v>
      </c>
    </row>
    <row r="576" spans="1:36" x14ac:dyDescent="0.2">
      <c r="A576" s="2" t="s">
        <v>52</v>
      </c>
      <c r="B576" s="2">
        <v>9943</v>
      </c>
      <c r="C576" s="2" t="s">
        <v>1966</v>
      </c>
      <c r="D576" s="2" t="s">
        <v>1967</v>
      </c>
      <c r="E576" s="4" t="s">
        <v>1377</v>
      </c>
      <c r="F576" s="2" t="s">
        <v>2073</v>
      </c>
      <c r="G576" s="2" t="s">
        <v>2074</v>
      </c>
      <c r="H576" s="2" t="s">
        <v>239</v>
      </c>
      <c r="I576" s="2" t="s">
        <v>821</v>
      </c>
      <c r="J576" s="2" t="s">
        <v>31</v>
      </c>
      <c r="K576" s="2" t="s">
        <v>31</v>
      </c>
      <c r="L576" s="2" t="s">
        <v>393</v>
      </c>
      <c r="M576" s="2" t="s">
        <v>32</v>
      </c>
      <c r="N576" s="2" t="s">
        <v>511</v>
      </c>
      <c r="O576" s="2" t="s">
        <v>190</v>
      </c>
      <c r="P576" s="2" t="s">
        <v>2071</v>
      </c>
      <c r="Q576" s="2" t="s">
        <v>480</v>
      </c>
      <c r="R576" s="2" t="s">
        <v>242</v>
      </c>
      <c r="S576" s="2" t="s">
        <v>35</v>
      </c>
      <c r="T576" s="152">
        <v>3.008</v>
      </c>
      <c r="U576" s="2" t="s">
        <v>2075</v>
      </c>
      <c r="V576" s="163">
        <v>3.85E-2</v>
      </c>
      <c r="W576" s="165">
        <v>3.601E-2</v>
      </c>
      <c r="X576" s="4" t="s">
        <v>477</v>
      </c>
      <c r="Y576" s="4" t="s">
        <v>190</v>
      </c>
      <c r="Z576" s="152">
        <v>603000</v>
      </c>
      <c r="AA576" s="152">
        <v>1</v>
      </c>
      <c r="AB576" s="152">
        <v>107.02</v>
      </c>
      <c r="AD576" s="152">
        <v>645.33100000000002</v>
      </c>
      <c r="AG576" s="2" t="s">
        <v>37</v>
      </c>
      <c r="AH576" s="152">
        <v>2.0100000000000001E-3</v>
      </c>
      <c r="AI576" s="165">
        <v>2.3604053027902099E-3</v>
      </c>
      <c r="AJ576" s="165">
        <v>3.5650455547319099E-4</v>
      </c>
    </row>
    <row r="577" spans="1:36" x14ac:dyDescent="0.2">
      <c r="A577" s="2" t="s">
        <v>52</v>
      </c>
      <c r="B577" s="2">
        <v>9943</v>
      </c>
      <c r="C577" s="2" t="s">
        <v>2076</v>
      </c>
      <c r="D577" s="2" t="s">
        <v>2077</v>
      </c>
      <c r="E577" s="4" t="s">
        <v>1377</v>
      </c>
      <c r="F577" s="2" t="s">
        <v>2078</v>
      </c>
      <c r="G577" s="2" t="s">
        <v>2079</v>
      </c>
      <c r="H577" s="2" t="s">
        <v>239</v>
      </c>
      <c r="I577" s="2" t="s">
        <v>821</v>
      </c>
      <c r="J577" s="2" t="s">
        <v>31</v>
      </c>
      <c r="K577" s="2" t="s">
        <v>366</v>
      </c>
      <c r="L577" s="2" t="s">
        <v>393</v>
      </c>
      <c r="M577" s="2" t="s">
        <v>32</v>
      </c>
      <c r="N577" s="2" t="s">
        <v>529</v>
      </c>
      <c r="O577" s="2" t="s">
        <v>190</v>
      </c>
      <c r="P577" s="2" t="s">
        <v>160</v>
      </c>
      <c r="Q577" s="2" t="s">
        <v>480</v>
      </c>
      <c r="R577" s="2" t="s">
        <v>242</v>
      </c>
      <c r="S577" s="2" t="s">
        <v>35</v>
      </c>
      <c r="T577" s="152">
        <v>1.6040000000000001</v>
      </c>
      <c r="U577" s="2" t="s">
        <v>2080</v>
      </c>
      <c r="V577" s="163">
        <v>2.8500000000000001E-2</v>
      </c>
      <c r="W577" s="165">
        <v>3.2329999999999998E-2</v>
      </c>
      <c r="X577" s="4" t="s">
        <v>477</v>
      </c>
      <c r="Y577" s="4" t="s">
        <v>190</v>
      </c>
      <c r="Z577" s="152">
        <v>540000</v>
      </c>
      <c r="AA577" s="152">
        <v>1</v>
      </c>
      <c r="AB577" s="152">
        <v>115.25</v>
      </c>
      <c r="AD577" s="152">
        <v>622.35</v>
      </c>
      <c r="AG577" s="2" t="s">
        <v>37</v>
      </c>
      <c r="AH577" s="152">
        <v>9.9500000000000001E-4</v>
      </c>
      <c r="AI577" s="165">
        <v>2.2763498897952301E-3</v>
      </c>
      <c r="AJ577" s="165">
        <v>3.43809219799495E-4</v>
      </c>
    </row>
    <row r="578" spans="1:36" x14ac:dyDescent="0.2">
      <c r="A578" s="2" t="s">
        <v>52</v>
      </c>
      <c r="B578" s="2">
        <v>9943</v>
      </c>
      <c r="C578" s="2" t="s">
        <v>2076</v>
      </c>
      <c r="D578" s="2" t="s">
        <v>2077</v>
      </c>
      <c r="E578" s="4" t="s">
        <v>1377</v>
      </c>
      <c r="F578" s="2" t="s">
        <v>2081</v>
      </c>
      <c r="G578" s="2" t="s">
        <v>2082</v>
      </c>
      <c r="H578" s="2" t="s">
        <v>239</v>
      </c>
      <c r="I578" s="2" t="s">
        <v>821</v>
      </c>
      <c r="J578" s="2" t="s">
        <v>31</v>
      </c>
      <c r="K578" s="2" t="s">
        <v>366</v>
      </c>
      <c r="L578" s="2" t="s">
        <v>393</v>
      </c>
      <c r="M578" s="2" t="s">
        <v>32</v>
      </c>
      <c r="N578" s="2" t="s">
        <v>529</v>
      </c>
      <c r="O578" s="2" t="s">
        <v>190</v>
      </c>
      <c r="P578" s="2" t="s">
        <v>160</v>
      </c>
      <c r="Q578" s="2" t="s">
        <v>480</v>
      </c>
      <c r="R578" s="2" t="s">
        <v>242</v>
      </c>
      <c r="S578" s="2" t="s">
        <v>35</v>
      </c>
      <c r="T578" s="152">
        <v>3.395</v>
      </c>
      <c r="U578" s="2" t="s">
        <v>87</v>
      </c>
      <c r="V578" s="163">
        <v>2.4500000000000001E-2</v>
      </c>
      <c r="W578" s="165">
        <v>3.9949999999999999E-2</v>
      </c>
      <c r="X578" s="4" t="s">
        <v>477</v>
      </c>
      <c r="Y578" s="4" t="s">
        <v>190</v>
      </c>
      <c r="Z578" s="152">
        <v>167391.29999999999</v>
      </c>
      <c r="AA578" s="152">
        <v>1</v>
      </c>
      <c r="AB578" s="152">
        <v>108.2</v>
      </c>
      <c r="AD578" s="152">
        <v>181.11699999999999</v>
      </c>
      <c r="AG578" s="2" t="s">
        <v>37</v>
      </c>
      <c r="AH578" s="152">
        <v>3.4200000000000002E-4</v>
      </c>
      <c r="AI578" s="165">
        <v>6.6246733032362796E-4</v>
      </c>
      <c r="AJ578" s="165">
        <v>1.00055961081497E-4</v>
      </c>
    </row>
    <row r="579" spans="1:36" x14ac:dyDescent="0.2">
      <c r="A579" s="2" t="s">
        <v>52</v>
      </c>
      <c r="B579" s="2">
        <v>9943</v>
      </c>
      <c r="C579" s="2" t="s">
        <v>2083</v>
      </c>
      <c r="D579" s="2" t="s">
        <v>2084</v>
      </c>
      <c r="E579" s="4" t="s">
        <v>1377</v>
      </c>
      <c r="F579" s="2" t="s">
        <v>2085</v>
      </c>
      <c r="G579" s="2" t="s">
        <v>2086</v>
      </c>
      <c r="H579" s="2" t="s">
        <v>239</v>
      </c>
      <c r="I579" s="2" t="s">
        <v>821</v>
      </c>
      <c r="J579" s="2" t="s">
        <v>31</v>
      </c>
      <c r="K579" s="2" t="s">
        <v>31</v>
      </c>
      <c r="L579" s="2" t="s">
        <v>393</v>
      </c>
      <c r="M579" s="2" t="s">
        <v>32</v>
      </c>
      <c r="N579" s="2" t="s">
        <v>520</v>
      </c>
      <c r="O579" s="2" t="s">
        <v>190</v>
      </c>
      <c r="P579" s="2" t="s">
        <v>2087</v>
      </c>
      <c r="Q579" s="2" t="s">
        <v>478</v>
      </c>
      <c r="R579" s="2" t="s">
        <v>242</v>
      </c>
      <c r="S579" s="2" t="s">
        <v>35</v>
      </c>
      <c r="T579" s="152">
        <v>5.4290000000000003</v>
      </c>
      <c r="U579" s="2" t="s">
        <v>2088</v>
      </c>
      <c r="V579" s="163">
        <v>5.1499999999999997E-2</v>
      </c>
      <c r="W579" s="165">
        <v>3.8629999999999998E-2</v>
      </c>
      <c r="X579" s="4" t="s">
        <v>477</v>
      </c>
      <c r="Y579" s="4" t="s">
        <v>190</v>
      </c>
      <c r="Z579" s="152">
        <v>659169.68999999994</v>
      </c>
      <c r="AA579" s="152">
        <v>1</v>
      </c>
      <c r="AB579" s="152">
        <v>147.13</v>
      </c>
      <c r="AD579" s="152">
        <v>969.83600000000001</v>
      </c>
      <c r="AG579" s="2" t="s">
        <v>37</v>
      </c>
      <c r="AH579" s="152">
        <v>2.2699999999999999E-4</v>
      </c>
      <c r="AI579" s="165">
        <v>3.54733976436522E-3</v>
      </c>
      <c r="AJ579" s="165">
        <v>5.3577357427238097E-4</v>
      </c>
    </row>
    <row r="580" spans="1:36" x14ac:dyDescent="0.2">
      <c r="A580" s="2" t="s">
        <v>52</v>
      </c>
      <c r="B580" s="2">
        <v>9943</v>
      </c>
      <c r="C580" s="2" t="s">
        <v>1618</v>
      </c>
      <c r="D580" s="2" t="s">
        <v>1619</v>
      </c>
      <c r="E580" s="4" t="s">
        <v>1377</v>
      </c>
      <c r="F580" s="2" t="s">
        <v>2089</v>
      </c>
      <c r="G580" s="2" t="s">
        <v>2090</v>
      </c>
      <c r="H580" s="2" t="s">
        <v>239</v>
      </c>
      <c r="I580" s="2" t="s">
        <v>821</v>
      </c>
      <c r="J580" s="2" t="s">
        <v>31</v>
      </c>
      <c r="K580" s="2" t="s">
        <v>31</v>
      </c>
      <c r="L580" s="2" t="s">
        <v>393</v>
      </c>
      <c r="M580" s="2" t="s">
        <v>32</v>
      </c>
      <c r="N580" s="2" t="s">
        <v>504</v>
      </c>
      <c r="O580" s="2" t="s">
        <v>190</v>
      </c>
      <c r="P580" s="2" t="s">
        <v>2091</v>
      </c>
      <c r="Q580" s="2" t="s">
        <v>478</v>
      </c>
      <c r="R580" s="2" t="s">
        <v>242</v>
      </c>
      <c r="S580" s="2" t="s">
        <v>35</v>
      </c>
      <c r="T580" s="152">
        <v>3.056</v>
      </c>
      <c r="U580" s="2" t="s">
        <v>2092</v>
      </c>
      <c r="V580" s="163">
        <v>2.75E-2</v>
      </c>
      <c r="W580" s="165">
        <v>3.2559999999999999E-2</v>
      </c>
      <c r="X580" s="4" t="s">
        <v>477</v>
      </c>
      <c r="Y580" s="4" t="s">
        <v>190</v>
      </c>
      <c r="Z580" s="152">
        <v>278627.07</v>
      </c>
      <c r="AA580" s="152">
        <v>1</v>
      </c>
      <c r="AB580" s="152">
        <v>112.11</v>
      </c>
      <c r="AD580" s="152">
        <v>312.36900000000003</v>
      </c>
      <c r="AG580" s="2" t="s">
        <v>37</v>
      </c>
      <c r="AH580" s="152">
        <v>3.3100000000000002E-4</v>
      </c>
      <c r="AI580" s="165">
        <v>1.1425414992675799E-3</v>
      </c>
      <c r="AJ580" s="165">
        <v>1.7256411380900199E-4</v>
      </c>
    </row>
    <row r="581" spans="1:36" x14ac:dyDescent="0.2">
      <c r="A581" s="2" t="s">
        <v>52</v>
      </c>
      <c r="B581" s="2">
        <v>9943</v>
      </c>
      <c r="C581" s="2" t="s">
        <v>2093</v>
      </c>
      <c r="D581" s="2" t="s">
        <v>2094</v>
      </c>
      <c r="E581" s="4" t="s">
        <v>1377</v>
      </c>
      <c r="F581" s="2" t="s">
        <v>2095</v>
      </c>
      <c r="G581" s="2" t="s">
        <v>2096</v>
      </c>
      <c r="H581" s="2" t="s">
        <v>239</v>
      </c>
      <c r="I581" s="2" t="s">
        <v>821</v>
      </c>
      <c r="J581" s="2" t="s">
        <v>31</v>
      </c>
      <c r="K581" s="2" t="s">
        <v>31</v>
      </c>
      <c r="L581" s="2" t="s">
        <v>393</v>
      </c>
      <c r="M581" s="2" t="s">
        <v>32</v>
      </c>
      <c r="N581" s="2" t="s">
        <v>528</v>
      </c>
      <c r="O581" s="2" t="s">
        <v>190</v>
      </c>
      <c r="P581" s="2" t="s">
        <v>2097</v>
      </c>
      <c r="Q581" s="2" t="s">
        <v>478</v>
      </c>
      <c r="R581" s="2" t="s">
        <v>242</v>
      </c>
      <c r="S581" s="2" t="s">
        <v>35</v>
      </c>
      <c r="T581" s="152">
        <v>2.4359999999999999</v>
      </c>
      <c r="U581" s="2" t="s">
        <v>2098</v>
      </c>
      <c r="V581" s="163">
        <v>2.3400000000000001E-2</v>
      </c>
      <c r="W581" s="165">
        <v>2.6800000000000001E-2</v>
      </c>
      <c r="X581" s="4" t="s">
        <v>477</v>
      </c>
      <c r="Y581" s="4" t="s">
        <v>190</v>
      </c>
      <c r="Z581" s="152">
        <v>515624.99</v>
      </c>
      <c r="AA581" s="152">
        <v>1</v>
      </c>
      <c r="AB581" s="152">
        <v>113.08</v>
      </c>
      <c r="AD581" s="152">
        <v>583.06899999999996</v>
      </c>
      <c r="AG581" s="2" t="s">
        <v>37</v>
      </c>
      <c r="AH581" s="152">
        <v>2.4399999999999999E-4</v>
      </c>
      <c r="AI581" s="165">
        <v>2.1326720640549202E-3</v>
      </c>
      <c r="AJ581" s="165">
        <v>3.22108794310552E-4</v>
      </c>
    </row>
    <row r="582" spans="1:36" x14ac:dyDescent="0.2">
      <c r="A582" s="2" t="s">
        <v>52</v>
      </c>
      <c r="B582" s="2">
        <v>9943</v>
      </c>
      <c r="C582" s="2" t="s">
        <v>1638</v>
      </c>
      <c r="D582" s="2" t="s">
        <v>1639</v>
      </c>
      <c r="E582" s="4" t="s">
        <v>1377</v>
      </c>
      <c r="F582" s="2" t="s">
        <v>2612</v>
      </c>
      <c r="G582" s="2" t="s">
        <v>2613</v>
      </c>
      <c r="H582" s="2" t="s">
        <v>239</v>
      </c>
      <c r="I582" s="2" t="s">
        <v>1031</v>
      </c>
      <c r="J582" s="2" t="s">
        <v>31</v>
      </c>
      <c r="K582" s="2" t="s">
        <v>31</v>
      </c>
      <c r="L582" s="2" t="s">
        <v>393</v>
      </c>
      <c r="M582" s="2" t="s">
        <v>32</v>
      </c>
      <c r="N582" s="2" t="s">
        <v>525</v>
      </c>
      <c r="O582" s="2" t="s">
        <v>190</v>
      </c>
      <c r="P582" s="2" t="s">
        <v>241</v>
      </c>
      <c r="Q582" s="23" t="s">
        <v>241</v>
      </c>
      <c r="R582" s="23" t="s">
        <v>241</v>
      </c>
      <c r="S582" s="2" t="s">
        <v>35</v>
      </c>
      <c r="T582" s="152">
        <v>3.6739999999999999</v>
      </c>
      <c r="U582" s="2" t="s">
        <v>2207</v>
      </c>
      <c r="V582" s="163">
        <v>4.8500000000000001E-2</v>
      </c>
      <c r="W582" s="165">
        <v>5.994E-2</v>
      </c>
      <c r="X582" s="4" t="s">
        <v>477</v>
      </c>
      <c r="Y582" s="4" t="s">
        <v>190</v>
      </c>
      <c r="Z582" s="152">
        <v>428000</v>
      </c>
      <c r="AA582" s="152">
        <v>1</v>
      </c>
      <c r="AB582" s="152">
        <v>96.5</v>
      </c>
      <c r="AD582" s="152">
        <v>413.02</v>
      </c>
      <c r="AG582" s="2" t="s">
        <v>37</v>
      </c>
      <c r="AH582" s="152">
        <v>1.4270000000000001E-3</v>
      </c>
      <c r="AI582" s="165">
        <v>1.5106901767224601E-3</v>
      </c>
      <c r="AJ582" s="165">
        <v>2.2816756481334899E-4</v>
      </c>
    </row>
    <row r="583" spans="1:36" x14ac:dyDescent="0.2">
      <c r="A583" s="2" t="s">
        <v>52</v>
      </c>
      <c r="B583" s="2">
        <v>9943</v>
      </c>
      <c r="C583" s="2" t="s">
        <v>2099</v>
      </c>
      <c r="D583" s="2" t="s">
        <v>2100</v>
      </c>
      <c r="E583" s="4" t="s">
        <v>1377</v>
      </c>
      <c r="F583" s="2" t="s">
        <v>2105</v>
      </c>
      <c r="G583" s="2" t="s">
        <v>2106</v>
      </c>
      <c r="H583" s="2" t="s">
        <v>239</v>
      </c>
      <c r="I583" s="2" t="s">
        <v>821</v>
      </c>
      <c r="J583" s="2" t="s">
        <v>31</v>
      </c>
      <c r="K583" s="2" t="s">
        <v>31</v>
      </c>
      <c r="L583" s="2" t="s">
        <v>393</v>
      </c>
      <c r="M583" s="2" t="s">
        <v>32</v>
      </c>
      <c r="N583" s="2" t="s">
        <v>542</v>
      </c>
      <c r="O583" s="2" t="s">
        <v>190</v>
      </c>
      <c r="P583" s="2" t="s">
        <v>2103</v>
      </c>
      <c r="Q583" s="2" t="s">
        <v>478</v>
      </c>
      <c r="R583" s="2" t="s">
        <v>242</v>
      </c>
      <c r="S583" s="2" t="s">
        <v>35</v>
      </c>
      <c r="T583" s="152">
        <v>1.915</v>
      </c>
      <c r="U583" s="2" t="s">
        <v>2107</v>
      </c>
      <c r="V583" s="163">
        <v>3.2000000000000001E-2</v>
      </c>
      <c r="W583" s="165">
        <v>3.2629999999999999E-2</v>
      </c>
      <c r="X583" s="4" t="s">
        <v>477</v>
      </c>
      <c r="Y583" s="4" t="s">
        <v>190</v>
      </c>
      <c r="Z583" s="152">
        <v>283999.99</v>
      </c>
      <c r="AA583" s="152">
        <v>1</v>
      </c>
      <c r="AB583" s="152">
        <v>105.65</v>
      </c>
      <c r="AD583" s="152">
        <v>300.04599999999999</v>
      </c>
      <c r="AG583" s="2" t="s">
        <v>37</v>
      </c>
      <c r="AH583" s="152">
        <v>3.6099999999999999E-4</v>
      </c>
      <c r="AI583" s="165">
        <v>1.09746871532717E-3</v>
      </c>
      <c r="AJ583" s="165">
        <v>1.6575653174518399E-4</v>
      </c>
    </row>
    <row r="584" spans="1:36" x14ac:dyDescent="0.2">
      <c r="A584" s="2" t="s">
        <v>52</v>
      </c>
      <c r="B584" s="2">
        <v>9943</v>
      </c>
      <c r="C584" s="2" t="s">
        <v>2099</v>
      </c>
      <c r="D584" s="2" t="s">
        <v>2100</v>
      </c>
      <c r="E584" s="4" t="s">
        <v>1377</v>
      </c>
      <c r="F584" s="2" t="s">
        <v>2108</v>
      </c>
      <c r="G584" s="2" t="s">
        <v>2109</v>
      </c>
      <c r="H584" s="2" t="s">
        <v>239</v>
      </c>
      <c r="I584" s="2" t="s">
        <v>1030</v>
      </c>
      <c r="J584" s="2" t="s">
        <v>31</v>
      </c>
      <c r="K584" s="2" t="s">
        <v>31</v>
      </c>
      <c r="L584" s="2" t="s">
        <v>393</v>
      </c>
      <c r="M584" s="2" t="s">
        <v>32</v>
      </c>
      <c r="N584" s="2" t="s">
        <v>542</v>
      </c>
      <c r="O584" s="2" t="s">
        <v>190</v>
      </c>
      <c r="P584" s="2" t="s">
        <v>2103</v>
      </c>
      <c r="Q584" s="2" t="s">
        <v>478</v>
      </c>
      <c r="R584" s="2" t="s">
        <v>242</v>
      </c>
      <c r="S584" s="2" t="s">
        <v>35</v>
      </c>
      <c r="T584" s="152">
        <v>1.9510000000000001</v>
      </c>
      <c r="U584" s="2" t="s">
        <v>2110</v>
      </c>
      <c r="V584" s="163">
        <v>5.7000000000000002E-2</v>
      </c>
      <c r="W584" s="165">
        <v>5.8650000000000001E-2</v>
      </c>
      <c r="X584" s="4" t="s">
        <v>477</v>
      </c>
      <c r="Y584" s="4" t="s">
        <v>190</v>
      </c>
      <c r="Z584" s="152">
        <v>275999.99</v>
      </c>
      <c r="AA584" s="152">
        <v>1</v>
      </c>
      <c r="AB584" s="152">
        <v>100.12</v>
      </c>
      <c r="AD584" s="152">
        <v>276.33100000000002</v>
      </c>
      <c r="AG584" s="2" t="s">
        <v>37</v>
      </c>
      <c r="AH584" s="152">
        <v>4.0200000000000001E-4</v>
      </c>
      <c r="AI584" s="165">
        <v>1.0107278442615399E-3</v>
      </c>
      <c r="AJ584" s="165">
        <v>1.5265559706923801E-4</v>
      </c>
    </row>
    <row r="585" spans="1:36" x14ac:dyDescent="0.2">
      <c r="A585" s="2" t="s">
        <v>52</v>
      </c>
      <c r="B585" s="2">
        <v>9943</v>
      </c>
      <c r="C585" s="2" t="s">
        <v>2111</v>
      </c>
      <c r="D585" s="2" t="s">
        <v>2112</v>
      </c>
      <c r="E585" s="4" t="s">
        <v>1377</v>
      </c>
      <c r="F585" s="2" t="s">
        <v>2113</v>
      </c>
      <c r="G585" s="2" t="s">
        <v>2114</v>
      </c>
      <c r="H585" s="2" t="s">
        <v>239</v>
      </c>
      <c r="I585" s="2" t="s">
        <v>821</v>
      </c>
      <c r="J585" s="2" t="s">
        <v>31</v>
      </c>
      <c r="K585" s="2" t="s">
        <v>31</v>
      </c>
      <c r="L585" s="2" t="s">
        <v>393</v>
      </c>
      <c r="M585" s="2" t="s">
        <v>32</v>
      </c>
      <c r="N585" s="2" t="s">
        <v>542</v>
      </c>
      <c r="O585" s="2" t="s">
        <v>190</v>
      </c>
      <c r="P585" s="2" t="s">
        <v>2103</v>
      </c>
      <c r="Q585" s="2" t="s">
        <v>478</v>
      </c>
      <c r="R585" s="2" t="s">
        <v>242</v>
      </c>
      <c r="S585" s="2" t="s">
        <v>35</v>
      </c>
      <c r="T585" s="152">
        <v>2.7240000000000002</v>
      </c>
      <c r="U585" s="2" t="s">
        <v>2115</v>
      </c>
      <c r="V585" s="163">
        <v>3.2300000000000002E-2</v>
      </c>
      <c r="W585" s="165">
        <v>3.2890000000000003E-2</v>
      </c>
      <c r="X585" s="4" t="s">
        <v>477</v>
      </c>
      <c r="Y585" s="4" t="s">
        <v>190</v>
      </c>
      <c r="Z585" s="152">
        <v>332160</v>
      </c>
      <c r="AA585" s="152">
        <v>1</v>
      </c>
      <c r="AB585" s="152">
        <v>105.98</v>
      </c>
      <c r="AD585" s="152">
        <v>352.02300000000002</v>
      </c>
      <c r="AG585" s="2" t="s">
        <v>37</v>
      </c>
      <c r="AH585" s="152">
        <v>5.6300000000000002E-4</v>
      </c>
      <c r="AI585" s="165">
        <v>1.2875839956329499E-3</v>
      </c>
      <c r="AJ585" s="165">
        <v>1.9447065275395901E-4</v>
      </c>
    </row>
    <row r="586" spans="1:36" x14ac:dyDescent="0.2">
      <c r="A586" s="2" t="s">
        <v>52</v>
      </c>
      <c r="B586" s="2">
        <v>9943</v>
      </c>
      <c r="C586" s="2" t="s">
        <v>2116</v>
      </c>
      <c r="D586" s="2" t="s">
        <v>2117</v>
      </c>
      <c r="E586" s="4" t="s">
        <v>1377</v>
      </c>
      <c r="F586" s="2" t="s">
        <v>2118</v>
      </c>
      <c r="G586" s="2" t="s">
        <v>2119</v>
      </c>
      <c r="H586" s="2" t="s">
        <v>239</v>
      </c>
      <c r="I586" s="2" t="s">
        <v>821</v>
      </c>
      <c r="J586" s="2" t="s">
        <v>31</v>
      </c>
      <c r="K586" s="2" t="s">
        <v>31</v>
      </c>
      <c r="L586" s="2" t="s">
        <v>393</v>
      </c>
      <c r="M586" s="2" t="s">
        <v>32</v>
      </c>
      <c r="N586" s="2" t="s">
        <v>528</v>
      </c>
      <c r="O586" s="2" t="s">
        <v>190</v>
      </c>
      <c r="P586" s="2" t="s">
        <v>2120</v>
      </c>
      <c r="Q586" s="2" t="s">
        <v>478</v>
      </c>
      <c r="R586" s="2" t="s">
        <v>242</v>
      </c>
      <c r="S586" s="2" t="s">
        <v>35</v>
      </c>
      <c r="T586" s="152">
        <v>2.63</v>
      </c>
      <c r="U586" s="2" t="s">
        <v>2121</v>
      </c>
      <c r="V586" s="163">
        <v>2.4899999999999999E-2</v>
      </c>
      <c r="W586" s="165">
        <v>3.304E-2</v>
      </c>
      <c r="X586" s="4" t="s">
        <v>477</v>
      </c>
      <c r="Y586" s="4" t="s">
        <v>190</v>
      </c>
      <c r="Z586" s="152">
        <v>714000</v>
      </c>
      <c r="AA586" s="152">
        <v>1</v>
      </c>
      <c r="AB586" s="152">
        <v>104.05</v>
      </c>
      <c r="AD586" s="152">
        <v>742.91700000000003</v>
      </c>
      <c r="AG586" s="2" t="s">
        <v>37</v>
      </c>
      <c r="AH586" s="152">
        <v>3.813E-3</v>
      </c>
      <c r="AI586" s="165">
        <v>2.71734398823331E-3</v>
      </c>
      <c r="AJ586" s="165">
        <v>4.1041490181695402E-4</v>
      </c>
    </row>
    <row r="587" spans="1:36" x14ac:dyDescent="0.2">
      <c r="A587" s="2" t="s">
        <v>52</v>
      </c>
      <c r="B587" s="2">
        <v>9943</v>
      </c>
      <c r="C587" s="2" t="s">
        <v>2614</v>
      </c>
      <c r="D587" s="2" t="s">
        <v>2615</v>
      </c>
      <c r="E587" s="4" t="s">
        <v>1377</v>
      </c>
      <c r="F587" s="2" t="s">
        <v>2616</v>
      </c>
      <c r="G587" s="2" t="s">
        <v>2617</v>
      </c>
      <c r="H587" s="2" t="s">
        <v>239</v>
      </c>
      <c r="I587" s="2" t="s">
        <v>1030</v>
      </c>
      <c r="J587" s="2" t="s">
        <v>31</v>
      </c>
      <c r="K587" s="2" t="s">
        <v>31</v>
      </c>
      <c r="L587" s="2" t="s">
        <v>393</v>
      </c>
      <c r="M587" s="2" t="s">
        <v>32</v>
      </c>
      <c r="N587" s="2" t="s">
        <v>505</v>
      </c>
      <c r="O587" s="2" t="s">
        <v>190</v>
      </c>
      <c r="P587" s="2" t="s">
        <v>241</v>
      </c>
      <c r="Q587" s="23" t="s">
        <v>241</v>
      </c>
      <c r="R587" s="23" t="s">
        <v>241</v>
      </c>
      <c r="S587" s="2" t="s">
        <v>35</v>
      </c>
      <c r="T587" s="152">
        <v>3.544</v>
      </c>
      <c r="U587" s="2" t="s">
        <v>87</v>
      </c>
      <c r="V587" s="163">
        <v>5.5E-2</v>
      </c>
      <c r="W587" s="165">
        <v>7.1720000000000006E-2</v>
      </c>
      <c r="X587" s="4" t="s">
        <v>477</v>
      </c>
      <c r="Y587" s="4" t="s">
        <v>190</v>
      </c>
      <c r="Z587" s="152">
        <v>351000</v>
      </c>
      <c r="AA587" s="152">
        <v>1</v>
      </c>
      <c r="AB587" s="152">
        <v>96.11</v>
      </c>
      <c r="AD587" s="152">
        <v>337.346</v>
      </c>
      <c r="AG587" s="2" t="s">
        <v>37</v>
      </c>
      <c r="AH587" s="152">
        <v>1.671E-3</v>
      </c>
      <c r="AI587" s="165">
        <v>1.2339001487231499E-3</v>
      </c>
      <c r="AJ587" s="165">
        <v>1.8636249609287799E-4</v>
      </c>
    </row>
    <row r="588" spans="1:36" x14ac:dyDescent="0.2">
      <c r="A588" s="2" t="s">
        <v>52</v>
      </c>
      <c r="B588" s="2">
        <v>9943</v>
      </c>
      <c r="C588" s="2" t="s">
        <v>1974</v>
      </c>
      <c r="D588" s="2" t="s">
        <v>1975</v>
      </c>
      <c r="E588" s="4" t="s">
        <v>1377</v>
      </c>
      <c r="F588" s="2" t="s">
        <v>2618</v>
      </c>
      <c r="G588" s="2" t="s">
        <v>2619</v>
      </c>
      <c r="H588" s="2" t="s">
        <v>239</v>
      </c>
      <c r="I588" s="2" t="s">
        <v>1030</v>
      </c>
      <c r="J588" s="2" t="s">
        <v>31</v>
      </c>
      <c r="K588" s="2" t="s">
        <v>31</v>
      </c>
      <c r="L588" s="2" t="s">
        <v>393</v>
      </c>
      <c r="M588" s="2" t="s">
        <v>32</v>
      </c>
      <c r="N588" s="2" t="s">
        <v>515</v>
      </c>
      <c r="O588" s="2" t="s">
        <v>190</v>
      </c>
      <c r="P588" s="2" t="s">
        <v>2103</v>
      </c>
      <c r="Q588" s="2" t="s">
        <v>478</v>
      </c>
      <c r="R588" s="2" t="s">
        <v>242</v>
      </c>
      <c r="S588" s="2" t="s">
        <v>35</v>
      </c>
      <c r="T588" s="152">
        <v>3.1309999999999998</v>
      </c>
      <c r="U588" s="2" t="s">
        <v>2620</v>
      </c>
      <c r="V588" s="163">
        <v>0.04</v>
      </c>
      <c r="W588" s="165">
        <v>5.6980000000000003E-2</v>
      </c>
      <c r="X588" s="4" t="s">
        <v>477</v>
      </c>
      <c r="Y588" s="4" t="s">
        <v>190</v>
      </c>
      <c r="Z588" s="152">
        <v>318500.03999999998</v>
      </c>
      <c r="AA588" s="152">
        <v>1</v>
      </c>
      <c r="AB588" s="152">
        <v>96.92</v>
      </c>
      <c r="AD588" s="152">
        <v>308.69</v>
      </c>
      <c r="AG588" s="2" t="s">
        <v>37</v>
      </c>
      <c r="AH588" s="152">
        <v>4.6999999999999999E-4</v>
      </c>
      <c r="AI588" s="165">
        <v>1.1290865124132701E-3</v>
      </c>
      <c r="AJ588" s="165">
        <v>1.70531935648021E-4</v>
      </c>
    </row>
    <row r="589" spans="1:36" x14ac:dyDescent="0.2">
      <c r="A589" s="2" t="s">
        <v>52</v>
      </c>
      <c r="B589" s="2">
        <v>9943</v>
      </c>
      <c r="C589" s="2" t="s">
        <v>2122</v>
      </c>
      <c r="D589" s="2" t="s">
        <v>2123</v>
      </c>
      <c r="E589" s="4" t="s">
        <v>1377</v>
      </c>
      <c r="F589" s="2" t="s">
        <v>2124</v>
      </c>
      <c r="G589" s="2" t="s">
        <v>2125</v>
      </c>
      <c r="H589" s="2" t="s">
        <v>239</v>
      </c>
      <c r="I589" s="2" t="s">
        <v>1030</v>
      </c>
      <c r="J589" s="2" t="s">
        <v>31</v>
      </c>
      <c r="K589" s="2" t="s">
        <v>93</v>
      </c>
      <c r="L589" s="2" t="s">
        <v>393</v>
      </c>
      <c r="M589" s="2" t="s">
        <v>32</v>
      </c>
      <c r="N589" s="2" t="s">
        <v>507</v>
      </c>
      <c r="O589" s="2" t="s">
        <v>190</v>
      </c>
      <c r="P589" s="2" t="s">
        <v>2103</v>
      </c>
      <c r="Q589" s="2" t="s">
        <v>478</v>
      </c>
      <c r="R589" s="2" t="s">
        <v>242</v>
      </c>
      <c r="S589" s="2" t="s">
        <v>35</v>
      </c>
      <c r="T589" s="152">
        <v>0.95399999999999996</v>
      </c>
      <c r="U589" s="2" t="s">
        <v>2126</v>
      </c>
      <c r="V589" s="163">
        <v>4.7500000000000001E-2</v>
      </c>
      <c r="W589" s="165">
        <v>6.0749999999999998E-2</v>
      </c>
      <c r="X589" s="4" t="s">
        <v>477</v>
      </c>
      <c r="Y589" s="4" t="s">
        <v>190</v>
      </c>
      <c r="Z589" s="152">
        <v>1844577.01</v>
      </c>
      <c r="AA589" s="152">
        <v>1</v>
      </c>
      <c r="AB589" s="152">
        <v>99.82</v>
      </c>
      <c r="AD589" s="152">
        <v>1841.2570000000001</v>
      </c>
      <c r="AG589" s="2" t="s">
        <v>37</v>
      </c>
      <c r="AH589" s="152">
        <v>2.2269999999999998E-3</v>
      </c>
      <c r="AI589" s="165">
        <v>6.7347065937497204E-3</v>
      </c>
      <c r="AJ589" s="165">
        <v>1.0171785233701E-3</v>
      </c>
    </row>
    <row r="590" spans="1:36" x14ac:dyDescent="0.2">
      <c r="A590" s="2" t="s">
        <v>52</v>
      </c>
      <c r="B590" s="2">
        <v>9943</v>
      </c>
      <c r="C590" s="2" t="s">
        <v>2131</v>
      </c>
      <c r="D590" s="2" t="s">
        <v>2132</v>
      </c>
      <c r="E590" s="4" t="s">
        <v>1377</v>
      </c>
      <c r="F590" s="2" t="s">
        <v>2133</v>
      </c>
      <c r="G590" s="2" t="s">
        <v>2134</v>
      </c>
      <c r="H590" s="2" t="s">
        <v>239</v>
      </c>
      <c r="I590" s="2" t="s">
        <v>1030</v>
      </c>
      <c r="J590" s="2" t="s">
        <v>31</v>
      </c>
      <c r="K590" s="2" t="s">
        <v>31</v>
      </c>
      <c r="L590" s="2" t="s">
        <v>395</v>
      </c>
      <c r="M590" s="2" t="s">
        <v>57</v>
      </c>
      <c r="N590" s="2" t="s">
        <v>528</v>
      </c>
      <c r="O590" s="2" t="s">
        <v>190</v>
      </c>
      <c r="P590" s="2" t="s">
        <v>241</v>
      </c>
      <c r="Q590" s="23" t="s">
        <v>241</v>
      </c>
      <c r="R590" s="23" t="s">
        <v>241</v>
      </c>
      <c r="S590" s="2" t="s">
        <v>35</v>
      </c>
      <c r="T590" s="152">
        <v>1.62</v>
      </c>
      <c r="U590" s="2" t="s">
        <v>2135</v>
      </c>
      <c r="V590" s="163">
        <v>6.5000000000000002E-2</v>
      </c>
      <c r="W590" s="165">
        <v>7.7499999999999999E-2</v>
      </c>
      <c r="X590" s="4" t="s">
        <v>477</v>
      </c>
      <c r="Y590" s="4" t="s">
        <v>190</v>
      </c>
      <c r="Z590" s="152">
        <v>388290</v>
      </c>
      <c r="AA590" s="152">
        <v>1</v>
      </c>
      <c r="AB590" s="152">
        <v>97.96</v>
      </c>
      <c r="AD590" s="152">
        <v>380.36900000000003</v>
      </c>
      <c r="AG590" s="2" t="s">
        <v>37</v>
      </c>
      <c r="AH590" s="152">
        <v>3.5330000000000001E-3</v>
      </c>
      <c r="AI590" s="165">
        <v>1.39126322354774E-3</v>
      </c>
      <c r="AJ590" s="165">
        <v>2.1012987747094799E-4</v>
      </c>
    </row>
    <row r="591" spans="1:36" x14ac:dyDescent="0.2">
      <c r="A591" s="2" t="s">
        <v>52</v>
      </c>
      <c r="B591" s="2">
        <v>9943</v>
      </c>
      <c r="C591" s="2" t="s">
        <v>2131</v>
      </c>
      <c r="D591" s="2" t="s">
        <v>2132</v>
      </c>
      <c r="E591" s="4" t="s">
        <v>1377</v>
      </c>
      <c r="F591" s="2" t="s">
        <v>2136</v>
      </c>
      <c r="G591" s="2" t="s">
        <v>2134</v>
      </c>
      <c r="H591" s="2" t="s">
        <v>239</v>
      </c>
      <c r="I591" s="2" t="s">
        <v>1030</v>
      </c>
      <c r="J591" s="2" t="s">
        <v>31</v>
      </c>
      <c r="K591" s="2" t="s">
        <v>31</v>
      </c>
      <c r="L591" s="2" t="s">
        <v>393</v>
      </c>
      <c r="M591" s="2" t="s">
        <v>32</v>
      </c>
      <c r="N591" s="2" t="s">
        <v>528</v>
      </c>
      <c r="O591" s="2" t="s">
        <v>190</v>
      </c>
      <c r="P591" s="2" t="s">
        <v>241</v>
      </c>
      <c r="Q591" s="23" t="s">
        <v>241</v>
      </c>
      <c r="R591" s="23" t="s">
        <v>241</v>
      </c>
      <c r="S591" s="2" t="s">
        <v>35</v>
      </c>
      <c r="T591" s="152">
        <v>1.1719999999999999</v>
      </c>
      <c r="U591" s="2" t="s">
        <v>2135</v>
      </c>
      <c r="V591" s="163">
        <v>6.5000000000000002E-2</v>
      </c>
      <c r="W591" s="165">
        <v>7.1739999999999998E-2</v>
      </c>
      <c r="X591" s="4" t="s">
        <v>477</v>
      </c>
      <c r="Y591" s="4" t="s">
        <v>190</v>
      </c>
      <c r="Z591" s="152">
        <v>352000</v>
      </c>
      <c r="AA591" s="152">
        <v>1</v>
      </c>
      <c r="AB591" s="152">
        <v>99.01</v>
      </c>
      <c r="AD591" s="152">
        <v>348.51499999999999</v>
      </c>
      <c r="AG591" s="2" t="s">
        <v>37</v>
      </c>
      <c r="AH591" s="152">
        <v>3.2030000000000001E-3</v>
      </c>
      <c r="AI591" s="165">
        <v>1.27475301215066E-3</v>
      </c>
      <c r="AJ591" s="165">
        <v>1.9253272113804899E-4</v>
      </c>
    </row>
    <row r="592" spans="1:36" x14ac:dyDescent="0.2">
      <c r="A592" s="2" t="s">
        <v>52</v>
      </c>
      <c r="B592" s="2">
        <v>9943</v>
      </c>
      <c r="C592" s="2" t="s">
        <v>1654</v>
      </c>
      <c r="D592" s="2" t="s">
        <v>1655</v>
      </c>
      <c r="E592" s="4" t="s">
        <v>1377</v>
      </c>
      <c r="F592" s="2" t="s">
        <v>2137</v>
      </c>
      <c r="G592" s="2" t="s">
        <v>2138</v>
      </c>
      <c r="H592" s="2" t="s">
        <v>239</v>
      </c>
      <c r="I592" s="2" t="s">
        <v>1030</v>
      </c>
      <c r="J592" s="2" t="s">
        <v>31</v>
      </c>
      <c r="K592" s="2" t="s">
        <v>93</v>
      </c>
      <c r="L592" s="2" t="s">
        <v>393</v>
      </c>
      <c r="M592" s="2" t="s">
        <v>32</v>
      </c>
      <c r="N592" s="2" t="s">
        <v>505</v>
      </c>
      <c r="O592" s="2" t="s">
        <v>190</v>
      </c>
      <c r="P592" s="2" t="s">
        <v>160</v>
      </c>
      <c r="Q592" s="2" t="s">
        <v>480</v>
      </c>
      <c r="R592" s="2" t="s">
        <v>242</v>
      </c>
      <c r="S592" s="2" t="s">
        <v>35</v>
      </c>
      <c r="T592" s="152">
        <v>1.7370000000000001</v>
      </c>
      <c r="U592" s="2" t="s">
        <v>2139</v>
      </c>
      <c r="V592" s="163">
        <v>3.4500000000000003E-2</v>
      </c>
      <c r="W592" s="165">
        <v>5.5399999999999998E-2</v>
      </c>
      <c r="X592" s="4" t="s">
        <v>477</v>
      </c>
      <c r="Y592" s="4" t="s">
        <v>190</v>
      </c>
      <c r="Z592" s="152">
        <v>369000</v>
      </c>
      <c r="AA592" s="152">
        <v>1</v>
      </c>
      <c r="AB592" s="152">
        <v>97.69</v>
      </c>
      <c r="AD592" s="152">
        <v>360.476</v>
      </c>
      <c r="AG592" s="2" t="s">
        <v>37</v>
      </c>
      <c r="AH592" s="152">
        <v>5.0699999999999996E-4</v>
      </c>
      <c r="AI592" s="165">
        <v>1.3185020173677401E-3</v>
      </c>
      <c r="AJ592" s="165">
        <v>1.9914036586706E-4</v>
      </c>
    </row>
    <row r="593" spans="1:36" x14ac:dyDescent="0.2">
      <c r="A593" s="2" t="s">
        <v>52</v>
      </c>
      <c r="B593" s="2">
        <v>9943</v>
      </c>
      <c r="C593" s="2" t="s">
        <v>1654</v>
      </c>
      <c r="D593" s="2" t="s">
        <v>1655</v>
      </c>
      <c r="E593" s="4" t="s">
        <v>1377</v>
      </c>
      <c r="F593" s="2" t="s">
        <v>2140</v>
      </c>
      <c r="G593" s="2" t="s">
        <v>2141</v>
      </c>
      <c r="H593" s="2" t="s">
        <v>239</v>
      </c>
      <c r="I593" s="2" t="s">
        <v>1030</v>
      </c>
      <c r="J593" s="2" t="s">
        <v>31</v>
      </c>
      <c r="K593" s="2" t="s">
        <v>93</v>
      </c>
      <c r="L593" s="2" t="s">
        <v>393</v>
      </c>
      <c r="M593" s="2" t="s">
        <v>32</v>
      </c>
      <c r="N593" s="2" t="s">
        <v>505</v>
      </c>
      <c r="O593" s="2" t="s">
        <v>190</v>
      </c>
      <c r="P593" s="2" t="s">
        <v>160</v>
      </c>
      <c r="Q593" s="2" t="s">
        <v>480</v>
      </c>
      <c r="R593" s="2" t="s">
        <v>242</v>
      </c>
      <c r="S593" s="2" t="s">
        <v>35</v>
      </c>
      <c r="T593" s="152">
        <v>3.9740000000000002</v>
      </c>
      <c r="U593" s="2" t="s">
        <v>2142</v>
      </c>
      <c r="V593" s="163">
        <v>1.4999999999999999E-2</v>
      </c>
      <c r="W593" s="165">
        <v>6.0019999999999997E-2</v>
      </c>
      <c r="X593" s="4" t="s">
        <v>477</v>
      </c>
      <c r="Y593" s="4" t="s">
        <v>190</v>
      </c>
      <c r="Z593" s="152">
        <v>435000</v>
      </c>
      <c r="AA593" s="152">
        <v>1</v>
      </c>
      <c r="AB593" s="152">
        <v>84.49</v>
      </c>
      <c r="AD593" s="152">
        <v>367.53100000000001</v>
      </c>
      <c r="AG593" s="2" t="s">
        <v>37</v>
      </c>
      <c r="AH593" s="152">
        <v>1.127E-3</v>
      </c>
      <c r="AI593" s="165">
        <v>1.3443083305556E-3</v>
      </c>
      <c r="AJ593" s="165">
        <v>2.0303803047599901E-4</v>
      </c>
    </row>
    <row r="594" spans="1:36" x14ac:dyDescent="0.2">
      <c r="A594" s="2" t="s">
        <v>52</v>
      </c>
      <c r="B594" s="2">
        <v>9943</v>
      </c>
      <c r="C594" s="2" t="s">
        <v>1662</v>
      </c>
      <c r="D594" s="2" t="s">
        <v>1663</v>
      </c>
      <c r="E594" s="4" t="s">
        <v>1377</v>
      </c>
      <c r="F594" s="2" t="s">
        <v>2143</v>
      </c>
      <c r="G594" s="2" t="s">
        <v>2144</v>
      </c>
      <c r="H594" s="2" t="s">
        <v>239</v>
      </c>
      <c r="I594" s="2" t="s">
        <v>1031</v>
      </c>
      <c r="J594" s="2" t="s">
        <v>31</v>
      </c>
      <c r="K594" s="2" t="s">
        <v>31</v>
      </c>
      <c r="L594" s="2" t="s">
        <v>393</v>
      </c>
      <c r="M594" s="2" t="s">
        <v>32</v>
      </c>
      <c r="N594" s="2" t="s">
        <v>505</v>
      </c>
      <c r="O594" s="2" t="s">
        <v>190</v>
      </c>
      <c r="P594" s="2" t="s">
        <v>160</v>
      </c>
      <c r="Q594" s="2" t="s">
        <v>480</v>
      </c>
      <c r="R594" s="2" t="s">
        <v>242</v>
      </c>
      <c r="S594" s="2" t="s">
        <v>35</v>
      </c>
      <c r="T594" s="152">
        <v>3.0680000000000001</v>
      </c>
      <c r="U594" s="2" t="s">
        <v>2145</v>
      </c>
      <c r="V594" s="163">
        <v>1.25E-3</v>
      </c>
      <c r="W594" s="165">
        <v>5.7799999999999997E-2</v>
      </c>
      <c r="X594" s="4" t="s">
        <v>477</v>
      </c>
      <c r="Y594" s="4" t="s">
        <v>190</v>
      </c>
      <c r="Z594" s="152">
        <v>192000</v>
      </c>
      <c r="AA594" s="152">
        <v>1</v>
      </c>
      <c r="AB594" s="152">
        <v>84.9</v>
      </c>
      <c r="AD594" s="152">
        <v>163.00800000000001</v>
      </c>
      <c r="AG594" s="2" t="s">
        <v>37</v>
      </c>
      <c r="AH594" s="152">
        <v>3.39E-4</v>
      </c>
      <c r="AI594" s="165">
        <v>5.9622920034665505E-4</v>
      </c>
      <c r="AJ594" s="165">
        <v>9.0051664338517095E-5</v>
      </c>
    </row>
    <row r="595" spans="1:36" x14ac:dyDescent="0.2">
      <c r="A595" s="2" t="s">
        <v>52</v>
      </c>
      <c r="B595" s="2">
        <v>9943</v>
      </c>
      <c r="C595" s="2" t="s">
        <v>2146</v>
      </c>
      <c r="D595" s="2" t="s">
        <v>2147</v>
      </c>
      <c r="E595" s="4" t="s">
        <v>1377</v>
      </c>
      <c r="F595" s="2" t="s">
        <v>2148</v>
      </c>
      <c r="G595" s="2" t="s">
        <v>2149</v>
      </c>
      <c r="H595" s="2" t="s">
        <v>239</v>
      </c>
      <c r="I595" s="2" t="s">
        <v>1030</v>
      </c>
      <c r="J595" s="2" t="s">
        <v>31</v>
      </c>
      <c r="K595" s="2" t="s">
        <v>31</v>
      </c>
      <c r="L595" s="2" t="s">
        <v>393</v>
      </c>
      <c r="M595" s="2" t="s">
        <v>32</v>
      </c>
      <c r="N595" s="2" t="s">
        <v>507</v>
      </c>
      <c r="O595" s="2" t="s">
        <v>190</v>
      </c>
      <c r="P595" s="2" t="s">
        <v>2071</v>
      </c>
      <c r="Q595" s="2" t="s">
        <v>480</v>
      </c>
      <c r="R595" s="2" t="s">
        <v>242</v>
      </c>
      <c r="S595" s="2" t="s">
        <v>35</v>
      </c>
      <c r="T595" s="152">
        <v>0.247</v>
      </c>
      <c r="U595" s="2" t="s">
        <v>2150</v>
      </c>
      <c r="V595" s="163">
        <v>3.2399999999999998E-2</v>
      </c>
      <c r="W595" s="165">
        <v>9.4060000000000005E-2</v>
      </c>
      <c r="X595" s="4" t="s">
        <v>477</v>
      </c>
      <c r="Y595" s="4" t="s">
        <v>190</v>
      </c>
      <c r="Z595" s="152">
        <v>102141.46</v>
      </c>
      <c r="AA595" s="152">
        <v>1</v>
      </c>
      <c r="AB595" s="152">
        <v>98.85</v>
      </c>
      <c r="AD595" s="152">
        <v>100.967</v>
      </c>
      <c r="AG595" s="2" t="s">
        <v>37</v>
      </c>
      <c r="AH595" s="152">
        <v>1.3420000000000001E-3</v>
      </c>
      <c r="AI595" s="165">
        <v>3.6930318896208998E-4</v>
      </c>
      <c r="AJ595" s="165">
        <v>5.5777823012060498E-5</v>
      </c>
    </row>
    <row r="596" spans="1:36" x14ac:dyDescent="0.2">
      <c r="A596" s="2" t="s">
        <v>52</v>
      </c>
      <c r="B596" s="2">
        <v>9943</v>
      </c>
      <c r="C596" s="2" t="s">
        <v>2146</v>
      </c>
      <c r="D596" s="2" t="s">
        <v>2147</v>
      </c>
      <c r="E596" s="4" t="s">
        <v>1377</v>
      </c>
      <c r="F596" s="2" t="s">
        <v>2151</v>
      </c>
      <c r="G596" s="2" t="s">
        <v>2152</v>
      </c>
      <c r="H596" s="2" t="s">
        <v>239</v>
      </c>
      <c r="I596" s="2" t="s">
        <v>821</v>
      </c>
      <c r="J596" s="2" t="s">
        <v>31</v>
      </c>
      <c r="K596" s="2" t="s">
        <v>31</v>
      </c>
      <c r="L596" s="2" t="s">
        <v>393</v>
      </c>
      <c r="M596" s="2" t="s">
        <v>32</v>
      </c>
      <c r="N596" s="2" t="s">
        <v>507</v>
      </c>
      <c r="O596" s="2" t="s">
        <v>190</v>
      </c>
      <c r="P596" s="2" t="s">
        <v>2071</v>
      </c>
      <c r="Q596" s="2" t="s">
        <v>480</v>
      </c>
      <c r="R596" s="2" t="s">
        <v>242</v>
      </c>
      <c r="S596" s="2" t="s">
        <v>35</v>
      </c>
      <c r="T596" s="152">
        <v>1.7070000000000001</v>
      </c>
      <c r="U596" s="2" t="s">
        <v>2153</v>
      </c>
      <c r="V596" s="163">
        <v>1.2500000000000001E-2</v>
      </c>
      <c r="W596" s="165">
        <v>4.3560000000000001E-2</v>
      </c>
      <c r="X596" s="4" t="s">
        <v>477</v>
      </c>
      <c r="Y596" s="4" t="s">
        <v>190</v>
      </c>
      <c r="Z596" s="152">
        <v>248666.68</v>
      </c>
      <c r="AA596" s="152">
        <v>1</v>
      </c>
      <c r="AB596" s="152">
        <v>102.08</v>
      </c>
      <c r="AD596" s="152">
        <v>253.839</v>
      </c>
      <c r="AG596" s="2" t="s">
        <v>37</v>
      </c>
      <c r="AH596" s="152">
        <v>1.9380000000000001E-3</v>
      </c>
      <c r="AI596" s="165">
        <v>9.2845867904187596E-4</v>
      </c>
      <c r="AJ596" s="165">
        <v>1.40230047888716E-4</v>
      </c>
    </row>
    <row r="597" spans="1:36" x14ac:dyDescent="0.2">
      <c r="A597" s="2" t="s">
        <v>52</v>
      </c>
      <c r="B597" s="2">
        <v>9943</v>
      </c>
      <c r="C597" s="2" t="s">
        <v>2154</v>
      </c>
      <c r="D597" s="2" t="s">
        <v>2155</v>
      </c>
      <c r="E597" s="4" t="s">
        <v>1377</v>
      </c>
      <c r="F597" s="2" t="s">
        <v>2156</v>
      </c>
      <c r="G597" s="2" t="s">
        <v>2157</v>
      </c>
      <c r="H597" s="2" t="s">
        <v>239</v>
      </c>
      <c r="I597" s="2" t="s">
        <v>821</v>
      </c>
      <c r="J597" s="2" t="s">
        <v>31</v>
      </c>
      <c r="K597" s="2" t="s">
        <v>31</v>
      </c>
      <c r="L597" s="2" t="s">
        <v>393</v>
      </c>
      <c r="M597" s="2" t="s">
        <v>32</v>
      </c>
      <c r="N597" s="2" t="s">
        <v>529</v>
      </c>
      <c r="O597" s="2" t="s">
        <v>190</v>
      </c>
      <c r="P597" s="2" t="s">
        <v>160</v>
      </c>
      <c r="Q597" s="2" t="s">
        <v>480</v>
      </c>
      <c r="R597" s="2" t="s">
        <v>242</v>
      </c>
      <c r="S597" s="2" t="s">
        <v>35</v>
      </c>
      <c r="T597" s="152">
        <v>1.71</v>
      </c>
      <c r="U597" s="2" t="s">
        <v>2158</v>
      </c>
      <c r="V597" s="163">
        <v>2.5700000000000001E-2</v>
      </c>
      <c r="W597" s="165">
        <v>3.2559999999999999E-2</v>
      </c>
      <c r="X597" s="4" t="s">
        <v>477</v>
      </c>
      <c r="Y597" s="4" t="s">
        <v>190</v>
      </c>
      <c r="Z597" s="152">
        <v>1479054</v>
      </c>
      <c r="AA597" s="152">
        <v>1</v>
      </c>
      <c r="AB597" s="152">
        <v>113.71</v>
      </c>
      <c r="AD597" s="152">
        <v>1681.8320000000001</v>
      </c>
      <c r="AG597" s="2" t="s">
        <v>37</v>
      </c>
      <c r="AH597" s="152">
        <v>1.1529999999999999E-3</v>
      </c>
      <c r="AI597" s="165">
        <v>6.1515847650014397E-3</v>
      </c>
      <c r="AJ597" s="165">
        <v>9.2910653501332397E-4</v>
      </c>
    </row>
    <row r="598" spans="1:36" x14ac:dyDescent="0.2">
      <c r="A598" s="2" t="s">
        <v>52</v>
      </c>
      <c r="B598" s="2">
        <v>9943</v>
      </c>
      <c r="C598" s="2" t="s">
        <v>2154</v>
      </c>
      <c r="D598" s="2" t="s">
        <v>2155</v>
      </c>
      <c r="E598" s="4" t="s">
        <v>1377</v>
      </c>
      <c r="F598" s="2" t="s">
        <v>2159</v>
      </c>
      <c r="G598" s="2" t="s">
        <v>2160</v>
      </c>
      <c r="H598" s="2" t="s">
        <v>239</v>
      </c>
      <c r="I598" s="2" t="s">
        <v>821</v>
      </c>
      <c r="J598" s="2" t="s">
        <v>31</v>
      </c>
      <c r="K598" s="2" t="s">
        <v>31</v>
      </c>
      <c r="L598" s="2" t="s">
        <v>393</v>
      </c>
      <c r="M598" s="2" t="s">
        <v>32</v>
      </c>
      <c r="N598" s="2" t="s">
        <v>529</v>
      </c>
      <c r="O598" s="2" t="s">
        <v>190</v>
      </c>
      <c r="P598" s="2" t="s">
        <v>160</v>
      </c>
      <c r="Q598" s="2" t="s">
        <v>480</v>
      </c>
      <c r="R598" s="2" t="s">
        <v>242</v>
      </c>
      <c r="S598" s="2" t="s">
        <v>35</v>
      </c>
      <c r="T598" s="152">
        <v>4.3899999999999997</v>
      </c>
      <c r="U598" s="2" t="s">
        <v>2121</v>
      </c>
      <c r="V598" s="163">
        <v>1.09E-2</v>
      </c>
      <c r="W598" s="165">
        <v>3.7569999999999999E-2</v>
      </c>
      <c r="X598" s="4" t="s">
        <v>477</v>
      </c>
      <c r="Y598" s="4" t="s">
        <v>190</v>
      </c>
      <c r="Z598" s="152">
        <v>374000</v>
      </c>
      <c r="AA598" s="152">
        <v>1</v>
      </c>
      <c r="AB598" s="152">
        <v>99.8</v>
      </c>
      <c r="AD598" s="152">
        <v>373.25200000000001</v>
      </c>
      <c r="AG598" s="2" t="s">
        <v>37</v>
      </c>
      <c r="AH598" s="152">
        <v>5.2499999999999997E-4</v>
      </c>
      <c r="AI598" s="165">
        <v>1.36523202227982E-3</v>
      </c>
      <c r="AJ598" s="165">
        <v>2.0619824682028E-4</v>
      </c>
    </row>
    <row r="599" spans="1:36" x14ac:dyDescent="0.2">
      <c r="A599" s="2" t="s">
        <v>52</v>
      </c>
      <c r="B599" s="2">
        <v>9943</v>
      </c>
      <c r="C599" s="2" t="s">
        <v>2161</v>
      </c>
      <c r="D599" s="2" t="s">
        <v>2162</v>
      </c>
      <c r="E599" s="4" t="s">
        <v>1377</v>
      </c>
      <c r="F599" s="2" t="s">
        <v>2163</v>
      </c>
      <c r="G599" s="2" t="s">
        <v>2164</v>
      </c>
      <c r="H599" s="2" t="s">
        <v>239</v>
      </c>
      <c r="I599" s="2" t="s">
        <v>1030</v>
      </c>
      <c r="J599" s="2" t="s">
        <v>31</v>
      </c>
      <c r="K599" s="2" t="s">
        <v>31</v>
      </c>
      <c r="L599" s="2" t="s">
        <v>393</v>
      </c>
      <c r="M599" s="2" t="s">
        <v>32</v>
      </c>
      <c r="N599" s="2" t="s">
        <v>511</v>
      </c>
      <c r="O599" s="2" t="s">
        <v>190</v>
      </c>
      <c r="P599" s="2" t="s">
        <v>241</v>
      </c>
      <c r="Q599" s="23" t="s">
        <v>241</v>
      </c>
      <c r="R599" s="23" t="s">
        <v>241</v>
      </c>
      <c r="S599" s="2" t="s">
        <v>35</v>
      </c>
      <c r="T599" s="152">
        <v>2.2999999999999998</v>
      </c>
      <c r="U599" s="2" t="s">
        <v>2153</v>
      </c>
      <c r="V599" s="163">
        <v>8.5000000000000006E-2</v>
      </c>
      <c r="W599" s="165">
        <v>7.4560000000000001E-2</v>
      </c>
      <c r="X599" s="4" t="s">
        <v>477</v>
      </c>
      <c r="Y599" s="4" t="s">
        <v>190</v>
      </c>
      <c r="Z599" s="152">
        <v>329000</v>
      </c>
      <c r="AA599" s="152">
        <v>1</v>
      </c>
      <c r="AB599" s="152">
        <v>102.62</v>
      </c>
      <c r="AD599" s="152">
        <v>337.62</v>
      </c>
      <c r="AG599" s="2" t="s">
        <v>37</v>
      </c>
      <c r="AH599" s="152">
        <v>2.5309999999999998E-3</v>
      </c>
      <c r="AI599" s="165">
        <v>1.2349012525471E-3</v>
      </c>
      <c r="AJ599" s="165">
        <v>1.8651369812302E-4</v>
      </c>
    </row>
    <row r="600" spans="1:36" x14ac:dyDescent="0.2">
      <c r="A600" s="2" t="s">
        <v>52</v>
      </c>
      <c r="B600" s="2">
        <v>9943</v>
      </c>
      <c r="C600" s="2" t="s">
        <v>2165</v>
      </c>
      <c r="D600" s="2" t="s">
        <v>2166</v>
      </c>
      <c r="E600" s="4" t="s">
        <v>1377</v>
      </c>
      <c r="F600" s="2" t="s">
        <v>2167</v>
      </c>
      <c r="G600" s="2" t="s">
        <v>2168</v>
      </c>
      <c r="H600" s="2" t="s">
        <v>239</v>
      </c>
      <c r="I600" s="2" t="s">
        <v>821</v>
      </c>
      <c r="J600" s="2" t="s">
        <v>31</v>
      </c>
      <c r="K600" s="2" t="s">
        <v>31</v>
      </c>
      <c r="L600" s="2" t="s">
        <v>393</v>
      </c>
      <c r="M600" s="2" t="s">
        <v>32</v>
      </c>
      <c r="N600" s="2" t="s">
        <v>515</v>
      </c>
      <c r="O600" s="2" t="s">
        <v>190</v>
      </c>
      <c r="P600" s="2" t="s">
        <v>2091</v>
      </c>
      <c r="Q600" s="2" t="s">
        <v>478</v>
      </c>
      <c r="R600" s="2" t="s">
        <v>242</v>
      </c>
      <c r="S600" s="2" t="s">
        <v>35</v>
      </c>
      <c r="T600" s="152">
        <v>2.81</v>
      </c>
      <c r="U600" s="2" t="s">
        <v>2169</v>
      </c>
      <c r="V600" s="163">
        <v>2.8799999999999999E-2</v>
      </c>
      <c r="W600" s="165">
        <v>3.9010000000000003E-2</v>
      </c>
      <c r="X600" s="4" t="s">
        <v>477</v>
      </c>
      <c r="Y600" s="4" t="s">
        <v>190</v>
      </c>
      <c r="Z600" s="152">
        <v>599111.12</v>
      </c>
      <c r="AA600" s="152">
        <v>1</v>
      </c>
      <c r="AB600" s="152">
        <v>111.13</v>
      </c>
      <c r="AD600" s="152">
        <v>665.79200000000003</v>
      </c>
      <c r="AG600" s="2" t="s">
        <v>37</v>
      </c>
      <c r="AH600" s="152">
        <v>2.6689999999999999E-3</v>
      </c>
      <c r="AI600" s="165">
        <v>2.4352470040929701E-3</v>
      </c>
      <c r="AJ600" s="165">
        <v>3.6780829531069101E-4</v>
      </c>
    </row>
    <row r="601" spans="1:36" x14ac:dyDescent="0.2">
      <c r="A601" s="2" t="s">
        <v>52</v>
      </c>
      <c r="B601" s="2">
        <v>9943</v>
      </c>
      <c r="C601" s="2" t="s">
        <v>2170</v>
      </c>
      <c r="D601" s="2" t="s">
        <v>2171</v>
      </c>
      <c r="E601" s="4" t="s">
        <v>381</v>
      </c>
      <c r="F601" s="2" t="s">
        <v>2172</v>
      </c>
      <c r="G601" s="2" t="s">
        <v>2173</v>
      </c>
      <c r="H601" s="2" t="s">
        <v>239</v>
      </c>
      <c r="I601" s="2" t="s">
        <v>1030</v>
      </c>
      <c r="J601" s="2" t="s">
        <v>31</v>
      </c>
      <c r="K601" s="2" t="s">
        <v>31</v>
      </c>
      <c r="L601" s="2" t="s">
        <v>393</v>
      </c>
      <c r="M601" s="2" t="s">
        <v>32</v>
      </c>
      <c r="N601" s="2" t="s">
        <v>529</v>
      </c>
      <c r="O601" s="2" t="s">
        <v>190</v>
      </c>
      <c r="P601" s="2" t="s">
        <v>2071</v>
      </c>
      <c r="Q601" s="2" t="s">
        <v>480</v>
      </c>
      <c r="R601" s="2" t="s">
        <v>242</v>
      </c>
      <c r="S601" s="2" t="s">
        <v>35</v>
      </c>
      <c r="T601" s="152">
        <v>1.1879999999999999</v>
      </c>
      <c r="U601" s="2" t="s">
        <v>2174</v>
      </c>
      <c r="V601" s="163">
        <v>7.0000000000000007E-2</v>
      </c>
      <c r="W601" s="165">
        <v>6.7320000000000005E-2</v>
      </c>
      <c r="X601" s="4" t="s">
        <v>477</v>
      </c>
      <c r="Y601" s="4" t="s">
        <v>190</v>
      </c>
      <c r="Z601" s="152">
        <v>1415090.75</v>
      </c>
      <c r="AA601" s="152">
        <v>1</v>
      </c>
      <c r="AB601" s="152">
        <v>102.07</v>
      </c>
      <c r="AD601" s="152">
        <v>1444.383</v>
      </c>
      <c r="AG601" s="2" t="s">
        <v>37</v>
      </c>
      <c r="AH601" s="152">
        <v>3.5379999999999999E-3</v>
      </c>
      <c r="AI601" s="165">
        <v>5.2830744363139299E-3</v>
      </c>
      <c r="AJ601" s="165">
        <v>7.9793080502889703E-4</v>
      </c>
    </row>
    <row r="602" spans="1:36" x14ac:dyDescent="0.2">
      <c r="A602" s="2" t="s">
        <v>52</v>
      </c>
      <c r="B602" s="2">
        <v>9943</v>
      </c>
      <c r="C602" s="2" t="s">
        <v>2170</v>
      </c>
      <c r="D602" s="2" t="s">
        <v>2171</v>
      </c>
      <c r="E602" s="4" t="s">
        <v>381</v>
      </c>
      <c r="F602" s="2" t="s">
        <v>2175</v>
      </c>
      <c r="G602" s="2" t="s">
        <v>2176</v>
      </c>
      <c r="H602" s="2" t="s">
        <v>239</v>
      </c>
      <c r="I602" s="2" t="s">
        <v>1030</v>
      </c>
      <c r="J602" s="2" t="s">
        <v>31</v>
      </c>
      <c r="K602" s="2" t="s">
        <v>93</v>
      </c>
      <c r="L602" s="2" t="s">
        <v>393</v>
      </c>
      <c r="M602" s="2" t="s">
        <v>57</v>
      </c>
      <c r="N602" s="2" t="s">
        <v>511</v>
      </c>
      <c r="O602" s="2" t="s">
        <v>190</v>
      </c>
      <c r="P602" s="2" t="s">
        <v>2071</v>
      </c>
      <c r="Q602" s="2" t="s">
        <v>480</v>
      </c>
      <c r="R602" s="2" t="s">
        <v>242</v>
      </c>
      <c r="S602" s="2" t="s">
        <v>35</v>
      </c>
      <c r="T602" s="152">
        <v>2.758</v>
      </c>
      <c r="U602" s="2" t="s">
        <v>2177</v>
      </c>
      <c r="V602" s="163">
        <v>6.5000000000000002E-2</v>
      </c>
      <c r="W602" s="165">
        <v>7.9619999999999996E-2</v>
      </c>
      <c r="X602" s="4" t="s">
        <v>477</v>
      </c>
      <c r="Y602" s="4" t="s">
        <v>190</v>
      </c>
      <c r="Z602" s="152">
        <v>1152000</v>
      </c>
      <c r="AA602" s="152">
        <v>1</v>
      </c>
      <c r="AB602" s="152">
        <v>96.49</v>
      </c>
      <c r="AD602" s="152">
        <v>1111.5650000000001</v>
      </c>
      <c r="AG602" s="2" t="s">
        <v>37</v>
      </c>
      <c r="AH602" s="152">
        <v>1.2977000000000001E-2</v>
      </c>
      <c r="AI602" s="165">
        <v>4.0657353739539798E-3</v>
      </c>
      <c r="AJ602" s="165">
        <v>6.1406961781084899E-4</v>
      </c>
    </row>
    <row r="603" spans="1:36" x14ac:dyDescent="0.2">
      <c r="A603" s="2" t="s">
        <v>52</v>
      </c>
      <c r="B603" s="2">
        <v>9943</v>
      </c>
      <c r="C603" s="2" t="s">
        <v>2178</v>
      </c>
      <c r="D603" s="2" t="s">
        <v>2179</v>
      </c>
      <c r="E603" s="4" t="s">
        <v>1377</v>
      </c>
      <c r="F603" s="2" t="s">
        <v>2180</v>
      </c>
      <c r="G603" s="2" t="s">
        <v>2181</v>
      </c>
      <c r="H603" s="2" t="s">
        <v>239</v>
      </c>
      <c r="I603" s="2" t="s">
        <v>821</v>
      </c>
      <c r="J603" s="2" t="s">
        <v>31</v>
      </c>
      <c r="K603" s="2" t="s">
        <v>31</v>
      </c>
      <c r="L603" s="2" t="s">
        <v>393</v>
      </c>
      <c r="M603" s="2" t="s">
        <v>32</v>
      </c>
      <c r="N603" s="2" t="s">
        <v>528</v>
      </c>
      <c r="O603" s="2" t="s">
        <v>190</v>
      </c>
      <c r="P603" s="2" t="s">
        <v>241</v>
      </c>
      <c r="Q603" s="23" t="s">
        <v>241</v>
      </c>
      <c r="R603" s="23" t="s">
        <v>241</v>
      </c>
      <c r="S603" s="2" t="s">
        <v>35</v>
      </c>
      <c r="T603" s="152">
        <v>2.5609999999999999</v>
      </c>
      <c r="U603" s="2" t="s">
        <v>2182</v>
      </c>
      <c r="V603" s="163">
        <v>1.9E-2</v>
      </c>
      <c r="W603" s="165">
        <v>3.7080000000000002E-2</v>
      </c>
      <c r="X603" s="4" t="s">
        <v>477</v>
      </c>
      <c r="Y603" s="4" t="s">
        <v>190</v>
      </c>
      <c r="Z603" s="152">
        <v>355990.01</v>
      </c>
      <c r="AA603" s="152">
        <v>1</v>
      </c>
      <c r="AB603" s="152">
        <v>104.67</v>
      </c>
      <c r="AD603" s="152">
        <v>372.61500000000001</v>
      </c>
      <c r="AG603" s="2" t="s">
        <v>37</v>
      </c>
      <c r="AH603" s="152">
        <v>6.1399999999999996E-4</v>
      </c>
      <c r="AI603" s="165">
        <v>1.36290114923626E-3</v>
      </c>
      <c r="AJ603" s="165">
        <v>2.0584620267884401E-4</v>
      </c>
    </row>
    <row r="604" spans="1:36" x14ac:dyDescent="0.2">
      <c r="A604" s="2" t="s">
        <v>52</v>
      </c>
      <c r="B604" s="2">
        <v>9943</v>
      </c>
      <c r="C604" s="2" t="s">
        <v>2093</v>
      </c>
      <c r="D604" s="2" t="s">
        <v>2094</v>
      </c>
      <c r="E604" s="4" t="s">
        <v>1377</v>
      </c>
      <c r="F604" s="2" t="s">
        <v>2183</v>
      </c>
      <c r="G604" s="2" t="s">
        <v>2184</v>
      </c>
      <c r="H604" s="2" t="s">
        <v>239</v>
      </c>
      <c r="I604" s="2" t="s">
        <v>821</v>
      </c>
      <c r="J604" s="2" t="s">
        <v>31</v>
      </c>
      <c r="K604" s="2" t="s">
        <v>31</v>
      </c>
      <c r="L604" s="2" t="s">
        <v>393</v>
      </c>
      <c r="M604" s="2" t="s">
        <v>32</v>
      </c>
      <c r="N604" s="2" t="s">
        <v>528</v>
      </c>
      <c r="O604" s="2" t="s">
        <v>190</v>
      </c>
      <c r="P604" s="2" t="s">
        <v>2097</v>
      </c>
      <c r="Q604" s="2" t="s">
        <v>478</v>
      </c>
      <c r="R604" s="2" t="s">
        <v>242</v>
      </c>
      <c r="S604" s="2" t="s">
        <v>35</v>
      </c>
      <c r="T604" s="152">
        <v>5.133</v>
      </c>
      <c r="U604" s="2" t="s">
        <v>2185</v>
      </c>
      <c r="V604" s="163">
        <v>6.4999999999999997E-3</v>
      </c>
      <c r="W604" s="165">
        <v>3.3890000000000003E-2</v>
      </c>
      <c r="X604" s="4" t="s">
        <v>477</v>
      </c>
      <c r="Y604" s="4" t="s">
        <v>190</v>
      </c>
      <c r="Z604" s="152">
        <v>1057005.57</v>
      </c>
      <c r="AA604" s="152">
        <v>1</v>
      </c>
      <c r="AB604" s="152">
        <v>98.12</v>
      </c>
      <c r="AD604" s="152">
        <v>1037.134</v>
      </c>
      <c r="AG604" s="2" t="s">
        <v>37</v>
      </c>
      <c r="AH604" s="152">
        <v>4.3399999999999998E-4</v>
      </c>
      <c r="AI604" s="165">
        <v>3.7934917007184602E-3</v>
      </c>
      <c r="AJ604" s="165">
        <v>5.7295120920852695E-4</v>
      </c>
    </row>
    <row r="605" spans="1:36" x14ac:dyDescent="0.2">
      <c r="A605" s="2" t="s">
        <v>52</v>
      </c>
      <c r="B605" s="2">
        <v>9943</v>
      </c>
      <c r="C605" s="2" t="s">
        <v>1677</v>
      </c>
      <c r="D605" s="2" t="s">
        <v>1678</v>
      </c>
      <c r="E605" s="4" t="s">
        <v>1377</v>
      </c>
      <c r="F605" s="2" t="s">
        <v>2186</v>
      </c>
      <c r="G605" s="2" t="s">
        <v>2187</v>
      </c>
      <c r="H605" s="2" t="s">
        <v>239</v>
      </c>
      <c r="I605" s="2" t="s">
        <v>821</v>
      </c>
      <c r="J605" s="2" t="s">
        <v>31</v>
      </c>
      <c r="K605" s="2" t="s">
        <v>31</v>
      </c>
      <c r="L605" s="2" t="s">
        <v>393</v>
      </c>
      <c r="M605" s="2" t="s">
        <v>32</v>
      </c>
      <c r="N605" s="2" t="s">
        <v>528</v>
      </c>
      <c r="O605" s="2" t="s">
        <v>190</v>
      </c>
      <c r="P605" s="2" t="s">
        <v>1391</v>
      </c>
      <c r="Q605" s="2" t="s">
        <v>480</v>
      </c>
      <c r="R605" s="2" t="s">
        <v>242</v>
      </c>
      <c r="S605" s="2" t="s">
        <v>35</v>
      </c>
      <c r="T605" s="152">
        <v>4.6890000000000001</v>
      </c>
      <c r="U605" s="2" t="s">
        <v>2188</v>
      </c>
      <c r="V605" s="163">
        <v>1.17E-2</v>
      </c>
      <c r="W605" s="165">
        <v>3.5060000000000001E-2</v>
      </c>
      <c r="X605" s="4" t="s">
        <v>477</v>
      </c>
      <c r="Y605" s="4" t="s">
        <v>190</v>
      </c>
      <c r="Z605" s="152">
        <v>362039.99</v>
      </c>
      <c r="AA605" s="152">
        <v>1</v>
      </c>
      <c r="AB605" s="152">
        <v>101.69</v>
      </c>
      <c r="AD605" s="152">
        <v>368.15800000000002</v>
      </c>
      <c r="AG605" s="2" t="s">
        <v>37</v>
      </c>
      <c r="AH605" s="152">
        <v>5.2599999999999999E-4</v>
      </c>
      <c r="AI605" s="165">
        <v>1.34660156362429E-3</v>
      </c>
      <c r="AJ605" s="165">
        <v>2.0338438965202099E-4</v>
      </c>
    </row>
    <row r="606" spans="1:36" x14ac:dyDescent="0.2">
      <c r="A606" s="2" t="s">
        <v>52</v>
      </c>
      <c r="B606" s="2">
        <v>9943</v>
      </c>
      <c r="C606" s="2" t="s">
        <v>1824</v>
      </c>
      <c r="D606" s="2" t="s">
        <v>1825</v>
      </c>
      <c r="E606" s="4" t="s">
        <v>1377</v>
      </c>
      <c r="F606" s="2" t="s">
        <v>2189</v>
      </c>
      <c r="G606" s="2" t="s">
        <v>2190</v>
      </c>
      <c r="H606" s="2" t="s">
        <v>239</v>
      </c>
      <c r="I606" s="2" t="s">
        <v>1030</v>
      </c>
      <c r="J606" s="2" t="s">
        <v>31</v>
      </c>
      <c r="K606" s="2" t="s">
        <v>31</v>
      </c>
      <c r="L606" s="2" t="s">
        <v>393</v>
      </c>
      <c r="M606" s="2" t="s">
        <v>32</v>
      </c>
      <c r="N606" s="2" t="s">
        <v>504</v>
      </c>
      <c r="O606" s="2" t="s">
        <v>190</v>
      </c>
      <c r="P606" s="2" t="s">
        <v>2071</v>
      </c>
      <c r="Q606" s="2" t="s">
        <v>480</v>
      </c>
      <c r="R606" s="2" t="s">
        <v>242</v>
      </c>
      <c r="S606" s="2" t="s">
        <v>35</v>
      </c>
      <c r="T606" s="152">
        <v>3.2530000000000001</v>
      </c>
      <c r="U606" s="2" t="s">
        <v>2191</v>
      </c>
      <c r="V606" s="163">
        <v>7.2499999999999995E-2</v>
      </c>
      <c r="W606" s="165">
        <v>6.3E-2</v>
      </c>
      <c r="X606" s="4" t="s">
        <v>477</v>
      </c>
      <c r="Y606" s="4" t="s">
        <v>190</v>
      </c>
      <c r="Z606" s="152">
        <v>1572300</v>
      </c>
      <c r="AA606" s="152">
        <v>1</v>
      </c>
      <c r="AB606" s="152">
        <v>104.56</v>
      </c>
      <c r="AD606" s="152">
        <v>1643.9970000000001</v>
      </c>
      <c r="AG606" s="2" t="s">
        <v>37</v>
      </c>
      <c r="AH606" s="152">
        <v>2.1840000000000002E-3</v>
      </c>
      <c r="AI606" s="165">
        <v>6.0131953347982697E-3</v>
      </c>
      <c r="AJ606" s="165">
        <v>9.0820484400354199E-4</v>
      </c>
    </row>
    <row r="607" spans="1:36" x14ac:dyDescent="0.2">
      <c r="A607" s="2" t="s">
        <v>52</v>
      </c>
      <c r="B607" s="2">
        <v>9943</v>
      </c>
      <c r="C607" s="2" t="s">
        <v>1689</v>
      </c>
      <c r="D607" s="2" t="s">
        <v>1690</v>
      </c>
      <c r="E607" s="4" t="s">
        <v>1377</v>
      </c>
      <c r="F607" s="2" t="s">
        <v>2621</v>
      </c>
      <c r="G607" s="2" t="s">
        <v>2622</v>
      </c>
      <c r="H607" s="2" t="s">
        <v>239</v>
      </c>
      <c r="I607" s="2" t="s">
        <v>821</v>
      </c>
      <c r="J607" s="2" t="s">
        <v>31</v>
      </c>
      <c r="K607" s="2" t="s">
        <v>31</v>
      </c>
      <c r="L607" s="2" t="s">
        <v>393</v>
      </c>
      <c r="M607" s="2" t="s">
        <v>32</v>
      </c>
      <c r="N607" s="2" t="s">
        <v>528</v>
      </c>
      <c r="O607" s="2" t="s">
        <v>190</v>
      </c>
      <c r="P607" s="2" t="s">
        <v>2097</v>
      </c>
      <c r="Q607" s="2" t="s">
        <v>478</v>
      </c>
      <c r="R607" s="2" t="s">
        <v>242</v>
      </c>
      <c r="S607" s="2" t="s">
        <v>35</v>
      </c>
      <c r="T607" s="152">
        <v>5.37</v>
      </c>
      <c r="U607" s="2" t="s">
        <v>2623</v>
      </c>
      <c r="V607" s="163">
        <v>5.8999999999999999E-3</v>
      </c>
      <c r="W607" s="165">
        <v>3.5549999999999998E-2</v>
      </c>
      <c r="X607" s="4" t="s">
        <v>477</v>
      </c>
      <c r="Y607" s="4" t="s">
        <v>190</v>
      </c>
      <c r="Z607" s="152">
        <v>1000000</v>
      </c>
      <c r="AA607" s="152">
        <v>1</v>
      </c>
      <c r="AB607" s="152">
        <v>94</v>
      </c>
      <c r="AD607" s="152">
        <v>940</v>
      </c>
      <c r="AG607" s="2" t="s">
        <v>37</v>
      </c>
      <c r="AH607" s="152">
        <v>7.1400000000000001E-4</v>
      </c>
      <c r="AI607" s="165">
        <v>3.4382082371776602E-3</v>
      </c>
      <c r="AJ607" s="165">
        <v>5.19290859824095E-4</v>
      </c>
    </row>
    <row r="608" spans="1:36" x14ac:dyDescent="0.2">
      <c r="A608" s="2" t="s">
        <v>52</v>
      </c>
      <c r="B608" s="2">
        <v>9943</v>
      </c>
      <c r="C608" s="2" t="s">
        <v>2192</v>
      </c>
      <c r="D608" s="2" t="s">
        <v>2193</v>
      </c>
      <c r="E608" s="4" t="s">
        <v>1377</v>
      </c>
      <c r="F608" s="2" t="s">
        <v>2194</v>
      </c>
      <c r="G608" s="2" t="s">
        <v>2195</v>
      </c>
      <c r="H608" s="2" t="s">
        <v>239</v>
      </c>
      <c r="I608" s="2" t="s">
        <v>1030</v>
      </c>
      <c r="J608" s="2" t="s">
        <v>31</v>
      </c>
      <c r="K608" s="2" t="s">
        <v>31</v>
      </c>
      <c r="L608" s="2" t="s">
        <v>393</v>
      </c>
      <c r="M608" s="2" t="s">
        <v>32</v>
      </c>
      <c r="N608" s="2" t="s">
        <v>511</v>
      </c>
      <c r="O608" s="2" t="s">
        <v>190</v>
      </c>
      <c r="P608" s="2" t="s">
        <v>241</v>
      </c>
      <c r="Q608" s="23" t="s">
        <v>241</v>
      </c>
      <c r="R608" s="23" t="s">
        <v>241</v>
      </c>
      <c r="S608" s="2" t="s">
        <v>35</v>
      </c>
      <c r="T608" s="152">
        <v>1.8959999999999999</v>
      </c>
      <c r="U608" s="2" t="s">
        <v>2196</v>
      </c>
      <c r="V608" s="163">
        <v>3.8699999999999998E-2</v>
      </c>
      <c r="W608" s="165">
        <v>6.3070000000000001E-2</v>
      </c>
      <c r="X608" s="4" t="s">
        <v>477</v>
      </c>
      <c r="Y608" s="4" t="s">
        <v>190</v>
      </c>
      <c r="Z608" s="152">
        <v>333046.15999999997</v>
      </c>
      <c r="AA608" s="152">
        <v>1</v>
      </c>
      <c r="AB608" s="152">
        <v>95.78</v>
      </c>
      <c r="AD608" s="152">
        <v>318.99200000000002</v>
      </c>
      <c r="AG608" s="2" t="s">
        <v>37</v>
      </c>
      <c r="AH608" s="152">
        <v>1.0089999999999999E-3</v>
      </c>
      <c r="AI608" s="165">
        <v>1.1667655192914999E-3</v>
      </c>
      <c r="AJ608" s="165">
        <v>1.7622279627348901E-4</v>
      </c>
    </row>
    <row r="609" spans="1:36" x14ac:dyDescent="0.2">
      <c r="A609" s="2" t="s">
        <v>52</v>
      </c>
      <c r="B609" s="2">
        <v>9943</v>
      </c>
      <c r="C609" s="2" t="s">
        <v>2192</v>
      </c>
      <c r="D609" s="2" t="s">
        <v>2193</v>
      </c>
      <c r="E609" s="4" t="s">
        <v>1377</v>
      </c>
      <c r="F609" s="2" t="s">
        <v>2624</v>
      </c>
      <c r="G609" s="2" t="s">
        <v>2625</v>
      </c>
      <c r="H609" s="2" t="s">
        <v>239</v>
      </c>
      <c r="I609" s="2" t="s">
        <v>1030</v>
      </c>
      <c r="J609" s="2" t="s">
        <v>31</v>
      </c>
      <c r="L609" s="2" t="s">
        <v>395</v>
      </c>
      <c r="M609" s="2" t="s">
        <v>57</v>
      </c>
      <c r="N609" s="2" t="s">
        <v>511</v>
      </c>
      <c r="O609" s="2" t="s">
        <v>190</v>
      </c>
      <c r="P609" s="2" t="s">
        <v>241</v>
      </c>
      <c r="Q609" s="23" t="s">
        <v>241</v>
      </c>
      <c r="R609" s="23" t="s">
        <v>241</v>
      </c>
      <c r="S609" s="2" t="s">
        <v>35</v>
      </c>
      <c r="T609" s="152">
        <v>0</v>
      </c>
      <c r="U609" s="2" t="s">
        <v>2153</v>
      </c>
      <c r="V609" s="163">
        <v>4.19E-2</v>
      </c>
      <c r="W609" s="165">
        <v>0</v>
      </c>
      <c r="X609" s="4" t="s">
        <v>477</v>
      </c>
      <c r="Y609" s="4" t="s">
        <v>190</v>
      </c>
      <c r="Z609" s="152">
        <v>223832</v>
      </c>
      <c r="AA609" s="152">
        <v>1</v>
      </c>
      <c r="AB609" s="152">
        <v>91.64</v>
      </c>
      <c r="AD609" s="152">
        <v>205.12</v>
      </c>
      <c r="AG609" s="2" t="s">
        <v>37</v>
      </c>
      <c r="AH609" s="152">
        <v>0</v>
      </c>
      <c r="AI609" s="165">
        <v>7.50259630168421E-4</v>
      </c>
      <c r="AJ609" s="165">
        <v>1.1331569863298401E-4</v>
      </c>
    </row>
    <row r="610" spans="1:36" x14ac:dyDescent="0.2">
      <c r="A610" s="2" t="s">
        <v>52</v>
      </c>
      <c r="B610" s="2">
        <v>9943</v>
      </c>
      <c r="C610" s="2" t="s">
        <v>2192</v>
      </c>
      <c r="D610" s="2" t="s">
        <v>2193</v>
      </c>
      <c r="E610" s="4" t="s">
        <v>1377</v>
      </c>
      <c r="F610" s="2" t="s">
        <v>2626</v>
      </c>
      <c r="G610" s="2" t="s">
        <v>2627</v>
      </c>
      <c r="H610" s="2" t="s">
        <v>239</v>
      </c>
      <c r="I610" s="2" t="s">
        <v>1030</v>
      </c>
      <c r="J610" s="2" t="s">
        <v>31</v>
      </c>
      <c r="L610" s="2" t="s">
        <v>395</v>
      </c>
      <c r="M610" s="2" t="s">
        <v>159</v>
      </c>
      <c r="N610" s="2" t="s">
        <v>511</v>
      </c>
      <c r="O610" s="2" t="s">
        <v>190</v>
      </c>
      <c r="P610" s="2" t="s">
        <v>241</v>
      </c>
      <c r="Q610" s="23" t="s">
        <v>241</v>
      </c>
      <c r="R610" s="23" t="s">
        <v>241</v>
      </c>
      <c r="S610" s="2" t="s">
        <v>35</v>
      </c>
      <c r="T610" s="152">
        <v>0</v>
      </c>
      <c r="U610" s="2" t="s">
        <v>2153</v>
      </c>
      <c r="V610" s="163">
        <v>6.25E-2</v>
      </c>
      <c r="W610" s="165">
        <v>0</v>
      </c>
      <c r="X610" s="4" t="s">
        <v>477</v>
      </c>
      <c r="Y610" s="4" t="s">
        <v>190</v>
      </c>
      <c r="Z610" s="152">
        <v>114207.75</v>
      </c>
      <c r="AA610" s="152">
        <v>1</v>
      </c>
      <c r="AB610" s="152">
        <v>96.36</v>
      </c>
      <c r="AD610" s="152">
        <v>110.051</v>
      </c>
      <c r="AG610" s="2" t="s">
        <v>37</v>
      </c>
      <c r="AH610" s="152">
        <v>0</v>
      </c>
      <c r="AI610" s="165">
        <v>4.0252855087662099E-4</v>
      </c>
      <c r="AJ610" s="165">
        <v>6.0796025973125701E-5</v>
      </c>
    </row>
    <row r="611" spans="1:36" x14ac:dyDescent="0.2">
      <c r="A611" s="2" t="s">
        <v>52</v>
      </c>
      <c r="B611" s="2">
        <v>9943</v>
      </c>
      <c r="C611" s="2" t="s">
        <v>2197</v>
      </c>
      <c r="D611" s="2" t="s">
        <v>2198</v>
      </c>
      <c r="E611" s="4" t="s">
        <v>34</v>
      </c>
      <c r="F611" s="2" t="s">
        <v>2199</v>
      </c>
      <c r="G611" s="2" t="s">
        <v>2200</v>
      </c>
      <c r="H611" s="2" t="s">
        <v>239</v>
      </c>
      <c r="I611" s="2" t="s">
        <v>1030</v>
      </c>
      <c r="J611" s="2" t="s">
        <v>31</v>
      </c>
      <c r="K611" s="2" t="s">
        <v>93</v>
      </c>
      <c r="L611" s="2" t="s">
        <v>393</v>
      </c>
      <c r="M611" s="2" t="s">
        <v>32</v>
      </c>
      <c r="N611" s="2" t="s">
        <v>529</v>
      </c>
      <c r="O611" s="2" t="s">
        <v>190</v>
      </c>
      <c r="P611" s="2" t="s">
        <v>2201</v>
      </c>
      <c r="Q611" s="2" t="s">
        <v>478</v>
      </c>
      <c r="R611" s="2" t="s">
        <v>242</v>
      </c>
      <c r="S611" s="2" t="s">
        <v>35</v>
      </c>
      <c r="T611" s="152">
        <v>2.2309999999999999</v>
      </c>
      <c r="U611" s="2" t="s">
        <v>2202</v>
      </c>
      <c r="V611" s="163">
        <v>7.1915999999999994E-2</v>
      </c>
      <c r="W611" s="165">
        <v>0.1177</v>
      </c>
      <c r="X611" s="4" t="s">
        <v>477</v>
      </c>
      <c r="Y611" s="4" t="s">
        <v>190</v>
      </c>
      <c r="Z611" s="152">
        <v>717000</v>
      </c>
      <c r="AA611" s="152">
        <v>1</v>
      </c>
      <c r="AB611" s="152">
        <v>106.63</v>
      </c>
      <c r="AD611" s="152">
        <v>764.53700000000003</v>
      </c>
      <c r="AG611" s="2" t="s">
        <v>37</v>
      </c>
      <c r="AH611" s="152">
        <v>4.2180000000000004E-3</v>
      </c>
      <c r="AI611" s="165">
        <v>2.79642314345523E-3</v>
      </c>
      <c r="AJ611" s="165">
        <v>4.2235864683661699E-4</v>
      </c>
    </row>
    <row r="612" spans="1:36" x14ac:dyDescent="0.2">
      <c r="A612" s="2" t="s">
        <v>52</v>
      </c>
      <c r="B612" s="2">
        <v>9943</v>
      </c>
      <c r="C612" s="2" t="s">
        <v>2633</v>
      </c>
      <c r="D612" s="2" t="s">
        <v>2634</v>
      </c>
      <c r="E612" s="4" t="s">
        <v>1377</v>
      </c>
      <c r="F612" s="2" t="s">
        <v>2635</v>
      </c>
      <c r="G612" s="2" t="s">
        <v>2636</v>
      </c>
      <c r="H612" s="2" t="s">
        <v>239</v>
      </c>
      <c r="I612" s="2" t="s">
        <v>1031</v>
      </c>
      <c r="J612" s="2" t="s">
        <v>31</v>
      </c>
      <c r="K612" s="2" t="s">
        <v>31</v>
      </c>
      <c r="L612" s="2" t="s">
        <v>393</v>
      </c>
      <c r="M612" s="2" t="s">
        <v>32</v>
      </c>
      <c r="N612" s="2" t="s">
        <v>511</v>
      </c>
      <c r="O612" s="2" t="s">
        <v>190</v>
      </c>
      <c r="P612" s="2" t="s">
        <v>241</v>
      </c>
      <c r="Q612" s="23" t="s">
        <v>241</v>
      </c>
      <c r="R612" s="23" t="s">
        <v>241</v>
      </c>
      <c r="S612" s="2" t="s">
        <v>35</v>
      </c>
      <c r="T612" s="152">
        <v>3.722</v>
      </c>
      <c r="U612" s="2" t="s">
        <v>2092</v>
      </c>
      <c r="V612" s="163">
        <v>7.0000000000000007E-2</v>
      </c>
      <c r="W612" s="165">
        <v>4.2520000000000002E-2</v>
      </c>
      <c r="X612" s="4" t="s">
        <v>477</v>
      </c>
      <c r="Y612" s="4" t="s">
        <v>190</v>
      </c>
      <c r="Z612" s="152">
        <v>153000</v>
      </c>
      <c r="AA612" s="152">
        <v>1</v>
      </c>
      <c r="AB612" s="152">
        <v>112.5</v>
      </c>
      <c r="AD612" s="152">
        <v>172.125</v>
      </c>
      <c r="AG612" s="2" t="s">
        <v>37</v>
      </c>
      <c r="AH612" s="152">
        <v>2.9810000000000001E-3</v>
      </c>
      <c r="AI612" s="165">
        <v>6.2957616257894105E-4</v>
      </c>
      <c r="AJ612" s="165">
        <v>9.5088233241725896E-5</v>
      </c>
    </row>
    <row r="613" spans="1:36" x14ac:dyDescent="0.2">
      <c r="A613" s="2" t="s">
        <v>52</v>
      </c>
      <c r="B613" s="2">
        <v>9943</v>
      </c>
      <c r="C613" s="2" t="s">
        <v>2203</v>
      </c>
      <c r="D613" s="2" t="s">
        <v>2204</v>
      </c>
      <c r="E613" s="4" t="s">
        <v>34</v>
      </c>
      <c r="F613" s="2" t="s">
        <v>2205</v>
      </c>
      <c r="G613" s="2" t="s">
        <v>2206</v>
      </c>
      <c r="H613" s="2" t="s">
        <v>239</v>
      </c>
      <c r="I613" s="2" t="s">
        <v>1030</v>
      </c>
      <c r="J613" s="2" t="s">
        <v>31</v>
      </c>
      <c r="K613" s="2" t="s">
        <v>93</v>
      </c>
      <c r="L613" s="2" t="s">
        <v>393</v>
      </c>
      <c r="M613" s="2" t="s">
        <v>32</v>
      </c>
      <c r="N613" s="2" t="s">
        <v>529</v>
      </c>
      <c r="O613" s="2" t="s">
        <v>190</v>
      </c>
      <c r="P613" s="2" t="s">
        <v>2091</v>
      </c>
      <c r="Q613" s="2" t="s">
        <v>478</v>
      </c>
      <c r="R613" s="2" t="s">
        <v>242</v>
      </c>
      <c r="S613" s="2" t="s">
        <v>35</v>
      </c>
      <c r="T613" s="152">
        <v>2.2799999999999998</v>
      </c>
      <c r="U613" s="2" t="s">
        <v>2207</v>
      </c>
      <c r="V613" s="163">
        <v>7.7499999999999999E-2</v>
      </c>
      <c r="W613" s="165">
        <v>7.5069999999999998E-2</v>
      </c>
      <c r="X613" s="4" t="s">
        <v>477</v>
      </c>
      <c r="Y613" s="4" t="s">
        <v>190</v>
      </c>
      <c r="Z613" s="152">
        <v>882400</v>
      </c>
      <c r="AA613" s="152">
        <v>1</v>
      </c>
      <c r="AB613" s="152">
        <v>100.87</v>
      </c>
      <c r="AD613" s="152">
        <v>890.077</v>
      </c>
      <c r="AG613" s="2" t="s">
        <v>37</v>
      </c>
      <c r="AH613" s="152">
        <v>2.0539999999999998E-3</v>
      </c>
      <c r="AI613" s="165">
        <v>3.25560602184829E-3</v>
      </c>
      <c r="AJ613" s="165">
        <v>4.9171147694122104E-4</v>
      </c>
    </row>
    <row r="614" spans="1:36" x14ac:dyDescent="0.2">
      <c r="A614" s="2" t="s">
        <v>52</v>
      </c>
      <c r="B614" s="2">
        <v>9943</v>
      </c>
      <c r="C614" s="2" t="s">
        <v>2203</v>
      </c>
      <c r="D614" s="2" t="s">
        <v>2204</v>
      </c>
      <c r="E614" s="4" t="s">
        <v>34</v>
      </c>
      <c r="F614" s="2" t="s">
        <v>2208</v>
      </c>
      <c r="G614" s="2" t="s">
        <v>2209</v>
      </c>
      <c r="H614" s="2" t="s">
        <v>239</v>
      </c>
      <c r="I614" s="2" t="s">
        <v>1030</v>
      </c>
      <c r="J614" s="2" t="s">
        <v>31</v>
      </c>
      <c r="K614" s="2" t="s">
        <v>93</v>
      </c>
      <c r="L614" s="2" t="s">
        <v>393</v>
      </c>
      <c r="M614" s="2" t="s">
        <v>32</v>
      </c>
      <c r="N614" s="2" t="s">
        <v>529</v>
      </c>
      <c r="O614" s="2" t="s">
        <v>190</v>
      </c>
      <c r="P614" s="2" t="s">
        <v>2120</v>
      </c>
      <c r="Q614" s="2" t="s">
        <v>478</v>
      </c>
      <c r="R614" s="2" t="s">
        <v>242</v>
      </c>
      <c r="S614" s="2" t="s">
        <v>35</v>
      </c>
      <c r="T614" s="152">
        <v>2.2709999999999999</v>
      </c>
      <c r="U614" s="2" t="s">
        <v>2210</v>
      </c>
      <c r="V614" s="163">
        <v>6.8000000000000005E-2</v>
      </c>
      <c r="W614" s="165">
        <v>6.3880000000000006E-2</v>
      </c>
      <c r="X614" s="4" t="s">
        <v>477</v>
      </c>
      <c r="Y614" s="4" t="s">
        <v>190</v>
      </c>
      <c r="Z614" s="152">
        <v>496640.01</v>
      </c>
      <c r="AA614" s="152">
        <v>1</v>
      </c>
      <c r="AB614" s="152">
        <v>101.14</v>
      </c>
      <c r="AD614" s="152">
        <v>502.30200000000002</v>
      </c>
      <c r="AG614" s="2" t="s">
        <v>37</v>
      </c>
      <c r="AH614" s="152">
        <v>1.405E-3</v>
      </c>
      <c r="AI614" s="165">
        <v>1.8372530462867501E-3</v>
      </c>
      <c r="AJ614" s="165">
        <v>2.7749009027558402E-4</v>
      </c>
    </row>
    <row r="615" spans="1:36" x14ac:dyDescent="0.2">
      <c r="A615" s="2" t="s">
        <v>52</v>
      </c>
      <c r="B615" s="2">
        <v>9943</v>
      </c>
      <c r="C615" s="2" t="s">
        <v>2211</v>
      </c>
      <c r="D615" s="2" t="s">
        <v>2212</v>
      </c>
      <c r="E615" s="4" t="s">
        <v>1377</v>
      </c>
      <c r="F615" s="2" t="s">
        <v>2213</v>
      </c>
      <c r="G615" s="2" t="s">
        <v>2214</v>
      </c>
      <c r="H615" s="2" t="s">
        <v>239</v>
      </c>
      <c r="I615" s="2" t="s">
        <v>821</v>
      </c>
      <c r="J615" s="2" t="s">
        <v>31</v>
      </c>
      <c r="K615" s="2" t="s">
        <v>31</v>
      </c>
      <c r="L615" s="2" t="s">
        <v>393</v>
      </c>
      <c r="M615" s="2" t="s">
        <v>32</v>
      </c>
      <c r="N615" s="2" t="s">
        <v>512</v>
      </c>
      <c r="O615" s="2" t="s">
        <v>190</v>
      </c>
      <c r="P615" s="2" t="s">
        <v>95</v>
      </c>
      <c r="Q615" s="2" t="s">
        <v>480</v>
      </c>
      <c r="R615" s="2" t="s">
        <v>242</v>
      </c>
      <c r="S615" s="2" t="s">
        <v>35</v>
      </c>
      <c r="T615" s="152">
        <v>3.9630000000000001</v>
      </c>
      <c r="U615" s="2" t="s">
        <v>2215</v>
      </c>
      <c r="V615" s="163">
        <v>2E-3</v>
      </c>
      <c r="W615" s="165">
        <v>2.5309999999999999E-2</v>
      </c>
      <c r="X615" s="4" t="s">
        <v>477</v>
      </c>
      <c r="Y615" s="4" t="s">
        <v>190</v>
      </c>
      <c r="Z615" s="152">
        <v>633014.64</v>
      </c>
      <c r="AA615" s="152">
        <v>1</v>
      </c>
      <c r="AB615" s="152">
        <v>100.85</v>
      </c>
      <c r="AD615" s="152">
        <v>638.39499999999998</v>
      </c>
      <c r="AG615" s="2" t="s">
        <v>37</v>
      </c>
      <c r="AH615" s="152">
        <v>1.64E-4</v>
      </c>
      <c r="AI615" s="165">
        <v>2.3350381455030001E-3</v>
      </c>
      <c r="AJ615" s="165">
        <v>3.5267321891348702E-4</v>
      </c>
    </row>
    <row r="616" spans="1:36" x14ac:dyDescent="0.2">
      <c r="A616" s="2" t="s">
        <v>52</v>
      </c>
      <c r="B616" s="2">
        <v>9943</v>
      </c>
      <c r="C616" s="2" t="s">
        <v>2211</v>
      </c>
      <c r="D616" s="2" t="s">
        <v>2212</v>
      </c>
      <c r="E616" s="4" t="s">
        <v>1377</v>
      </c>
      <c r="F616" s="2" t="s">
        <v>2216</v>
      </c>
      <c r="G616" s="2" t="s">
        <v>2217</v>
      </c>
      <c r="H616" s="2" t="s">
        <v>239</v>
      </c>
      <c r="I616" s="2" t="s">
        <v>1030</v>
      </c>
      <c r="J616" s="2" t="s">
        <v>31</v>
      </c>
      <c r="K616" s="2" t="s">
        <v>31</v>
      </c>
      <c r="L616" s="2" t="s">
        <v>393</v>
      </c>
      <c r="M616" s="2" t="s">
        <v>32</v>
      </c>
      <c r="N616" s="2" t="s">
        <v>512</v>
      </c>
      <c r="O616" s="2" t="s">
        <v>190</v>
      </c>
      <c r="P616" s="2" t="s">
        <v>95</v>
      </c>
      <c r="Q616" s="2" t="s">
        <v>480</v>
      </c>
      <c r="R616" s="2" t="s">
        <v>242</v>
      </c>
      <c r="S616" s="2" t="s">
        <v>35</v>
      </c>
      <c r="T616" s="152">
        <v>3.1379999999999999</v>
      </c>
      <c r="U616" s="2" t="s">
        <v>2218</v>
      </c>
      <c r="V616" s="163">
        <v>2.6800000000000001E-2</v>
      </c>
      <c r="W616" s="165">
        <v>5.0459999999999998E-2</v>
      </c>
      <c r="X616" s="4" t="s">
        <v>477</v>
      </c>
      <c r="Y616" s="4" t="s">
        <v>190</v>
      </c>
      <c r="Z616" s="152">
        <v>968176.32</v>
      </c>
      <c r="AA616" s="152">
        <v>1</v>
      </c>
      <c r="AB616" s="152">
        <v>94.27</v>
      </c>
      <c r="AD616" s="152">
        <v>912.7</v>
      </c>
      <c r="AG616" s="2" t="s">
        <v>37</v>
      </c>
      <c r="AH616" s="152">
        <v>4.2400000000000001E-4</v>
      </c>
      <c r="AI616" s="165">
        <v>3.3383532217152599E-3</v>
      </c>
      <c r="AJ616" s="165">
        <v>5.0420922623468098E-4</v>
      </c>
    </row>
    <row r="617" spans="1:36" x14ac:dyDescent="0.2">
      <c r="A617" s="2" t="s">
        <v>52</v>
      </c>
      <c r="B617" s="2">
        <v>9943</v>
      </c>
      <c r="C617" s="2" t="s">
        <v>2219</v>
      </c>
      <c r="D617" s="2" t="s">
        <v>2220</v>
      </c>
      <c r="E617" s="4" t="s">
        <v>1377</v>
      </c>
      <c r="F617" s="2" t="s">
        <v>2221</v>
      </c>
      <c r="G617" s="2" t="s">
        <v>2222</v>
      </c>
      <c r="H617" s="2" t="s">
        <v>239</v>
      </c>
      <c r="I617" s="2" t="s">
        <v>821</v>
      </c>
      <c r="J617" s="2" t="s">
        <v>31</v>
      </c>
      <c r="K617" s="2" t="s">
        <v>31</v>
      </c>
      <c r="L617" s="2" t="s">
        <v>393</v>
      </c>
      <c r="M617" s="2" t="s">
        <v>32</v>
      </c>
      <c r="N617" s="2" t="s">
        <v>504</v>
      </c>
      <c r="O617" s="2" t="s">
        <v>190</v>
      </c>
      <c r="P617" s="2" t="s">
        <v>2071</v>
      </c>
      <c r="Q617" s="2" t="s">
        <v>480</v>
      </c>
      <c r="R617" s="2" t="s">
        <v>242</v>
      </c>
      <c r="S617" s="2" t="s">
        <v>35</v>
      </c>
      <c r="T617" s="152">
        <v>3.69</v>
      </c>
      <c r="U617" s="2" t="s">
        <v>2223</v>
      </c>
      <c r="V617" s="163">
        <v>1.7999999999999999E-2</v>
      </c>
      <c r="W617" s="165">
        <v>3.5799999999999998E-2</v>
      </c>
      <c r="X617" s="4" t="s">
        <v>477</v>
      </c>
      <c r="Y617" s="4" t="s">
        <v>190</v>
      </c>
      <c r="Z617" s="152">
        <v>507824.73</v>
      </c>
      <c r="AA617" s="152">
        <v>1</v>
      </c>
      <c r="AB617" s="152">
        <v>106.94</v>
      </c>
      <c r="AD617" s="152">
        <v>543.06799999999998</v>
      </c>
      <c r="AG617" s="2" t="s">
        <v>37</v>
      </c>
      <c r="AH617" s="152">
        <v>5.1000000000000004E-4</v>
      </c>
      <c r="AI617" s="165">
        <v>1.98636177373157E-3</v>
      </c>
      <c r="AJ617" s="165">
        <v>3.00010773707388E-4</v>
      </c>
    </row>
    <row r="618" spans="1:36" x14ac:dyDescent="0.2">
      <c r="A618" s="2" t="s">
        <v>52</v>
      </c>
      <c r="B618" s="2">
        <v>9943</v>
      </c>
      <c r="C618" s="2" t="s">
        <v>2224</v>
      </c>
      <c r="D618" s="2" t="s">
        <v>2225</v>
      </c>
      <c r="E618" s="4" t="s">
        <v>1377</v>
      </c>
      <c r="F618" s="2" t="s">
        <v>2226</v>
      </c>
      <c r="G618" s="2" t="s">
        <v>2227</v>
      </c>
      <c r="H618" s="2" t="s">
        <v>239</v>
      </c>
      <c r="I618" s="2" t="s">
        <v>821</v>
      </c>
      <c r="J618" s="2" t="s">
        <v>31</v>
      </c>
      <c r="K618" s="2" t="s">
        <v>31</v>
      </c>
      <c r="L618" s="2" t="s">
        <v>393</v>
      </c>
      <c r="M618" s="2" t="s">
        <v>32</v>
      </c>
      <c r="N618" s="2" t="s">
        <v>528</v>
      </c>
      <c r="O618" s="2" t="s">
        <v>190</v>
      </c>
      <c r="P618" s="2" t="s">
        <v>2120</v>
      </c>
      <c r="Q618" s="2" t="s">
        <v>478</v>
      </c>
      <c r="R618" s="2" t="s">
        <v>242</v>
      </c>
      <c r="S618" s="2" t="s">
        <v>35</v>
      </c>
      <c r="T618" s="152">
        <v>3.4430000000000001</v>
      </c>
      <c r="U618" s="2" t="s">
        <v>2228</v>
      </c>
      <c r="V618" s="163">
        <v>2.7E-2</v>
      </c>
      <c r="W618" s="165">
        <v>3.4229999999999997E-2</v>
      </c>
      <c r="X618" s="4" t="s">
        <v>477</v>
      </c>
      <c r="Y618" s="4" t="s">
        <v>190</v>
      </c>
      <c r="Z618" s="152">
        <v>245000</v>
      </c>
      <c r="AA618" s="152">
        <v>1</v>
      </c>
      <c r="AB618" s="152">
        <v>102.95</v>
      </c>
      <c r="AD618" s="152">
        <v>252.227</v>
      </c>
      <c r="AG618" s="2" t="s">
        <v>37</v>
      </c>
      <c r="AH618" s="152">
        <v>5.5999999999999995E-4</v>
      </c>
      <c r="AI618" s="165">
        <v>9.2256454057737004E-4</v>
      </c>
      <c r="AJ618" s="165">
        <v>1.3933982483647E-4</v>
      </c>
    </row>
    <row r="619" spans="1:36" x14ac:dyDescent="0.2">
      <c r="A619" s="2" t="s">
        <v>52</v>
      </c>
      <c r="B619" s="2">
        <v>9943</v>
      </c>
      <c r="C619" s="2" t="s">
        <v>2231</v>
      </c>
      <c r="D619" s="2" t="s">
        <v>2232</v>
      </c>
      <c r="E619" s="4" t="s">
        <v>1377</v>
      </c>
      <c r="F619" s="2" t="s">
        <v>2233</v>
      </c>
      <c r="G619" s="2" t="s">
        <v>2234</v>
      </c>
      <c r="H619" s="2" t="s">
        <v>239</v>
      </c>
      <c r="I619" s="2" t="s">
        <v>1030</v>
      </c>
      <c r="J619" s="2" t="s">
        <v>31</v>
      </c>
      <c r="K619" s="2" t="s">
        <v>31</v>
      </c>
      <c r="L619" s="2" t="s">
        <v>393</v>
      </c>
      <c r="M619" s="2" t="s">
        <v>32</v>
      </c>
      <c r="N619" s="2" t="s">
        <v>511</v>
      </c>
      <c r="O619" s="2" t="s">
        <v>190</v>
      </c>
      <c r="P619" s="2" t="s">
        <v>241</v>
      </c>
      <c r="Q619" s="23" t="s">
        <v>241</v>
      </c>
      <c r="R619" s="23" t="s">
        <v>241</v>
      </c>
      <c r="S619" s="2" t="s">
        <v>35</v>
      </c>
      <c r="T619" s="152">
        <v>0.499</v>
      </c>
      <c r="U619" s="2" t="s">
        <v>2235</v>
      </c>
      <c r="V619" s="163">
        <v>4.8399999999999999E-2</v>
      </c>
      <c r="W619" s="165">
        <v>9.2730000000000007E-2</v>
      </c>
      <c r="X619" s="4" t="s">
        <v>477</v>
      </c>
      <c r="Y619" s="4" t="s">
        <v>190</v>
      </c>
      <c r="Z619" s="152">
        <v>180399.99</v>
      </c>
      <c r="AA619" s="152">
        <v>1</v>
      </c>
      <c r="AB619" s="152">
        <v>97.6</v>
      </c>
      <c r="AD619" s="152">
        <v>176.07</v>
      </c>
      <c r="AG619" s="2" t="s">
        <v>37</v>
      </c>
      <c r="AH619" s="152">
        <v>4.62E-3</v>
      </c>
      <c r="AI619" s="165">
        <v>6.4400709153856703E-4</v>
      </c>
      <c r="AJ619" s="165">
        <v>9.7267813124780401E-5</v>
      </c>
    </row>
    <row r="620" spans="1:36" x14ac:dyDescent="0.2">
      <c r="A620" s="2" t="s">
        <v>52</v>
      </c>
      <c r="B620" s="2">
        <v>9943</v>
      </c>
      <c r="C620" s="2" t="s">
        <v>2236</v>
      </c>
      <c r="D620" s="2" t="s">
        <v>2237</v>
      </c>
      <c r="E620" s="4" t="s">
        <v>34</v>
      </c>
      <c r="F620" s="2" t="s">
        <v>2637</v>
      </c>
      <c r="G620" s="2" t="s">
        <v>2638</v>
      </c>
      <c r="H620" s="2" t="s">
        <v>239</v>
      </c>
      <c r="I620" s="2" t="s">
        <v>1030</v>
      </c>
      <c r="J620" s="2" t="s">
        <v>31</v>
      </c>
      <c r="K620" s="2" t="s">
        <v>93</v>
      </c>
      <c r="L620" s="2" t="s">
        <v>393</v>
      </c>
      <c r="M620" s="2" t="s">
        <v>32</v>
      </c>
      <c r="N620" s="2" t="s">
        <v>529</v>
      </c>
      <c r="O620" s="2" t="s">
        <v>190</v>
      </c>
      <c r="P620" s="2" t="s">
        <v>2103</v>
      </c>
      <c r="Q620" s="2" t="s">
        <v>478</v>
      </c>
      <c r="R620" s="2" t="s">
        <v>242</v>
      </c>
      <c r="S620" s="2" t="s">
        <v>35</v>
      </c>
      <c r="T620" s="152">
        <v>1.891</v>
      </c>
      <c r="U620" s="2" t="s">
        <v>2639</v>
      </c>
      <c r="V620" s="163">
        <v>4.3499999999999997E-2</v>
      </c>
      <c r="W620" s="165">
        <v>6.8750000000000006E-2</v>
      </c>
      <c r="X620" s="4" t="s">
        <v>477</v>
      </c>
      <c r="Y620" s="4" t="s">
        <v>190</v>
      </c>
      <c r="Z620" s="152">
        <v>455180</v>
      </c>
      <c r="AA620" s="152">
        <v>1</v>
      </c>
      <c r="AB620" s="152">
        <v>97.19</v>
      </c>
      <c r="AD620" s="152">
        <v>442.38900000000001</v>
      </c>
      <c r="AG620" s="2" t="s">
        <v>37</v>
      </c>
      <c r="AH620" s="152">
        <v>9.3899999999999995E-4</v>
      </c>
      <c r="AI620" s="165">
        <v>1.61811385481365E-3</v>
      </c>
      <c r="AJ620" s="165">
        <v>2.4439233373753399E-4</v>
      </c>
    </row>
    <row r="621" spans="1:36" x14ac:dyDescent="0.2">
      <c r="A621" s="2" t="s">
        <v>52</v>
      </c>
      <c r="B621" s="2">
        <v>9943</v>
      </c>
      <c r="C621" s="2" t="s">
        <v>2236</v>
      </c>
      <c r="D621" s="2" t="s">
        <v>2237</v>
      </c>
      <c r="E621" s="4" t="s">
        <v>34</v>
      </c>
      <c r="F621" s="2" t="s">
        <v>2238</v>
      </c>
      <c r="G621" s="2" t="s">
        <v>2239</v>
      </c>
      <c r="H621" s="2" t="s">
        <v>239</v>
      </c>
      <c r="I621" s="2" t="s">
        <v>1030</v>
      </c>
      <c r="J621" s="2" t="s">
        <v>31</v>
      </c>
      <c r="K621" s="2" t="s">
        <v>93</v>
      </c>
      <c r="L621" s="2" t="s">
        <v>393</v>
      </c>
      <c r="M621" s="2" t="s">
        <v>32</v>
      </c>
      <c r="N621" s="2" t="s">
        <v>529</v>
      </c>
      <c r="O621" s="2" t="s">
        <v>190</v>
      </c>
      <c r="P621" s="2" t="s">
        <v>2087</v>
      </c>
      <c r="Q621" s="2" t="s">
        <v>478</v>
      </c>
      <c r="R621" s="2" t="s">
        <v>242</v>
      </c>
      <c r="S621" s="2" t="s">
        <v>35</v>
      </c>
      <c r="T621" s="152">
        <v>1.1639999999999999</v>
      </c>
      <c r="U621" s="2" t="s">
        <v>2240</v>
      </c>
      <c r="V621" s="163">
        <v>4.8000000000000001E-2</v>
      </c>
      <c r="W621" s="165">
        <v>5.4010000000000002E-2</v>
      </c>
      <c r="X621" s="4" t="s">
        <v>477</v>
      </c>
      <c r="Y621" s="4" t="s">
        <v>190</v>
      </c>
      <c r="Z621" s="152">
        <v>1124370.6399999999</v>
      </c>
      <c r="AA621" s="152">
        <v>1</v>
      </c>
      <c r="AB621" s="152">
        <v>100.21</v>
      </c>
      <c r="AD621" s="152">
        <v>1126.732</v>
      </c>
      <c r="AG621" s="2" t="s">
        <v>37</v>
      </c>
      <c r="AH621" s="152">
        <v>2.9979999999999998E-3</v>
      </c>
      <c r="AI621" s="165">
        <v>4.1212112967239402E-3</v>
      </c>
      <c r="AJ621" s="165">
        <v>6.2244844121172498E-4</v>
      </c>
    </row>
    <row r="622" spans="1:36" x14ac:dyDescent="0.2">
      <c r="A622" s="2" t="s">
        <v>52</v>
      </c>
      <c r="B622" s="2">
        <v>9943</v>
      </c>
      <c r="C622" s="2" t="s">
        <v>1717</v>
      </c>
      <c r="D622" s="2" t="s">
        <v>1718</v>
      </c>
      <c r="E622" s="4" t="s">
        <v>1377</v>
      </c>
      <c r="F622" s="2" t="s">
        <v>2241</v>
      </c>
      <c r="G622" s="2" t="s">
        <v>2242</v>
      </c>
      <c r="H622" s="2" t="s">
        <v>239</v>
      </c>
      <c r="I622" s="2" t="s">
        <v>821</v>
      </c>
      <c r="J622" s="2" t="s">
        <v>31</v>
      </c>
      <c r="K622" s="2" t="s">
        <v>31</v>
      </c>
      <c r="L622" s="2" t="s">
        <v>393</v>
      </c>
      <c r="M622" s="2" t="s">
        <v>32</v>
      </c>
      <c r="N622" s="2" t="s">
        <v>511</v>
      </c>
      <c r="O622" s="2" t="s">
        <v>190</v>
      </c>
      <c r="P622" s="2" t="s">
        <v>241</v>
      </c>
      <c r="Q622" s="23" t="s">
        <v>241</v>
      </c>
      <c r="R622" s="23" t="s">
        <v>241</v>
      </c>
      <c r="S622" s="2" t="s">
        <v>35</v>
      </c>
      <c r="T622" s="152">
        <v>1.8859999999999999</v>
      </c>
      <c r="U622" s="2" t="s">
        <v>2210</v>
      </c>
      <c r="V622" s="163">
        <v>3.5000000000000003E-2</v>
      </c>
      <c r="W622" s="165">
        <v>3.9109999999999999E-2</v>
      </c>
      <c r="X622" s="4" t="s">
        <v>477</v>
      </c>
      <c r="Y622" s="4" t="s">
        <v>190</v>
      </c>
      <c r="Z622" s="152">
        <v>400500</v>
      </c>
      <c r="AA622" s="152">
        <v>1</v>
      </c>
      <c r="AB622" s="152">
        <v>106.77</v>
      </c>
      <c r="AD622" s="152">
        <v>427.61399999999998</v>
      </c>
      <c r="AG622" s="2" t="s">
        <v>37</v>
      </c>
      <c r="AH622" s="152">
        <v>2.3440000000000002E-3</v>
      </c>
      <c r="AI622" s="165">
        <v>1.56406963978857E-3</v>
      </c>
      <c r="AJ622" s="165">
        <v>2.3622974876509701E-4</v>
      </c>
    </row>
    <row r="623" spans="1:36" x14ac:dyDescent="0.2">
      <c r="A623" s="2" t="s">
        <v>52</v>
      </c>
      <c r="B623" s="2">
        <v>9943</v>
      </c>
      <c r="C623" s="2" t="s">
        <v>1717</v>
      </c>
      <c r="D623" s="2" t="s">
        <v>1718</v>
      </c>
      <c r="E623" s="4" t="s">
        <v>1377</v>
      </c>
      <c r="F623" s="2" t="s">
        <v>2243</v>
      </c>
      <c r="G623" s="2" t="s">
        <v>2244</v>
      </c>
      <c r="H623" s="2" t="s">
        <v>239</v>
      </c>
      <c r="I623" s="2" t="s">
        <v>1030</v>
      </c>
      <c r="J623" s="2" t="s">
        <v>31</v>
      </c>
      <c r="K623" s="2" t="s">
        <v>31</v>
      </c>
      <c r="L623" s="2" t="s">
        <v>393</v>
      </c>
      <c r="M623" s="2" t="s">
        <v>32</v>
      </c>
      <c r="N623" s="2" t="s">
        <v>511</v>
      </c>
      <c r="O623" s="2" t="s">
        <v>190</v>
      </c>
      <c r="P623" s="2" t="s">
        <v>241</v>
      </c>
      <c r="Q623" s="23" t="s">
        <v>241</v>
      </c>
      <c r="R623" s="23" t="s">
        <v>241</v>
      </c>
      <c r="S623" s="2" t="s">
        <v>35</v>
      </c>
      <c r="T623" s="152">
        <v>0.74099999999999999</v>
      </c>
      <c r="U623" s="2" t="s">
        <v>2245</v>
      </c>
      <c r="V623" s="163">
        <v>5.62E-2</v>
      </c>
      <c r="W623" s="165">
        <v>6.6850000000000007E-2</v>
      </c>
      <c r="X623" s="4" t="s">
        <v>477</v>
      </c>
      <c r="Y623" s="4" t="s">
        <v>190</v>
      </c>
      <c r="Z623" s="152">
        <v>486200</v>
      </c>
      <c r="AA623" s="152">
        <v>1</v>
      </c>
      <c r="AB623" s="152">
        <v>99.43</v>
      </c>
      <c r="AC623" s="152">
        <v>101.873</v>
      </c>
      <c r="AD623" s="152">
        <v>585.30200000000002</v>
      </c>
      <c r="AG623" s="2" t="s">
        <v>37</v>
      </c>
      <c r="AH623" s="152">
        <v>2.0579999999999999E-3</v>
      </c>
      <c r="AI623" s="165">
        <v>2.1408400811568102E-3</v>
      </c>
      <c r="AJ623" s="165">
        <v>3.2334245333621498E-4</v>
      </c>
    </row>
    <row r="624" spans="1:36" x14ac:dyDescent="0.2">
      <c r="A624" s="2" t="s">
        <v>52</v>
      </c>
      <c r="B624" s="2">
        <v>9943</v>
      </c>
      <c r="C624" s="2" t="s">
        <v>1717</v>
      </c>
      <c r="D624" s="2" t="s">
        <v>1718</v>
      </c>
      <c r="E624" s="4" t="s">
        <v>1377</v>
      </c>
      <c r="F624" s="2" t="s">
        <v>2246</v>
      </c>
      <c r="G624" s="2" t="s">
        <v>2247</v>
      </c>
      <c r="H624" s="2" t="s">
        <v>239</v>
      </c>
      <c r="I624" s="2" t="s">
        <v>1030</v>
      </c>
      <c r="J624" s="2" t="s">
        <v>31</v>
      </c>
      <c r="K624" s="2" t="s">
        <v>31</v>
      </c>
      <c r="L624" s="2" t="s">
        <v>393</v>
      </c>
      <c r="M624" s="2" t="s">
        <v>159</v>
      </c>
      <c r="N624" s="2" t="s">
        <v>511</v>
      </c>
      <c r="O624" s="2" t="s">
        <v>190</v>
      </c>
      <c r="P624" s="2" t="s">
        <v>241</v>
      </c>
      <c r="Q624" s="23" t="s">
        <v>241</v>
      </c>
      <c r="R624" s="23" t="s">
        <v>241</v>
      </c>
      <c r="S624" s="2" t="s">
        <v>35</v>
      </c>
      <c r="T624" s="152">
        <v>2.774</v>
      </c>
      <c r="U624" s="2" t="s">
        <v>2248</v>
      </c>
      <c r="V624" s="163">
        <v>6.5000000000000002E-2</v>
      </c>
      <c r="W624" s="165">
        <v>8.0930000000000002E-2</v>
      </c>
      <c r="X624" s="4" t="s">
        <v>477</v>
      </c>
      <c r="Y624" s="4" t="s">
        <v>190</v>
      </c>
      <c r="Z624" s="152">
        <v>350000</v>
      </c>
      <c r="AA624" s="152">
        <v>1</v>
      </c>
      <c r="AB624" s="152">
        <v>97</v>
      </c>
      <c r="AD624" s="152">
        <v>339.5</v>
      </c>
      <c r="AG624" s="2" t="s">
        <v>37</v>
      </c>
      <c r="AH624" s="152">
        <v>2.8210000000000002E-3</v>
      </c>
      <c r="AI624" s="165">
        <v>1.2417784005551199E-3</v>
      </c>
      <c r="AJ624" s="165">
        <v>1.87552390330085E-4</v>
      </c>
    </row>
    <row r="625" spans="1:36" x14ac:dyDescent="0.2">
      <c r="A625" s="2" t="s">
        <v>52</v>
      </c>
      <c r="B625" s="2">
        <v>9943</v>
      </c>
      <c r="C625" s="2" t="s">
        <v>2258</v>
      </c>
      <c r="D625" s="2" t="s">
        <v>2259</v>
      </c>
      <c r="E625" s="4" t="s">
        <v>34</v>
      </c>
      <c r="F625" s="2" t="s">
        <v>2260</v>
      </c>
      <c r="G625" s="2" t="s">
        <v>2261</v>
      </c>
      <c r="H625" s="2" t="s">
        <v>239</v>
      </c>
      <c r="I625" s="2" t="s">
        <v>822</v>
      </c>
      <c r="J625" s="2" t="s">
        <v>31</v>
      </c>
      <c r="K625" s="2" t="s">
        <v>93</v>
      </c>
      <c r="L625" s="2" t="s">
        <v>393</v>
      </c>
      <c r="M625" s="2" t="s">
        <v>32</v>
      </c>
      <c r="N625" s="2" t="s">
        <v>529</v>
      </c>
      <c r="O625" s="2" t="s">
        <v>190</v>
      </c>
      <c r="P625" s="2" t="s">
        <v>2087</v>
      </c>
      <c r="Q625" s="2" t="s">
        <v>478</v>
      </c>
      <c r="R625" s="2" t="s">
        <v>242</v>
      </c>
      <c r="S625" s="2" t="s">
        <v>97</v>
      </c>
      <c r="T625" s="152">
        <v>2.52</v>
      </c>
      <c r="U625" s="2" t="s">
        <v>2262</v>
      </c>
      <c r="V625" s="163">
        <v>4.7199999999999999E-2</v>
      </c>
      <c r="W625" s="165">
        <v>7.2559999999999999E-2</v>
      </c>
      <c r="X625" s="4" t="s">
        <v>477</v>
      </c>
      <c r="Y625" s="4" t="s">
        <v>190</v>
      </c>
      <c r="Z625" s="152">
        <v>570000</v>
      </c>
      <c r="AA625" s="152">
        <v>3.7589999999999999</v>
      </c>
      <c r="AB625" s="152">
        <v>29.936</v>
      </c>
      <c r="AD625" s="152">
        <v>641.42100000000005</v>
      </c>
      <c r="AG625" s="2" t="s">
        <v>37</v>
      </c>
      <c r="AH625" s="152">
        <v>1.7329999999999999E-3</v>
      </c>
      <c r="AI625" s="165">
        <v>2.34610528265822E-3</v>
      </c>
      <c r="AJ625" s="165">
        <v>3.5434474744599001E-4</v>
      </c>
    </row>
    <row r="626" spans="1:36" x14ac:dyDescent="0.2">
      <c r="A626" s="2" t="s">
        <v>52</v>
      </c>
      <c r="B626" s="2">
        <v>9943</v>
      </c>
      <c r="C626" s="2" t="s">
        <v>2263</v>
      </c>
      <c r="D626" s="2" t="s">
        <v>2264</v>
      </c>
      <c r="E626" s="4" t="s">
        <v>1377</v>
      </c>
      <c r="F626" s="2" t="s">
        <v>2265</v>
      </c>
      <c r="G626" s="2" t="s">
        <v>2266</v>
      </c>
      <c r="H626" s="2" t="s">
        <v>239</v>
      </c>
      <c r="I626" s="2" t="s">
        <v>1030</v>
      </c>
      <c r="J626" s="2" t="s">
        <v>31</v>
      </c>
      <c r="K626" s="2" t="s">
        <v>31</v>
      </c>
      <c r="L626" s="2" t="s">
        <v>393</v>
      </c>
      <c r="M626" s="2" t="s">
        <v>32</v>
      </c>
      <c r="N626" s="2" t="s">
        <v>511</v>
      </c>
      <c r="O626" s="2" t="s">
        <v>190</v>
      </c>
      <c r="P626" s="2" t="s">
        <v>241</v>
      </c>
      <c r="Q626" s="23" t="s">
        <v>241</v>
      </c>
      <c r="R626" s="23" t="s">
        <v>241</v>
      </c>
      <c r="S626" s="2" t="s">
        <v>35</v>
      </c>
      <c r="T626" s="152">
        <v>1.74</v>
      </c>
      <c r="U626" s="2" t="s">
        <v>2267</v>
      </c>
      <c r="V626" s="163">
        <v>5.6000000000000001E-2</v>
      </c>
      <c r="W626" s="165">
        <v>6.8809999999999996E-2</v>
      </c>
      <c r="X626" s="4" t="s">
        <v>477</v>
      </c>
      <c r="Y626" s="4" t="s">
        <v>190</v>
      </c>
      <c r="Z626" s="152">
        <v>523000</v>
      </c>
      <c r="AA626" s="152">
        <v>1</v>
      </c>
      <c r="AB626" s="152">
        <v>98</v>
      </c>
      <c r="AC626" s="152">
        <v>14.644</v>
      </c>
      <c r="AD626" s="152">
        <v>527.18399999999997</v>
      </c>
      <c r="AG626" s="2" t="s">
        <v>37</v>
      </c>
      <c r="AH626" s="152">
        <v>3.0760000000000002E-3</v>
      </c>
      <c r="AI626" s="165">
        <v>1.9282642247960299E-3</v>
      </c>
      <c r="AJ626" s="165">
        <v>2.9123599217607002E-4</v>
      </c>
    </row>
    <row r="627" spans="1:36" x14ac:dyDescent="0.2">
      <c r="A627" s="2" t="s">
        <v>52</v>
      </c>
      <c r="B627" s="2">
        <v>9943</v>
      </c>
      <c r="C627" s="2" t="s">
        <v>2268</v>
      </c>
      <c r="D627" s="2" t="s">
        <v>2269</v>
      </c>
      <c r="E627" s="4" t="s">
        <v>1377</v>
      </c>
      <c r="F627" s="2" t="s">
        <v>2270</v>
      </c>
      <c r="G627" s="2" t="s">
        <v>2271</v>
      </c>
      <c r="H627" s="2" t="s">
        <v>239</v>
      </c>
      <c r="I627" s="2" t="s">
        <v>821</v>
      </c>
      <c r="J627" s="2" t="s">
        <v>31</v>
      </c>
      <c r="K627" s="2" t="s">
        <v>31</v>
      </c>
      <c r="L627" s="2" t="s">
        <v>393</v>
      </c>
      <c r="M627" s="2" t="s">
        <v>32</v>
      </c>
      <c r="N627" s="2" t="s">
        <v>512</v>
      </c>
      <c r="O627" s="2" t="s">
        <v>190</v>
      </c>
      <c r="P627" s="2" t="s">
        <v>2087</v>
      </c>
      <c r="Q627" s="2" t="s">
        <v>480</v>
      </c>
      <c r="R627" s="2" t="s">
        <v>242</v>
      </c>
      <c r="S627" s="2" t="s">
        <v>35</v>
      </c>
      <c r="T627" s="152">
        <v>4.7489999999999997</v>
      </c>
      <c r="U627" s="2" t="s">
        <v>2272</v>
      </c>
      <c r="V627" s="163">
        <v>2.5899999999999999E-2</v>
      </c>
      <c r="W627" s="165">
        <v>2.751E-2</v>
      </c>
      <c r="X627" s="4" t="s">
        <v>477</v>
      </c>
      <c r="Y627" s="4" t="s">
        <v>190</v>
      </c>
      <c r="Z627" s="152">
        <v>332000</v>
      </c>
      <c r="AA627" s="152">
        <v>1</v>
      </c>
      <c r="AB627" s="152">
        <v>102.32</v>
      </c>
      <c r="AD627" s="152">
        <v>339.702</v>
      </c>
      <c r="AG627" s="2" t="s">
        <v>37</v>
      </c>
      <c r="AH627" s="152">
        <v>7.3800000000000005E-4</v>
      </c>
      <c r="AI627" s="165">
        <v>1.24251871262662E-3</v>
      </c>
      <c r="AJ627" s="165">
        <v>1.8766420359607301E-4</v>
      </c>
    </row>
    <row r="628" spans="1:36" x14ac:dyDescent="0.2">
      <c r="A628" s="2" t="s">
        <v>52</v>
      </c>
      <c r="B628" s="2">
        <v>9943</v>
      </c>
      <c r="C628" s="2" t="s">
        <v>2273</v>
      </c>
      <c r="D628" s="2" t="s">
        <v>2274</v>
      </c>
      <c r="E628" s="4" t="s">
        <v>1377</v>
      </c>
      <c r="F628" s="2" t="s">
        <v>2275</v>
      </c>
      <c r="G628" s="2" t="s">
        <v>2276</v>
      </c>
      <c r="H628" s="2" t="s">
        <v>239</v>
      </c>
      <c r="I628" s="2" t="s">
        <v>821</v>
      </c>
      <c r="J628" s="2" t="s">
        <v>31</v>
      </c>
      <c r="K628" s="2" t="s">
        <v>31</v>
      </c>
      <c r="L628" s="2" t="s">
        <v>393</v>
      </c>
      <c r="M628" s="2" t="s">
        <v>32</v>
      </c>
      <c r="N628" s="2" t="s">
        <v>528</v>
      </c>
      <c r="O628" s="2" t="s">
        <v>190</v>
      </c>
      <c r="P628" s="2" t="s">
        <v>241</v>
      </c>
      <c r="Q628" s="23" t="s">
        <v>241</v>
      </c>
      <c r="R628" s="23" t="s">
        <v>241</v>
      </c>
      <c r="S628" s="2" t="s">
        <v>35</v>
      </c>
      <c r="T628" s="152">
        <v>3.246</v>
      </c>
      <c r="U628" s="2" t="s">
        <v>2177</v>
      </c>
      <c r="V628" s="163">
        <v>4.4999999999999998E-2</v>
      </c>
      <c r="W628" s="165">
        <v>4.3209999999999998E-2</v>
      </c>
      <c r="X628" s="4" t="s">
        <v>477</v>
      </c>
      <c r="Y628" s="4" t="s">
        <v>190</v>
      </c>
      <c r="Z628" s="152">
        <v>539000</v>
      </c>
      <c r="AA628" s="152">
        <v>1</v>
      </c>
      <c r="AB628" s="152">
        <v>102.97</v>
      </c>
      <c r="AD628" s="152">
        <v>555.00800000000004</v>
      </c>
      <c r="AG628" s="2" t="s">
        <v>37</v>
      </c>
      <c r="AH628" s="152">
        <v>5.5000000000000003E-4</v>
      </c>
      <c r="AI628" s="165">
        <v>2.03003628591699E-3</v>
      </c>
      <c r="AJ628" s="165">
        <v>3.0660716735798899E-4</v>
      </c>
    </row>
    <row r="629" spans="1:36" x14ac:dyDescent="0.2">
      <c r="A629" s="2" t="s">
        <v>52</v>
      </c>
      <c r="B629" s="2">
        <v>9943</v>
      </c>
      <c r="C629" s="2" t="s">
        <v>1950</v>
      </c>
      <c r="D629" s="2" t="s">
        <v>1951</v>
      </c>
      <c r="E629" s="4" t="s">
        <v>1377</v>
      </c>
      <c r="F629" s="2" t="s">
        <v>2277</v>
      </c>
      <c r="G629" s="2" t="s">
        <v>2278</v>
      </c>
      <c r="H629" s="2" t="s">
        <v>239</v>
      </c>
      <c r="I629" s="2" t="s">
        <v>1030</v>
      </c>
      <c r="J629" s="2" t="s">
        <v>31</v>
      </c>
      <c r="K629" s="2" t="s">
        <v>31</v>
      </c>
      <c r="L629" s="2" t="s">
        <v>393</v>
      </c>
      <c r="M629" s="2" t="s">
        <v>32</v>
      </c>
      <c r="N629" s="2" t="s">
        <v>511</v>
      </c>
      <c r="O629" s="2" t="s">
        <v>190</v>
      </c>
      <c r="P629" s="2" t="s">
        <v>2091</v>
      </c>
      <c r="Q629" s="2" t="s">
        <v>478</v>
      </c>
      <c r="R629" s="2" t="s">
        <v>242</v>
      </c>
      <c r="S629" s="2" t="s">
        <v>35</v>
      </c>
      <c r="T629" s="152">
        <v>1.9570000000000001</v>
      </c>
      <c r="U629" s="2" t="s">
        <v>2153</v>
      </c>
      <c r="V629" s="163">
        <v>3.95E-2</v>
      </c>
      <c r="W629" s="165">
        <v>6.4100000000000004E-2</v>
      </c>
      <c r="X629" s="4" t="s">
        <v>477</v>
      </c>
      <c r="Y629" s="4" t="s">
        <v>190</v>
      </c>
      <c r="Z629" s="152">
        <v>773000</v>
      </c>
      <c r="AA629" s="152">
        <v>1</v>
      </c>
      <c r="AB629" s="152">
        <v>95.53</v>
      </c>
      <c r="AD629" s="152">
        <v>738.447</v>
      </c>
      <c r="AG629" s="2" t="s">
        <v>37</v>
      </c>
      <c r="AH629" s="152">
        <v>9.2199999999999997E-4</v>
      </c>
      <c r="AI629" s="165">
        <v>2.7009938449981999E-3</v>
      </c>
      <c r="AJ629" s="165">
        <v>4.0794545280365698E-4</v>
      </c>
    </row>
    <row r="630" spans="1:36" x14ac:dyDescent="0.2">
      <c r="A630" s="2" t="s">
        <v>52</v>
      </c>
      <c r="B630" s="2">
        <v>9943</v>
      </c>
      <c r="C630" s="2" t="s">
        <v>2279</v>
      </c>
      <c r="D630" s="2" t="s">
        <v>2280</v>
      </c>
      <c r="E630" s="4" t="s">
        <v>1377</v>
      </c>
      <c r="F630" s="2" t="s">
        <v>2281</v>
      </c>
      <c r="G630" s="2" t="s">
        <v>2282</v>
      </c>
      <c r="H630" s="2" t="s">
        <v>239</v>
      </c>
      <c r="I630" s="2" t="s">
        <v>821</v>
      </c>
      <c r="J630" s="2" t="s">
        <v>31</v>
      </c>
      <c r="K630" s="2" t="s">
        <v>31</v>
      </c>
      <c r="L630" s="2" t="s">
        <v>393</v>
      </c>
      <c r="M630" s="2" t="s">
        <v>32</v>
      </c>
      <c r="N630" s="2" t="s">
        <v>528</v>
      </c>
      <c r="O630" s="2" t="s">
        <v>190</v>
      </c>
      <c r="P630" s="2" t="s">
        <v>2129</v>
      </c>
      <c r="Q630" s="2" t="s">
        <v>480</v>
      </c>
      <c r="R630" s="2" t="s">
        <v>242</v>
      </c>
      <c r="S630" s="2" t="s">
        <v>35</v>
      </c>
      <c r="T630" s="152">
        <v>2.5659999999999998</v>
      </c>
      <c r="U630" s="2" t="s">
        <v>2283</v>
      </c>
      <c r="V630" s="163">
        <v>1.5800000000000002E-2</v>
      </c>
      <c r="W630" s="165">
        <v>2.538E-2</v>
      </c>
      <c r="X630" s="4" t="s">
        <v>477</v>
      </c>
      <c r="Y630" s="4" t="s">
        <v>190</v>
      </c>
      <c r="Z630" s="152">
        <v>287441.13</v>
      </c>
      <c r="AA630" s="152">
        <v>1</v>
      </c>
      <c r="AB630" s="152">
        <v>111.97</v>
      </c>
      <c r="AD630" s="152">
        <v>321.84800000000001</v>
      </c>
      <c r="AG630" s="2" t="s">
        <v>37</v>
      </c>
      <c r="AH630" s="152">
        <v>6.69E-4</v>
      </c>
      <c r="AI630" s="165">
        <v>1.1772126291869701E-3</v>
      </c>
      <c r="AJ630" s="165">
        <v>1.77800678794284E-4</v>
      </c>
    </row>
    <row r="631" spans="1:36" x14ac:dyDescent="0.2">
      <c r="A631" s="2" t="s">
        <v>52</v>
      </c>
      <c r="B631" s="2">
        <v>9943</v>
      </c>
      <c r="C631" s="2" t="s">
        <v>2279</v>
      </c>
      <c r="D631" s="2" t="s">
        <v>2280</v>
      </c>
      <c r="E631" s="4" t="s">
        <v>1377</v>
      </c>
      <c r="F631" s="2" t="s">
        <v>2284</v>
      </c>
      <c r="G631" s="2" t="s">
        <v>2285</v>
      </c>
      <c r="H631" s="2" t="s">
        <v>239</v>
      </c>
      <c r="I631" s="2" t="s">
        <v>821</v>
      </c>
      <c r="J631" s="2" t="s">
        <v>31</v>
      </c>
      <c r="K631" s="2" t="s">
        <v>31</v>
      </c>
      <c r="L631" s="2" t="s">
        <v>393</v>
      </c>
      <c r="M631" s="2" t="s">
        <v>32</v>
      </c>
      <c r="N631" s="2" t="s">
        <v>528</v>
      </c>
      <c r="O631" s="2" t="s">
        <v>190</v>
      </c>
      <c r="P631" s="2" t="s">
        <v>2129</v>
      </c>
      <c r="Q631" s="2" t="s">
        <v>480</v>
      </c>
      <c r="R631" s="2" t="s">
        <v>242</v>
      </c>
      <c r="S631" s="2" t="s">
        <v>35</v>
      </c>
      <c r="T631" s="152">
        <v>4.9880000000000004</v>
      </c>
      <c r="U631" s="2" t="s">
        <v>2286</v>
      </c>
      <c r="V631" s="163">
        <v>8.3999999999999995E-3</v>
      </c>
      <c r="W631" s="165">
        <v>3.1829999999999997E-2</v>
      </c>
      <c r="X631" s="4" t="s">
        <v>477</v>
      </c>
      <c r="Y631" s="4" t="s">
        <v>190</v>
      </c>
      <c r="Z631" s="152">
        <v>705934.09</v>
      </c>
      <c r="AA631" s="152">
        <v>1</v>
      </c>
      <c r="AB631" s="152">
        <v>100.43</v>
      </c>
      <c r="AD631" s="152">
        <v>708.97</v>
      </c>
      <c r="AG631" s="2" t="s">
        <v>37</v>
      </c>
      <c r="AH631" s="152">
        <v>8.8900000000000003E-4</v>
      </c>
      <c r="AI631" s="165">
        <v>2.5931756822085402E-3</v>
      </c>
      <c r="AJ631" s="165">
        <v>3.9166110275927002E-4</v>
      </c>
    </row>
    <row r="632" spans="1:36" x14ac:dyDescent="0.2">
      <c r="A632" s="2" t="s">
        <v>52</v>
      </c>
      <c r="B632" s="2">
        <v>9943</v>
      </c>
      <c r="C632" s="2" t="s">
        <v>2287</v>
      </c>
      <c r="D632" s="2" t="s">
        <v>2288</v>
      </c>
      <c r="E632" s="4" t="s">
        <v>1377</v>
      </c>
      <c r="F632" s="2" t="s">
        <v>2289</v>
      </c>
      <c r="G632" s="2" t="s">
        <v>2290</v>
      </c>
      <c r="H632" s="2" t="s">
        <v>239</v>
      </c>
      <c r="I632" s="2" t="s">
        <v>1030</v>
      </c>
      <c r="J632" s="2" t="s">
        <v>31</v>
      </c>
      <c r="K632" s="2" t="s">
        <v>31</v>
      </c>
      <c r="L632" s="2" t="s">
        <v>393</v>
      </c>
      <c r="M632" s="2" t="s">
        <v>32</v>
      </c>
      <c r="N632" s="2" t="s">
        <v>509</v>
      </c>
      <c r="O632" s="2" t="s">
        <v>190</v>
      </c>
      <c r="P632" s="2" t="s">
        <v>1391</v>
      </c>
      <c r="Q632" s="2" t="s">
        <v>480</v>
      </c>
      <c r="R632" s="2" t="s">
        <v>242</v>
      </c>
      <c r="S632" s="2" t="s">
        <v>35</v>
      </c>
      <c r="T632" s="152">
        <v>6.93</v>
      </c>
      <c r="U632" s="2" t="s">
        <v>2291</v>
      </c>
      <c r="V632" s="163">
        <v>2.5000000000000001E-2</v>
      </c>
      <c r="W632" s="165">
        <v>6.1539999999999997E-2</v>
      </c>
      <c r="X632" s="4" t="s">
        <v>477</v>
      </c>
      <c r="Y632" s="4" t="s">
        <v>190</v>
      </c>
      <c r="Z632" s="152">
        <v>450000</v>
      </c>
      <c r="AA632" s="152">
        <v>1</v>
      </c>
      <c r="AB632" s="152">
        <v>78.709999999999994</v>
      </c>
      <c r="AD632" s="152">
        <v>354.19499999999999</v>
      </c>
      <c r="AG632" s="2" t="s">
        <v>37</v>
      </c>
      <c r="AH632" s="152">
        <v>3.3700000000000001E-4</v>
      </c>
      <c r="AI632" s="165">
        <v>1.2955278367735501E-3</v>
      </c>
      <c r="AJ632" s="165">
        <v>1.9567045329297401E-4</v>
      </c>
    </row>
    <row r="633" spans="1:36" x14ac:dyDescent="0.2">
      <c r="A633" s="2" t="s">
        <v>52</v>
      </c>
      <c r="B633" s="2">
        <v>9943</v>
      </c>
      <c r="C633" s="2" t="s">
        <v>1239</v>
      </c>
      <c r="D633" s="2" t="s">
        <v>1749</v>
      </c>
      <c r="E633" s="4" t="s">
        <v>1377</v>
      </c>
      <c r="F633" s="2" t="s">
        <v>2292</v>
      </c>
      <c r="G633" s="2" t="s">
        <v>2293</v>
      </c>
      <c r="H633" s="2" t="s">
        <v>239</v>
      </c>
      <c r="I633" s="2" t="s">
        <v>821</v>
      </c>
      <c r="J633" s="2" t="s">
        <v>31</v>
      </c>
      <c r="K633" s="2" t="s">
        <v>31</v>
      </c>
      <c r="L633" s="2" t="s">
        <v>393</v>
      </c>
      <c r="M633" s="2" t="s">
        <v>32</v>
      </c>
      <c r="N633" s="2" t="s">
        <v>512</v>
      </c>
      <c r="O633" s="2" t="s">
        <v>190</v>
      </c>
      <c r="P633" s="2" t="s">
        <v>95</v>
      </c>
      <c r="Q633" s="2" t="s">
        <v>480</v>
      </c>
      <c r="R633" s="2" t="s">
        <v>242</v>
      </c>
      <c r="S633" s="2" t="s">
        <v>35</v>
      </c>
      <c r="T633" s="152">
        <v>1.986</v>
      </c>
      <c r="U633" s="2" t="s">
        <v>2196</v>
      </c>
      <c r="V633" s="163">
        <v>8.3000000000000001E-3</v>
      </c>
      <c r="W633" s="165">
        <v>2.0129999999999999E-2</v>
      </c>
      <c r="X633" s="4" t="s">
        <v>477</v>
      </c>
      <c r="Y633" s="4" t="s">
        <v>190</v>
      </c>
      <c r="Z633" s="152">
        <v>337500</v>
      </c>
      <c r="AA633" s="152">
        <v>1</v>
      </c>
      <c r="AB633" s="152">
        <v>110.75</v>
      </c>
      <c r="AD633" s="152">
        <v>373.78100000000001</v>
      </c>
      <c r="AG633" s="2" t="s">
        <v>37</v>
      </c>
      <c r="AH633" s="152">
        <v>1.11E-4</v>
      </c>
      <c r="AI633" s="165">
        <v>1.3671678432474099E-3</v>
      </c>
      <c r="AJ633" s="165">
        <v>2.06490624147473E-4</v>
      </c>
    </row>
    <row r="634" spans="1:36" x14ac:dyDescent="0.2">
      <c r="A634" s="2" t="s">
        <v>52</v>
      </c>
      <c r="B634" s="2">
        <v>9943</v>
      </c>
      <c r="C634" s="2" t="s">
        <v>1239</v>
      </c>
      <c r="D634" s="2" t="s">
        <v>1749</v>
      </c>
      <c r="E634" s="4" t="s">
        <v>1377</v>
      </c>
      <c r="F634" s="2" t="s">
        <v>2294</v>
      </c>
      <c r="G634" s="2" t="s">
        <v>2295</v>
      </c>
      <c r="H634" s="2" t="s">
        <v>239</v>
      </c>
      <c r="I634" s="2" t="s">
        <v>821</v>
      </c>
      <c r="J634" s="2" t="s">
        <v>31</v>
      </c>
      <c r="K634" s="2" t="s">
        <v>31</v>
      </c>
      <c r="L634" s="2" t="s">
        <v>393</v>
      </c>
      <c r="M634" s="2" t="s">
        <v>32</v>
      </c>
      <c r="N634" s="2" t="s">
        <v>512</v>
      </c>
      <c r="O634" s="2" t="s">
        <v>190</v>
      </c>
      <c r="P634" s="2" t="s">
        <v>1241</v>
      </c>
      <c r="Q634" s="2" t="s">
        <v>478</v>
      </c>
      <c r="R634" s="2" t="s">
        <v>242</v>
      </c>
      <c r="S634" s="2" t="s">
        <v>35</v>
      </c>
      <c r="T634" s="152">
        <v>2.806</v>
      </c>
      <c r="U634" s="2" t="s">
        <v>2296</v>
      </c>
      <c r="V634" s="163">
        <v>1.8599999999999998E-2</v>
      </c>
      <c r="W634" s="165">
        <v>2.2460000000000001E-2</v>
      </c>
      <c r="X634" s="4" t="s">
        <v>477</v>
      </c>
      <c r="Y634" s="4" t="s">
        <v>190</v>
      </c>
      <c r="Z634" s="152">
        <v>539000</v>
      </c>
      <c r="AA634" s="152">
        <v>1</v>
      </c>
      <c r="AB634" s="152">
        <v>101.33</v>
      </c>
      <c r="AD634" s="152">
        <v>546.16899999999998</v>
      </c>
      <c r="AG634" s="2" t="s">
        <v>37</v>
      </c>
      <c r="AH634" s="152">
        <v>4.3899999999999999E-4</v>
      </c>
      <c r="AI634" s="165">
        <v>1.9977039608815002E-3</v>
      </c>
      <c r="AJ634" s="165">
        <v>3.0172384450213603E-4</v>
      </c>
    </row>
    <row r="635" spans="1:36" x14ac:dyDescent="0.2">
      <c r="A635" s="2" t="s">
        <v>52</v>
      </c>
      <c r="B635" s="2">
        <v>9943</v>
      </c>
      <c r="C635" s="2" t="s">
        <v>1239</v>
      </c>
      <c r="D635" s="2" t="s">
        <v>1749</v>
      </c>
      <c r="E635" s="4" t="s">
        <v>1377</v>
      </c>
      <c r="F635" s="2" t="s">
        <v>2297</v>
      </c>
      <c r="G635" s="2" t="s">
        <v>2298</v>
      </c>
      <c r="H635" s="2" t="s">
        <v>239</v>
      </c>
      <c r="I635" s="2" t="s">
        <v>821</v>
      </c>
      <c r="J635" s="2" t="s">
        <v>31</v>
      </c>
      <c r="K635" s="2" t="s">
        <v>31</v>
      </c>
      <c r="L635" s="2" t="s">
        <v>393</v>
      </c>
      <c r="M635" s="2" t="s">
        <v>32</v>
      </c>
      <c r="N635" s="2" t="s">
        <v>512</v>
      </c>
      <c r="O635" s="2" t="s">
        <v>190</v>
      </c>
      <c r="P635" s="2" t="s">
        <v>1241</v>
      </c>
      <c r="Q635" s="2" t="s">
        <v>478</v>
      </c>
      <c r="R635" s="2" t="s">
        <v>242</v>
      </c>
      <c r="S635" s="2" t="s">
        <v>35</v>
      </c>
      <c r="T635" s="152">
        <v>3.3940000000000001</v>
      </c>
      <c r="U635" s="2" t="s">
        <v>2299</v>
      </c>
      <c r="V635" s="163">
        <v>1E-3</v>
      </c>
      <c r="W635" s="165">
        <v>2.298E-2</v>
      </c>
      <c r="X635" s="4" t="s">
        <v>477</v>
      </c>
      <c r="Y635" s="4" t="s">
        <v>190</v>
      </c>
      <c r="Z635" s="152">
        <v>59000</v>
      </c>
      <c r="AA635" s="152">
        <v>1</v>
      </c>
      <c r="AB635" s="152">
        <v>102.72</v>
      </c>
      <c r="AD635" s="152">
        <v>60.604999999999997</v>
      </c>
      <c r="AG635" s="2" t="s">
        <v>37</v>
      </c>
      <c r="AH635" s="152">
        <v>1.9000000000000001E-5</v>
      </c>
      <c r="AI635" s="165">
        <v>2.21672258055856E-4</v>
      </c>
      <c r="AJ635" s="165">
        <v>3.34803390441142E-5</v>
      </c>
    </row>
    <row r="636" spans="1:36" x14ac:dyDescent="0.2">
      <c r="A636" s="2" t="s">
        <v>52</v>
      </c>
      <c r="B636" s="2">
        <v>9943</v>
      </c>
      <c r="C636" s="2" t="s">
        <v>1239</v>
      </c>
      <c r="D636" s="2" t="s">
        <v>1749</v>
      </c>
      <c r="E636" s="4" t="s">
        <v>1377</v>
      </c>
      <c r="F636" s="2" t="s">
        <v>2300</v>
      </c>
      <c r="G636" s="2" t="s">
        <v>2301</v>
      </c>
      <c r="H636" s="2" t="s">
        <v>239</v>
      </c>
      <c r="I636" s="2" t="s">
        <v>821</v>
      </c>
      <c r="J636" s="2" t="s">
        <v>31</v>
      </c>
      <c r="K636" s="2" t="s">
        <v>31</v>
      </c>
      <c r="L636" s="2" t="s">
        <v>393</v>
      </c>
      <c r="M636" s="2" t="s">
        <v>32</v>
      </c>
      <c r="N636" s="2" t="s">
        <v>512</v>
      </c>
      <c r="O636" s="2" t="s">
        <v>190</v>
      </c>
      <c r="P636" s="2" t="s">
        <v>1241</v>
      </c>
      <c r="Q636" s="2" t="s">
        <v>478</v>
      </c>
      <c r="R636" s="2" t="s">
        <v>242</v>
      </c>
      <c r="S636" s="2" t="s">
        <v>35</v>
      </c>
      <c r="T636" s="152">
        <v>5.2960000000000003</v>
      </c>
      <c r="U636" s="2" t="s">
        <v>2302</v>
      </c>
      <c r="V636" s="163">
        <v>2.0199999999999999E-2</v>
      </c>
      <c r="W636" s="165">
        <v>2.5610000000000001E-2</v>
      </c>
      <c r="X636" s="4" t="s">
        <v>477</v>
      </c>
      <c r="Y636" s="4" t="s">
        <v>190</v>
      </c>
      <c r="Z636" s="152">
        <v>539000</v>
      </c>
      <c r="AA636" s="152">
        <v>1</v>
      </c>
      <c r="AB636" s="152">
        <v>99.13</v>
      </c>
      <c r="AD636" s="152">
        <v>534.31100000000004</v>
      </c>
      <c r="AG636" s="2" t="s">
        <v>37</v>
      </c>
      <c r="AH636" s="152">
        <v>2.5399999999999999E-4</v>
      </c>
      <c r="AI636" s="165">
        <v>1.9543313297363399E-3</v>
      </c>
      <c r="AJ636" s="165">
        <v>2.9517304554916402E-4</v>
      </c>
    </row>
    <row r="637" spans="1:36" x14ac:dyDescent="0.2">
      <c r="A637" s="2" t="s">
        <v>52</v>
      </c>
      <c r="B637" s="2">
        <v>9943</v>
      </c>
      <c r="C637" s="2" t="s">
        <v>1239</v>
      </c>
      <c r="D637" s="2" t="s">
        <v>1749</v>
      </c>
      <c r="E637" s="4" t="s">
        <v>1377</v>
      </c>
      <c r="F637" s="2" t="s">
        <v>2303</v>
      </c>
      <c r="G637" s="2" t="s">
        <v>2304</v>
      </c>
      <c r="H637" s="2" t="s">
        <v>239</v>
      </c>
      <c r="I637" s="2" t="s">
        <v>821</v>
      </c>
      <c r="J637" s="2" t="s">
        <v>31</v>
      </c>
      <c r="K637" s="2" t="s">
        <v>31</v>
      </c>
      <c r="L637" s="2" t="s">
        <v>393</v>
      </c>
      <c r="M637" s="2" t="s">
        <v>32</v>
      </c>
      <c r="N637" s="2" t="s">
        <v>512</v>
      </c>
      <c r="O637" s="2" t="s">
        <v>190</v>
      </c>
      <c r="P637" s="2" t="s">
        <v>1241</v>
      </c>
      <c r="Q637" s="2" t="s">
        <v>478</v>
      </c>
      <c r="R637" s="2" t="s">
        <v>242</v>
      </c>
      <c r="S637" s="2" t="s">
        <v>35</v>
      </c>
      <c r="T637" s="152">
        <v>5.3860000000000001</v>
      </c>
      <c r="U637" s="2" t="s">
        <v>2305</v>
      </c>
      <c r="V637" s="163">
        <v>1E-3</v>
      </c>
      <c r="W637" s="165">
        <v>2.564E-2</v>
      </c>
      <c r="X637" s="4" t="s">
        <v>477</v>
      </c>
      <c r="Y637" s="4" t="s">
        <v>190</v>
      </c>
      <c r="Z637" s="152">
        <v>583000</v>
      </c>
      <c r="AA637" s="152">
        <v>1</v>
      </c>
      <c r="AB637" s="152">
        <v>97.13</v>
      </c>
      <c r="AD637" s="152">
        <v>566.26800000000003</v>
      </c>
      <c r="AG637" s="2" t="s">
        <v>37</v>
      </c>
      <c r="AH637" s="152">
        <v>2.34E-4</v>
      </c>
      <c r="AI637" s="165">
        <v>2.0712201683290399E-3</v>
      </c>
      <c r="AJ637" s="165">
        <v>3.1282738795934499E-4</v>
      </c>
    </row>
    <row r="638" spans="1:36" x14ac:dyDescent="0.2">
      <c r="A638" s="2" t="s">
        <v>52</v>
      </c>
      <c r="B638" s="2">
        <v>9943</v>
      </c>
      <c r="C638" s="2" t="s">
        <v>2306</v>
      </c>
      <c r="D638" s="2" t="s">
        <v>2307</v>
      </c>
      <c r="E638" s="4" t="s">
        <v>1377</v>
      </c>
      <c r="F638" s="2" t="s">
        <v>2308</v>
      </c>
      <c r="G638" s="2" t="s">
        <v>2309</v>
      </c>
      <c r="H638" s="2" t="s">
        <v>239</v>
      </c>
      <c r="I638" s="2" t="s">
        <v>821</v>
      </c>
      <c r="J638" s="2" t="s">
        <v>31</v>
      </c>
      <c r="K638" s="2" t="s">
        <v>31</v>
      </c>
      <c r="L638" s="2" t="s">
        <v>393</v>
      </c>
      <c r="M638" s="2" t="s">
        <v>32</v>
      </c>
      <c r="N638" s="2" t="s">
        <v>515</v>
      </c>
      <c r="O638" s="2" t="s">
        <v>190</v>
      </c>
      <c r="P638" s="2" t="s">
        <v>160</v>
      </c>
      <c r="Q638" s="2" t="s">
        <v>480</v>
      </c>
      <c r="R638" s="2" t="s">
        <v>242</v>
      </c>
      <c r="S638" s="2" t="s">
        <v>35</v>
      </c>
      <c r="T638" s="152">
        <v>3.2090000000000001</v>
      </c>
      <c r="U638" s="2" t="s">
        <v>2310</v>
      </c>
      <c r="V638" s="163">
        <v>3.73E-2</v>
      </c>
      <c r="W638" s="165">
        <v>3.6859999999999997E-2</v>
      </c>
      <c r="X638" s="4" t="s">
        <v>477</v>
      </c>
      <c r="Y638" s="4" t="s">
        <v>190</v>
      </c>
      <c r="Z638" s="152">
        <v>350000</v>
      </c>
      <c r="AA638" s="152">
        <v>1</v>
      </c>
      <c r="AB638" s="152">
        <v>107.03</v>
      </c>
      <c r="AD638" s="152">
        <v>374.60500000000002</v>
      </c>
      <c r="AG638" s="2" t="s">
        <v>37</v>
      </c>
      <c r="AH638" s="152">
        <v>9.9400000000000009E-4</v>
      </c>
      <c r="AI638" s="165">
        <v>1.3701808475403601E-3</v>
      </c>
      <c r="AJ638" s="165">
        <v>2.0694569419617601E-4</v>
      </c>
    </row>
    <row r="639" spans="1:36" x14ac:dyDescent="0.2">
      <c r="A639" s="2" t="s">
        <v>52</v>
      </c>
      <c r="B639" s="2">
        <v>9943</v>
      </c>
      <c r="C639" s="2" t="s">
        <v>2311</v>
      </c>
      <c r="D639" s="2" t="s">
        <v>2312</v>
      </c>
      <c r="E639" s="4" t="s">
        <v>1377</v>
      </c>
      <c r="F639" s="2" t="s">
        <v>2313</v>
      </c>
      <c r="G639" s="2" t="s">
        <v>2314</v>
      </c>
      <c r="H639" s="2" t="s">
        <v>239</v>
      </c>
      <c r="I639" s="2" t="s">
        <v>1030</v>
      </c>
      <c r="J639" s="2" t="s">
        <v>31</v>
      </c>
      <c r="K639" s="2" t="s">
        <v>31</v>
      </c>
      <c r="L639" s="2" t="s">
        <v>393</v>
      </c>
      <c r="M639" s="2" t="s">
        <v>32</v>
      </c>
      <c r="N639" s="2" t="s">
        <v>511</v>
      </c>
      <c r="O639" s="2" t="s">
        <v>190</v>
      </c>
      <c r="P639" s="2" t="s">
        <v>241</v>
      </c>
      <c r="Q639" s="23" t="s">
        <v>241</v>
      </c>
      <c r="R639" s="23" t="s">
        <v>241</v>
      </c>
      <c r="S639" s="2" t="s">
        <v>35</v>
      </c>
      <c r="T639" s="152">
        <v>4.2640000000000002</v>
      </c>
      <c r="U639" s="2" t="s">
        <v>2315</v>
      </c>
      <c r="V639" s="163">
        <v>6.7299999999999999E-2</v>
      </c>
      <c r="W639" s="165">
        <v>6.8379999999999996E-2</v>
      </c>
      <c r="X639" s="4" t="s">
        <v>477</v>
      </c>
      <c r="Y639" s="4" t="s">
        <v>190</v>
      </c>
      <c r="Z639" s="152">
        <v>352000</v>
      </c>
      <c r="AA639" s="152">
        <v>1</v>
      </c>
      <c r="AB639" s="152">
        <v>100.7</v>
      </c>
      <c r="AD639" s="152">
        <v>354.464</v>
      </c>
      <c r="AG639" s="2" t="s">
        <v>37</v>
      </c>
      <c r="AH639" s="152">
        <v>1.2800000000000001E-3</v>
      </c>
      <c r="AI639" s="165">
        <v>1.29651174955632E-3</v>
      </c>
      <c r="AJ639" s="165">
        <v>1.9581905886881701E-4</v>
      </c>
    </row>
    <row r="640" spans="1:36" x14ac:dyDescent="0.2">
      <c r="A640" s="2" t="s">
        <v>52</v>
      </c>
      <c r="B640" s="2">
        <v>9943</v>
      </c>
      <c r="C640" s="2" t="s">
        <v>2316</v>
      </c>
      <c r="D640" s="2" t="s">
        <v>2317</v>
      </c>
      <c r="E640" s="4" t="s">
        <v>1377</v>
      </c>
      <c r="F640" s="2" t="s">
        <v>2318</v>
      </c>
      <c r="G640" s="2" t="s">
        <v>2319</v>
      </c>
      <c r="H640" s="2" t="s">
        <v>239</v>
      </c>
      <c r="I640" s="2" t="s">
        <v>1030</v>
      </c>
      <c r="J640" t="s">
        <v>31</v>
      </c>
      <c r="K640" s="2" t="s">
        <v>31</v>
      </c>
      <c r="L640" s="2" t="s">
        <v>393</v>
      </c>
      <c r="M640" s="2" t="s">
        <v>32</v>
      </c>
      <c r="N640" s="2" t="s">
        <v>511</v>
      </c>
      <c r="O640" s="2" t="s">
        <v>190</v>
      </c>
      <c r="P640" s="2" t="s">
        <v>241</v>
      </c>
      <c r="Q640" s="23" t="s">
        <v>241</v>
      </c>
      <c r="R640" s="23" t="s">
        <v>241</v>
      </c>
      <c r="S640" s="2" t="s">
        <v>35</v>
      </c>
      <c r="T640" s="152">
        <v>3.58</v>
      </c>
      <c r="U640" s="2" t="s">
        <v>2320</v>
      </c>
      <c r="V640" s="163">
        <v>8.1500000000000003E-2</v>
      </c>
      <c r="W640" s="165">
        <v>6.6320000000000004E-2</v>
      </c>
      <c r="X640" s="4" t="s">
        <v>477</v>
      </c>
      <c r="Y640" s="4" t="s">
        <v>190</v>
      </c>
      <c r="Z640" s="152">
        <v>360000</v>
      </c>
      <c r="AA640" s="152">
        <v>1</v>
      </c>
      <c r="AB640" s="152">
        <v>108.46</v>
      </c>
      <c r="AD640" s="152">
        <v>390.45600000000002</v>
      </c>
      <c r="AG640" s="2" t="s">
        <v>37</v>
      </c>
      <c r="AH640" s="152">
        <v>1.745E-3</v>
      </c>
      <c r="AI640" s="165">
        <v>1.4281585483568501E-3</v>
      </c>
      <c r="AJ640" s="165">
        <v>2.1570237442923099E-4</v>
      </c>
    </row>
    <row r="641" spans="1:36" x14ac:dyDescent="0.2">
      <c r="A641" s="2" t="s">
        <v>52</v>
      </c>
      <c r="B641" s="2">
        <v>9943</v>
      </c>
      <c r="C641" s="2" t="s">
        <v>2321</v>
      </c>
      <c r="D641" s="2" t="s">
        <v>2322</v>
      </c>
      <c r="E641" s="4" t="s">
        <v>1377</v>
      </c>
      <c r="F641" s="2" t="s">
        <v>2323</v>
      </c>
      <c r="G641" s="2" t="s">
        <v>2324</v>
      </c>
      <c r="H641" s="2" t="s">
        <v>239</v>
      </c>
      <c r="I641" s="2" t="s">
        <v>1030</v>
      </c>
      <c r="J641" t="s">
        <v>31</v>
      </c>
      <c r="K641" s="2" t="s">
        <v>93</v>
      </c>
      <c r="L641" s="2" t="s">
        <v>393</v>
      </c>
      <c r="M641" s="2" t="s">
        <v>32</v>
      </c>
      <c r="N641" s="2" t="s">
        <v>529</v>
      </c>
      <c r="O641" s="2" t="s">
        <v>190</v>
      </c>
      <c r="P641" s="2" t="s">
        <v>2325</v>
      </c>
      <c r="Q641" s="2" t="s">
        <v>480</v>
      </c>
      <c r="R641" s="2" t="s">
        <v>242</v>
      </c>
      <c r="S641" s="2" t="s">
        <v>35</v>
      </c>
      <c r="T641" s="152">
        <v>1.3839999999999999</v>
      </c>
      <c r="U641" s="2" t="s">
        <v>2326</v>
      </c>
      <c r="V641" s="163">
        <v>3.95E-2</v>
      </c>
      <c r="W641" s="165">
        <v>6.0010000000000001E-2</v>
      </c>
      <c r="X641" s="4" t="s">
        <v>477</v>
      </c>
      <c r="Y641" s="4" t="s">
        <v>190</v>
      </c>
      <c r="Z641" s="152">
        <v>405401.5</v>
      </c>
      <c r="AA641" s="152">
        <v>1</v>
      </c>
      <c r="AB641" s="152">
        <v>97.55</v>
      </c>
      <c r="AD641" s="152">
        <v>395.46899999999999</v>
      </c>
      <c r="AG641" s="2" t="s">
        <v>37</v>
      </c>
      <c r="AH641" s="152">
        <v>1.292E-3</v>
      </c>
      <c r="AI641" s="165">
        <v>1.44649503684671E-3</v>
      </c>
      <c r="AJ641" s="165">
        <v>2.18471831721285E-4</v>
      </c>
    </row>
    <row r="642" spans="1:36" x14ac:dyDescent="0.2">
      <c r="A642" s="2" t="s">
        <v>52</v>
      </c>
      <c r="B642" s="2">
        <v>9943</v>
      </c>
      <c r="C642" s="2" t="s">
        <v>1751</v>
      </c>
      <c r="D642" s="2" t="s">
        <v>1752</v>
      </c>
      <c r="E642" s="4" t="s">
        <v>1377</v>
      </c>
      <c r="F642" s="2" t="s">
        <v>2742</v>
      </c>
      <c r="G642" s="2" t="s">
        <v>2743</v>
      </c>
      <c r="H642" s="2" t="s">
        <v>239</v>
      </c>
      <c r="I642" s="2" t="s">
        <v>821</v>
      </c>
      <c r="J642" s="2" t="s">
        <v>31</v>
      </c>
      <c r="K642" s="2" t="s">
        <v>31</v>
      </c>
      <c r="L642" s="2" t="s">
        <v>393</v>
      </c>
      <c r="M642" s="2" t="s">
        <v>32</v>
      </c>
      <c r="N642" s="2" t="s">
        <v>528</v>
      </c>
      <c r="O642" s="2" t="s">
        <v>190</v>
      </c>
      <c r="P642" s="2" t="s">
        <v>2097</v>
      </c>
      <c r="Q642" s="2" t="s">
        <v>480</v>
      </c>
      <c r="R642" s="2" t="s">
        <v>242</v>
      </c>
      <c r="S642" s="2" t="s">
        <v>35</v>
      </c>
      <c r="T642" s="152">
        <v>1.988</v>
      </c>
      <c r="U642" s="2" t="s">
        <v>2379</v>
      </c>
      <c r="V642" s="163">
        <v>2.4E-2</v>
      </c>
      <c r="W642" s="165">
        <v>2.647E-2</v>
      </c>
      <c r="X642" s="4" t="s">
        <v>477</v>
      </c>
      <c r="Y642" s="4" t="s">
        <v>190</v>
      </c>
      <c r="Z642" s="152">
        <v>303579.09000000003</v>
      </c>
      <c r="AA642" s="152">
        <v>1</v>
      </c>
      <c r="AB642" s="152">
        <v>114.25</v>
      </c>
      <c r="AD642" s="152">
        <v>346.839</v>
      </c>
      <c r="AG642" s="2" t="s">
        <v>37</v>
      </c>
      <c r="AH642" s="152">
        <v>5.2599999999999999E-4</v>
      </c>
      <c r="AI642" s="165">
        <v>1.2686224320157299E-3</v>
      </c>
      <c r="AJ642" s="165">
        <v>1.9160678704392901E-4</v>
      </c>
    </row>
    <row r="643" spans="1:36" x14ac:dyDescent="0.2">
      <c r="A643" s="2" t="s">
        <v>52</v>
      </c>
      <c r="B643" s="2">
        <v>9943</v>
      </c>
      <c r="C643" s="2" t="s">
        <v>1751</v>
      </c>
      <c r="D643" s="2" t="s">
        <v>1752</v>
      </c>
      <c r="E643" s="4" t="s">
        <v>1377</v>
      </c>
      <c r="F643" s="2" t="s">
        <v>2327</v>
      </c>
      <c r="G643" s="2" t="s">
        <v>2328</v>
      </c>
      <c r="H643" s="2" t="s">
        <v>239</v>
      </c>
      <c r="I643" s="2" t="s">
        <v>821</v>
      </c>
      <c r="J643" s="2" t="s">
        <v>31</v>
      </c>
      <c r="K643" s="2" t="s">
        <v>31</v>
      </c>
      <c r="L643" s="2" t="s">
        <v>393</v>
      </c>
      <c r="M643" s="2" t="s">
        <v>32</v>
      </c>
      <c r="N643" s="2" t="s">
        <v>528</v>
      </c>
      <c r="O643" s="2" t="s">
        <v>190</v>
      </c>
      <c r="P643" s="2" t="s">
        <v>2129</v>
      </c>
      <c r="Q643" s="2" t="s">
        <v>480</v>
      </c>
      <c r="R643" s="2" t="s">
        <v>242</v>
      </c>
      <c r="S643" s="2" t="s">
        <v>35</v>
      </c>
      <c r="T643" s="152">
        <v>3.6880000000000002</v>
      </c>
      <c r="U643" s="2" t="s">
        <v>2228</v>
      </c>
      <c r="V643" s="163">
        <v>2.81E-2</v>
      </c>
      <c r="W643" s="165">
        <v>3.0360000000000002E-2</v>
      </c>
      <c r="X643" s="4" t="s">
        <v>477</v>
      </c>
      <c r="Y643" s="4" t="s">
        <v>190</v>
      </c>
      <c r="Z643" s="152">
        <v>391875</v>
      </c>
      <c r="AA643" s="152">
        <v>1</v>
      </c>
      <c r="AB643" s="152">
        <v>113.93</v>
      </c>
      <c r="AD643" s="152">
        <v>446.46300000000002</v>
      </c>
      <c r="AG643" s="2" t="s">
        <v>37</v>
      </c>
      <c r="AH643" s="152">
        <v>2.8499999999999999E-4</v>
      </c>
      <c r="AI643" s="165">
        <v>1.6330142647437199E-3</v>
      </c>
      <c r="AJ643" s="165">
        <v>2.4664282182625699E-4</v>
      </c>
    </row>
    <row r="644" spans="1:36" x14ac:dyDescent="0.2">
      <c r="A644" s="2" t="s">
        <v>52</v>
      </c>
      <c r="B644" s="2">
        <v>9943</v>
      </c>
      <c r="C644" s="2" t="s">
        <v>1751</v>
      </c>
      <c r="D644" s="2" t="s">
        <v>1752</v>
      </c>
      <c r="E644" s="4" t="s">
        <v>1377</v>
      </c>
      <c r="F644" s="2" t="s">
        <v>2645</v>
      </c>
      <c r="G644" s="2" t="s">
        <v>2646</v>
      </c>
      <c r="H644" s="2" t="s">
        <v>239</v>
      </c>
      <c r="I644" s="2" t="s">
        <v>821</v>
      </c>
      <c r="J644" s="2" t="s">
        <v>31</v>
      </c>
      <c r="K644" s="2" t="s">
        <v>31</v>
      </c>
      <c r="L644" s="2" t="s">
        <v>393</v>
      </c>
      <c r="M644" s="2" t="s">
        <v>32</v>
      </c>
      <c r="N644" s="2" t="s">
        <v>528</v>
      </c>
      <c r="O644" s="2" t="s">
        <v>190</v>
      </c>
      <c r="P644" s="2" t="s">
        <v>2129</v>
      </c>
      <c r="Q644" s="2" t="s">
        <v>480</v>
      </c>
      <c r="R644" s="2" t="s">
        <v>242</v>
      </c>
      <c r="S644" s="2" t="s">
        <v>35</v>
      </c>
      <c r="T644" s="152">
        <v>2.3969999999999998</v>
      </c>
      <c r="U644" s="2" t="s">
        <v>2207</v>
      </c>
      <c r="V644" s="163">
        <v>3.6999999999999998E-2</v>
      </c>
      <c r="W644" s="165">
        <v>2.7730000000000001E-2</v>
      </c>
      <c r="X644" s="4" t="s">
        <v>477</v>
      </c>
      <c r="Y644" s="4" t="s">
        <v>190</v>
      </c>
      <c r="Z644" s="152">
        <v>232604.01</v>
      </c>
      <c r="AA644" s="152">
        <v>1</v>
      </c>
      <c r="AB644" s="152">
        <v>116.16</v>
      </c>
      <c r="AD644" s="152">
        <v>270.19299999999998</v>
      </c>
      <c r="AG644" s="2" t="s">
        <v>37</v>
      </c>
      <c r="AH644" s="152">
        <v>7.7300000000000003E-4</v>
      </c>
      <c r="AI644" s="165">
        <v>9.8827571545622903E-4</v>
      </c>
      <c r="AJ644" s="165">
        <v>1.4926453275087599E-4</v>
      </c>
    </row>
    <row r="645" spans="1:36" x14ac:dyDescent="0.2">
      <c r="A645" s="2" t="s">
        <v>52</v>
      </c>
      <c r="B645" s="2">
        <v>9943</v>
      </c>
      <c r="C645" s="2" t="s">
        <v>2329</v>
      </c>
      <c r="D645" s="2" t="s">
        <v>2330</v>
      </c>
      <c r="E645" s="4" t="s">
        <v>1377</v>
      </c>
      <c r="F645" s="2" t="s">
        <v>2331</v>
      </c>
      <c r="G645" s="2" t="s">
        <v>2332</v>
      </c>
      <c r="H645" s="2" t="s">
        <v>239</v>
      </c>
      <c r="I645" s="2" t="s">
        <v>821</v>
      </c>
      <c r="J645" s="2" t="s">
        <v>31</v>
      </c>
      <c r="K645" s="2" t="s">
        <v>31</v>
      </c>
      <c r="L645" s="2" t="s">
        <v>393</v>
      </c>
      <c r="M645" s="2" t="s">
        <v>32</v>
      </c>
      <c r="N645" s="2" t="s">
        <v>528</v>
      </c>
      <c r="O645" s="2" t="s">
        <v>190</v>
      </c>
      <c r="P645" s="2" t="s">
        <v>2103</v>
      </c>
      <c r="Q645" s="2" t="s">
        <v>478</v>
      </c>
      <c r="R645" s="2" t="s">
        <v>242</v>
      </c>
      <c r="S645" s="2" t="s">
        <v>35</v>
      </c>
      <c r="T645" s="152">
        <v>1.821</v>
      </c>
      <c r="U645" s="2" t="s">
        <v>2333</v>
      </c>
      <c r="V645" s="163">
        <v>2.0500000000000001E-2</v>
      </c>
      <c r="W645" s="165">
        <v>2.7119999999999998E-2</v>
      </c>
      <c r="X645" s="4" t="s">
        <v>477</v>
      </c>
      <c r="Y645" s="4" t="s">
        <v>190</v>
      </c>
      <c r="Z645" s="152">
        <v>710968.23</v>
      </c>
      <c r="AA645" s="152">
        <v>1</v>
      </c>
      <c r="AB645" s="152">
        <v>114.31</v>
      </c>
      <c r="AD645" s="152">
        <v>812.70799999999997</v>
      </c>
      <c r="AG645" s="2" t="s">
        <v>37</v>
      </c>
      <c r="AH645" s="152">
        <v>8.0699999999999999E-4</v>
      </c>
      <c r="AI645" s="165">
        <v>2.9726155280642898E-3</v>
      </c>
      <c r="AJ645" s="165">
        <v>4.48969918925594E-4</v>
      </c>
    </row>
    <row r="646" spans="1:36" x14ac:dyDescent="0.2">
      <c r="A646" s="2" t="s">
        <v>52</v>
      </c>
      <c r="B646" s="2">
        <v>9943</v>
      </c>
      <c r="C646" s="2" t="s">
        <v>2334</v>
      </c>
      <c r="D646" s="2" t="s">
        <v>2335</v>
      </c>
      <c r="E646" s="4" t="s">
        <v>1377</v>
      </c>
      <c r="F646" s="2" t="s">
        <v>2336</v>
      </c>
      <c r="G646" s="2" t="s">
        <v>2337</v>
      </c>
      <c r="H646" s="2" t="s">
        <v>239</v>
      </c>
      <c r="I646" s="2" t="s">
        <v>821</v>
      </c>
      <c r="J646" s="2" t="s">
        <v>31</v>
      </c>
      <c r="K646" s="2" t="s">
        <v>31</v>
      </c>
      <c r="L646" s="2" t="s">
        <v>393</v>
      </c>
      <c r="M646" s="2" t="s">
        <v>32</v>
      </c>
      <c r="N646" s="2" t="s">
        <v>512</v>
      </c>
      <c r="O646" s="2" t="s">
        <v>190</v>
      </c>
      <c r="P646" s="2" t="s">
        <v>95</v>
      </c>
      <c r="Q646" s="2" t="s">
        <v>480</v>
      </c>
      <c r="R646" s="2" t="s">
        <v>242</v>
      </c>
      <c r="S646" s="2" t="s">
        <v>35</v>
      </c>
      <c r="T646" s="152">
        <v>4.2990000000000004</v>
      </c>
      <c r="U646" s="2" t="s">
        <v>2338</v>
      </c>
      <c r="V646" s="163">
        <v>1E-3</v>
      </c>
      <c r="W646" s="165">
        <v>2.529E-2</v>
      </c>
      <c r="X646" s="4" t="s">
        <v>477</v>
      </c>
      <c r="Y646" s="4" t="s">
        <v>190</v>
      </c>
      <c r="Z646" s="152">
        <v>165870</v>
      </c>
      <c r="AA646" s="152">
        <v>1</v>
      </c>
      <c r="AB646" s="152">
        <v>99.99</v>
      </c>
      <c r="AD646" s="152">
        <v>165.85300000000001</v>
      </c>
      <c r="AG646" s="2" t="s">
        <v>37</v>
      </c>
      <c r="AH646" s="152">
        <v>4.8999999999999998E-5</v>
      </c>
      <c r="AI646" s="165">
        <v>6.0663677738364695E-4</v>
      </c>
      <c r="AJ646" s="165">
        <v>9.1623576001628406E-5</v>
      </c>
    </row>
    <row r="647" spans="1:36" x14ac:dyDescent="0.2">
      <c r="A647" s="2" t="s">
        <v>52</v>
      </c>
      <c r="B647" s="2">
        <v>9943</v>
      </c>
      <c r="C647" s="2" t="s">
        <v>2334</v>
      </c>
      <c r="D647" s="2" t="s">
        <v>2335</v>
      </c>
      <c r="E647" s="4" t="s">
        <v>1377</v>
      </c>
      <c r="F647" s="2" t="s">
        <v>2339</v>
      </c>
      <c r="G647" s="2" t="s">
        <v>2340</v>
      </c>
      <c r="H647" s="2" t="s">
        <v>239</v>
      </c>
      <c r="I647" s="2" t="s">
        <v>821</v>
      </c>
      <c r="J647" s="2" t="s">
        <v>31</v>
      </c>
      <c r="K647" s="2" t="s">
        <v>31</v>
      </c>
      <c r="L647" s="2" t="s">
        <v>393</v>
      </c>
      <c r="M647" s="2" t="s">
        <v>32</v>
      </c>
      <c r="N647" s="2" t="s">
        <v>512</v>
      </c>
      <c r="O647" s="2" t="s">
        <v>190</v>
      </c>
      <c r="P647" s="2" t="s">
        <v>95</v>
      </c>
      <c r="Q647" s="2" t="s">
        <v>480</v>
      </c>
      <c r="R647" s="2" t="s">
        <v>242</v>
      </c>
      <c r="S647" s="2" t="s">
        <v>35</v>
      </c>
      <c r="T647" s="152">
        <v>2.4089999999999998</v>
      </c>
      <c r="U647" s="2" t="s">
        <v>2341</v>
      </c>
      <c r="V647" s="163">
        <v>5.0000000000000001E-3</v>
      </c>
      <c r="W647" s="165">
        <v>2.0039999999999999E-2</v>
      </c>
      <c r="X647" s="4" t="s">
        <v>477</v>
      </c>
      <c r="Y647" s="4" t="s">
        <v>190</v>
      </c>
      <c r="Z647" s="152">
        <v>227000</v>
      </c>
      <c r="AA647" s="152">
        <v>1</v>
      </c>
      <c r="AB647" s="152">
        <v>108.28</v>
      </c>
      <c r="AD647" s="152">
        <v>245.79599999999999</v>
      </c>
      <c r="AG647" s="2" t="s">
        <v>37</v>
      </c>
      <c r="AH647" s="152">
        <v>2.9700000000000001E-4</v>
      </c>
      <c r="AI647" s="165">
        <v>8.9903878359789903E-4</v>
      </c>
      <c r="AJ647" s="165">
        <v>1.35786604749978E-4</v>
      </c>
    </row>
    <row r="648" spans="1:36" x14ac:dyDescent="0.2">
      <c r="A648" s="2" t="s">
        <v>52</v>
      </c>
      <c r="B648" s="2">
        <v>9943</v>
      </c>
      <c r="C648" s="2" t="s">
        <v>2334</v>
      </c>
      <c r="D648" s="2" t="s">
        <v>2335</v>
      </c>
      <c r="E648" s="4" t="s">
        <v>1377</v>
      </c>
      <c r="F648" s="2" t="s">
        <v>2345</v>
      </c>
      <c r="G648" s="2" t="s">
        <v>2346</v>
      </c>
      <c r="H648" s="2" t="s">
        <v>239</v>
      </c>
      <c r="I648" s="2" t="s">
        <v>821</v>
      </c>
      <c r="J648" s="2" t="s">
        <v>31</v>
      </c>
      <c r="K648" s="2" t="s">
        <v>31</v>
      </c>
      <c r="L648" s="2" t="s">
        <v>393</v>
      </c>
      <c r="M648" s="2" t="s">
        <v>32</v>
      </c>
      <c r="N648" s="2" t="s">
        <v>512</v>
      </c>
      <c r="O648" s="2" t="s">
        <v>190</v>
      </c>
      <c r="P648" s="2" t="s">
        <v>95</v>
      </c>
      <c r="Q648" s="2" t="s">
        <v>480</v>
      </c>
      <c r="R648" s="2" t="s">
        <v>242</v>
      </c>
      <c r="S648" s="2" t="s">
        <v>35</v>
      </c>
      <c r="T648" s="152">
        <v>0.66600000000000004</v>
      </c>
      <c r="U648" s="2" t="s">
        <v>2347</v>
      </c>
      <c r="V648" s="163">
        <v>9.4999999999999998E-3</v>
      </c>
      <c r="W648" s="165">
        <v>2.8910000000000002E-2</v>
      </c>
      <c r="X648" s="4" t="s">
        <v>477</v>
      </c>
      <c r="Y648" s="4" t="s">
        <v>190</v>
      </c>
      <c r="Z648" s="152">
        <v>303519.40999999997</v>
      </c>
      <c r="AA648" s="152">
        <v>1</v>
      </c>
      <c r="AB648" s="152">
        <v>113.35</v>
      </c>
      <c r="AD648" s="152">
        <v>344.03899999999999</v>
      </c>
      <c r="AG648" s="2" t="s">
        <v>37</v>
      </c>
      <c r="AH648" s="152">
        <v>1.8890000000000001E-3</v>
      </c>
      <c r="AI648" s="165">
        <v>1.2583814760729901E-3</v>
      </c>
      <c r="AJ648" s="165">
        <v>1.9006004105006499E-4</v>
      </c>
    </row>
    <row r="649" spans="1:36" x14ac:dyDescent="0.2">
      <c r="A649" s="2" t="s">
        <v>52</v>
      </c>
      <c r="B649" s="2">
        <v>9943</v>
      </c>
      <c r="C649" s="2" t="s">
        <v>2334</v>
      </c>
      <c r="D649" s="2" t="s">
        <v>2335</v>
      </c>
      <c r="E649" s="4" t="s">
        <v>1377</v>
      </c>
      <c r="F649" s="2" t="s">
        <v>2647</v>
      </c>
      <c r="G649" s="2" t="s">
        <v>2648</v>
      </c>
      <c r="H649" s="2" t="s">
        <v>239</v>
      </c>
      <c r="I649" s="2" t="s">
        <v>821</v>
      </c>
      <c r="J649" s="2" t="s">
        <v>31</v>
      </c>
      <c r="K649" s="2" t="s">
        <v>31</v>
      </c>
      <c r="L649" s="2" t="s">
        <v>393</v>
      </c>
      <c r="M649" s="2" t="s">
        <v>32</v>
      </c>
      <c r="N649" s="2" t="s">
        <v>512</v>
      </c>
      <c r="O649" s="2" t="s">
        <v>190</v>
      </c>
      <c r="P649" s="2" t="s">
        <v>2087</v>
      </c>
      <c r="Q649" s="2" t="s">
        <v>478</v>
      </c>
      <c r="R649" s="2" t="s">
        <v>242</v>
      </c>
      <c r="S649" s="2" t="s">
        <v>35</v>
      </c>
      <c r="T649" s="152">
        <v>4.6680000000000001</v>
      </c>
      <c r="U649" s="2" t="s">
        <v>2649</v>
      </c>
      <c r="V649" s="163">
        <v>3.3599999999999998E-2</v>
      </c>
      <c r="W649" s="165">
        <v>3.4770000000000002E-2</v>
      </c>
      <c r="X649" s="4" t="s">
        <v>477</v>
      </c>
      <c r="Y649" s="4" t="s">
        <v>190</v>
      </c>
      <c r="Z649" s="152">
        <v>950000</v>
      </c>
      <c r="AA649" s="152">
        <v>1</v>
      </c>
      <c r="AB649" s="152">
        <v>101.42</v>
      </c>
      <c r="AD649" s="152">
        <v>963.49</v>
      </c>
      <c r="AG649" s="2" t="s">
        <v>37</v>
      </c>
      <c r="AH649" s="152">
        <v>8.1400000000000005E-4</v>
      </c>
      <c r="AI649" s="165">
        <v>3.5241268664237299E-3</v>
      </c>
      <c r="AJ649" s="165">
        <v>5.3226760694884796E-4</v>
      </c>
    </row>
    <row r="650" spans="1:36" x14ac:dyDescent="0.2">
      <c r="A650" s="2" t="s">
        <v>52</v>
      </c>
      <c r="B650" s="2">
        <v>9943</v>
      </c>
      <c r="C650" s="2" t="s">
        <v>2334</v>
      </c>
      <c r="D650" s="2" t="s">
        <v>2335</v>
      </c>
      <c r="E650" s="4" t="s">
        <v>1377</v>
      </c>
      <c r="F650" s="2" t="s">
        <v>2650</v>
      </c>
      <c r="G650" s="2" t="s">
        <v>2651</v>
      </c>
      <c r="H650" s="2" t="s">
        <v>239</v>
      </c>
      <c r="I650" s="2" t="s">
        <v>821</v>
      </c>
      <c r="J650" s="2" t="s">
        <v>31</v>
      </c>
      <c r="K650" s="2" t="s">
        <v>31</v>
      </c>
      <c r="L650" s="2" t="s">
        <v>393</v>
      </c>
      <c r="M650" s="2" t="s">
        <v>32</v>
      </c>
      <c r="N650" s="2" t="s">
        <v>512</v>
      </c>
      <c r="O650" s="2" t="s">
        <v>190</v>
      </c>
      <c r="P650" s="2" t="s">
        <v>95</v>
      </c>
      <c r="Q650" s="2" t="s">
        <v>480</v>
      </c>
      <c r="R650" s="2" t="s">
        <v>242</v>
      </c>
      <c r="S650" s="2" t="s">
        <v>35</v>
      </c>
      <c r="T650" s="152">
        <v>0.24399999999999999</v>
      </c>
      <c r="U650" s="2" t="s">
        <v>2652</v>
      </c>
      <c r="V650" s="163">
        <v>8.6E-3</v>
      </c>
      <c r="W650" s="165">
        <v>2.4969999999999999E-2</v>
      </c>
      <c r="X650" s="4" t="s">
        <v>477</v>
      </c>
      <c r="Y650" s="4" t="s">
        <v>190</v>
      </c>
      <c r="Z650" s="152">
        <v>1068762</v>
      </c>
      <c r="AA650" s="152">
        <v>1</v>
      </c>
      <c r="AB650" s="152">
        <v>114.94</v>
      </c>
      <c r="AD650" s="152">
        <v>1228.4349999999999</v>
      </c>
      <c r="AG650" s="2" t="s">
        <v>37</v>
      </c>
      <c r="AH650" s="152">
        <v>4.2700000000000002E-4</v>
      </c>
      <c r="AI650" s="165">
        <v>4.4932079606304796E-3</v>
      </c>
      <c r="AJ650" s="165">
        <v>6.7863307405708598E-4</v>
      </c>
    </row>
    <row r="651" spans="1:36" x14ac:dyDescent="0.2">
      <c r="A651" s="2" t="s">
        <v>52</v>
      </c>
      <c r="B651" s="2">
        <v>9943</v>
      </c>
      <c r="C651" s="2" t="s">
        <v>2334</v>
      </c>
      <c r="D651" s="2" t="s">
        <v>2335</v>
      </c>
      <c r="E651" s="4" t="s">
        <v>1377</v>
      </c>
      <c r="F651" s="2" t="s">
        <v>2348</v>
      </c>
      <c r="G651" s="2" t="s">
        <v>2349</v>
      </c>
      <c r="H651" s="2" t="s">
        <v>239</v>
      </c>
      <c r="I651" s="2" t="s">
        <v>821</v>
      </c>
      <c r="J651" s="2" t="s">
        <v>31</v>
      </c>
      <c r="K651" s="2" t="s">
        <v>31</v>
      </c>
      <c r="L651" s="2" t="s">
        <v>393</v>
      </c>
      <c r="M651" s="2" t="s">
        <v>32</v>
      </c>
      <c r="N651" s="2" t="s">
        <v>512</v>
      </c>
      <c r="O651" s="2" t="s">
        <v>190</v>
      </c>
      <c r="P651" s="2" t="s">
        <v>95</v>
      </c>
      <c r="Q651" s="2" t="s">
        <v>480</v>
      </c>
      <c r="R651" s="2" t="s">
        <v>242</v>
      </c>
      <c r="S651" s="2" t="s">
        <v>35</v>
      </c>
      <c r="T651" s="152">
        <v>1.9710000000000001</v>
      </c>
      <c r="U651" s="2" t="s">
        <v>2350</v>
      </c>
      <c r="V651" s="163">
        <v>3.8E-3</v>
      </c>
      <c r="W651" s="165">
        <v>2.087E-2</v>
      </c>
      <c r="X651" s="4" t="s">
        <v>477</v>
      </c>
      <c r="Y651" s="4" t="s">
        <v>190</v>
      </c>
      <c r="Z651" s="152">
        <v>790004</v>
      </c>
      <c r="AA651" s="152">
        <v>1</v>
      </c>
      <c r="AB651" s="152">
        <v>107.97</v>
      </c>
      <c r="AD651" s="152">
        <v>852.96699999999998</v>
      </c>
      <c r="AG651" s="2" t="s">
        <v>37</v>
      </c>
      <c r="AH651" s="152">
        <v>2.63E-4</v>
      </c>
      <c r="AI651" s="165">
        <v>3.1198715548313798E-3</v>
      </c>
      <c r="AJ651" s="165">
        <v>4.7121077912926101E-4</v>
      </c>
    </row>
    <row r="652" spans="1:36" x14ac:dyDescent="0.2">
      <c r="A652" s="2" t="s">
        <v>52</v>
      </c>
      <c r="B652" s="2">
        <v>9943</v>
      </c>
      <c r="C652" s="2" t="s">
        <v>2334</v>
      </c>
      <c r="D652" s="2" t="s">
        <v>2335</v>
      </c>
      <c r="E652" s="4" t="s">
        <v>1377</v>
      </c>
      <c r="F652" s="2" t="s">
        <v>2351</v>
      </c>
      <c r="G652" s="2" t="s">
        <v>2352</v>
      </c>
      <c r="H652" s="2" t="s">
        <v>239</v>
      </c>
      <c r="I652" s="2" t="s">
        <v>821</v>
      </c>
      <c r="J652" s="2" t="s">
        <v>31</v>
      </c>
      <c r="K652" s="2" t="s">
        <v>31</v>
      </c>
      <c r="L652" s="2" t="s">
        <v>393</v>
      </c>
      <c r="M652" s="2" t="s">
        <v>32</v>
      </c>
      <c r="N652" s="2" t="s">
        <v>512</v>
      </c>
      <c r="O652" s="2" t="s">
        <v>190</v>
      </c>
      <c r="P652" s="2" t="s">
        <v>95</v>
      </c>
      <c r="Q652" s="2" t="s">
        <v>480</v>
      </c>
      <c r="R652" s="2" t="s">
        <v>242</v>
      </c>
      <c r="S652" s="2" t="s">
        <v>35</v>
      </c>
      <c r="T652" s="152">
        <v>3.6779999999999999</v>
      </c>
      <c r="U652" s="2" t="s">
        <v>2353</v>
      </c>
      <c r="V652" s="163">
        <v>1E-3</v>
      </c>
      <c r="W652" s="165">
        <v>2.5350000000000001E-2</v>
      </c>
      <c r="X652" s="4" t="s">
        <v>477</v>
      </c>
      <c r="Y652" s="4" t="s">
        <v>190</v>
      </c>
      <c r="Z652" s="152">
        <v>1128000</v>
      </c>
      <c r="AA652" s="152">
        <v>1</v>
      </c>
      <c r="AB652" s="152">
        <v>100.22</v>
      </c>
      <c r="AD652" s="152">
        <v>1130.482</v>
      </c>
      <c r="AG652" s="2" t="s">
        <v>37</v>
      </c>
      <c r="AH652" s="152">
        <v>4.3300000000000001E-4</v>
      </c>
      <c r="AI652" s="165">
        <v>4.1349267543593403E-3</v>
      </c>
      <c r="AJ652" s="165">
        <v>6.2451995965885003E-4</v>
      </c>
    </row>
    <row r="653" spans="1:36" x14ac:dyDescent="0.2">
      <c r="A653" s="2" t="s">
        <v>52</v>
      </c>
      <c r="B653" s="2">
        <v>9943</v>
      </c>
      <c r="C653" s="2" t="s">
        <v>2354</v>
      </c>
      <c r="D653" s="2" t="s">
        <v>2355</v>
      </c>
      <c r="E653" s="4" t="s">
        <v>1377</v>
      </c>
      <c r="F653" s="2" t="s">
        <v>2356</v>
      </c>
      <c r="G653" s="2" t="s">
        <v>2357</v>
      </c>
      <c r="H653" s="2" t="s">
        <v>239</v>
      </c>
      <c r="I653" s="2" t="s">
        <v>821</v>
      </c>
      <c r="J653" s="2" t="s">
        <v>31</v>
      </c>
      <c r="K653" s="2" t="s">
        <v>31</v>
      </c>
      <c r="L653" s="2" t="s">
        <v>393</v>
      </c>
      <c r="M653" s="2" t="s">
        <v>32</v>
      </c>
      <c r="N653" s="2" t="s">
        <v>507</v>
      </c>
      <c r="O653" s="2" t="s">
        <v>190</v>
      </c>
      <c r="P653" s="2" t="s">
        <v>2325</v>
      </c>
      <c r="Q653" s="2" t="s">
        <v>480</v>
      </c>
      <c r="R653" s="2" t="s">
        <v>242</v>
      </c>
      <c r="S653" s="2" t="s">
        <v>35</v>
      </c>
      <c r="T653" s="152">
        <v>3.2210000000000001</v>
      </c>
      <c r="U653" s="2" t="s">
        <v>2358</v>
      </c>
      <c r="V653" s="163">
        <v>0.01</v>
      </c>
      <c r="W653" s="165">
        <v>3.5119999999999998E-2</v>
      </c>
      <c r="X653" s="4" t="s">
        <v>477</v>
      </c>
      <c r="Y653" s="4" t="s">
        <v>190</v>
      </c>
      <c r="Z653" s="152">
        <v>580208</v>
      </c>
      <c r="AA653" s="152">
        <v>1</v>
      </c>
      <c r="AB653" s="152">
        <v>102.46</v>
      </c>
      <c r="AD653" s="152">
        <v>594.48099999999999</v>
      </c>
      <c r="AG653" s="2" t="s">
        <v>37</v>
      </c>
      <c r="AH653" s="152">
        <v>3.4099999999999999E-4</v>
      </c>
      <c r="AI653" s="165">
        <v>2.1744147581152502E-3</v>
      </c>
      <c r="AJ653" s="165">
        <v>3.28413415204532E-4</v>
      </c>
    </row>
    <row r="654" spans="1:36" x14ac:dyDescent="0.2">
      <c r="A654" s="2" t="s">
        <v>52</v>
      </c>
      <c r="B654" s="2">
        <v>9943</v>
      </c>
      <c r="C654" s="2" t="s">
        <v>2354</v>
      </c>
      <c r="D654" s="2" t="s">
        <v>2355</v>
      </c>
      <c r="E654" s="4" t="s">
        <v>1377</v>
      </c>
      <c r="F654" s="2" t="s">
        <v>2359</v>
      </c>
      <c r="G654" s="2" t="s">
        <v>2357</v>
      </c>
      <c r="H654" s="2" t="s">
        <v>239</v>
      </c>
      <c r="I654" s="2" t="s">
        <v>821</v>
      </c>
      <c r="J654" s="2" t="s">
        <v>31</v>
      </c>
      <c r="K654" s="2" t="s">
        <v>31</v>
      </c>
      <c r="L654" s="2" t="s">
        <v>393</v>
      </c>
      <c r="M654" s="2" t="s">
        <v>32</v>
      </c>
      <c r="N654" s="2" t="s">
        <v>159</v>
      </c>
      <c r="O654" s="2" t="s">
        <v>190</v>
      </c>
      <c r="P654" s="2" t="s">
        <v>2325</v>
      </c>
      <c r="Q654" s="2" t="s">
        <v>480</v>
      </c>
      <c r="R654" s="2" t="s">
        <v>242</v>
      </c>
      <c r="S654" s="2" t="s">
        <v>35</v>
      </c>
      <c r="T654" s="152">
        <v>0</v>
      </c>
      <c r="U654" s="2" t="s">
        <v>2358</v>
      </c>
      <c r="V654" s="163">
        <v>0.01</v>
      </c>
      <c r="W654" s="165">
        <v>4.7100000000000003E-2</v>
      </c>
      <c r="X654" s="4" t="s">
        <v>477</v>
      </c>
      <c r="Y654" s="4" t="s">
        <v>190</v>
      </c>
      <c r="Z654" s="152">
        <v>372000</v>
      </c>
      <c r="AA654" s="152">
        <v>1</v>
      </c>
      <c r="AB654" s="152">
        <v>101.22</v>
      </c>
      <c r="AD654" s="152">
        <v>376.53800000000001</v>
      </c>
      <c r="AG654" s="2" t="s">
        <v>37</v>
      </c>
      <c r="AH654" s="152">
        <v>4.17E-4</v>
      </c>
      <c r="AI654" s="165">
        <v>1.3772525835039301E-3</v>
      </c>
      <c r="AJ654" s="165">
        <v>2.0801377605615901E-4</v>
      </c>
    </row>
    <row r="655" spans="1:36" x14ac:dyDescent="0.2">
      <c r="A655" s="2" t="s">
        <v>52</v>
      </c>
      <c r="B655" s="2">
        <v>9943</v>
      </c>
      <c r="C655" s="2" t="s">
        <v>2354</v>
      </c>
      <c r="D655" s="2" t="s">
        <v>2355</v>
      </c>
      <c r="E655" s="4" t="s">
        <v>1377</v>
      </c>
      <c r="F655" s="2" t="s">
        <v>2360</v>
      </c>
      <c r="G655" s="2" t="s">
        <v>2361</v>
      </c>
      <c r="H655" s="2" t="s">
        <v>239</v>
      </c>
      <c r="I655" s="2" t="s">
        <v>821</v>
      </c>
      <c r="J655" s="2" t="s">
        <v>31</v>
      </c>
      <c r="K655" s="2" t="s">
        <v>31</v>
      </c>
      <c r="L655" s="2" t="s">
        <v>393</v>
      </c>
      <c r="M655" s="2" t="s">
        <v>32</v>
      </c>
      <c r="N655" s="2" t="s">
        <v>507</v>
      </c>
      <c r="O655" s="2" t="s">
        <v>190</v>
      </c>
      <c r="P655" s="2" t="s">
        <v>2325</v>
      </c>
      <c r="Q655" s="2" t="s">
        <v>480</v>
      </c>
      <c r="R655" s="2" t="s">
        <v>242</v>
      </c>
      <c r="S655" s="2" t="s">
        <v>35</v>
      </c>
      <c r="T655" s="152">
        <v>1.8759999999999999</v>
      </c>
      <c r="U655" s="2" t="s">
        <v>152</v>
      </c>
      <c r="V655" s="163">
        <v>3.5400000000000001E-2</v>
      </c>
      <c r="W655" s="165">
        <v>3.4070000000000003E-2</v>
      </c>
      <c r="X655" s="4" t="s">
        <v>477</v>
      </c>
      <c r="Y655" s="4" t="s">
        <v>190</v>
      </c>
      <c r="Z655" s="152">
        <v>699000</v>
      </c>
      <c r="AA655" s="152">
        <v>1</v>
      </c>
      <c r="AB655" s="152">
        <v>106.57</v>
      </c>
      <c r="AD655" s="152">
        <v>744.92399999999998</v>
      </c>
      <c r="AG655" s="2" t="s">
        <v>37</v>
      </c>
      <c r="AH655" s="152">
        <v>6.2600000000000004E-4</v>
      </c>
      <c r="AI655" s="165">
        <v>2.72468602588702E-3</v>
      </c>
      <c r="AJ655" s="165">
        <v>4.1152380877751302E-4</v>
      </c>
    </row>
    <row r="656" spans="1:36" x14ac:dyDescent="0.2">
      <c r="A656" s="2" t="s">
        <v>52</v>
      </c>
      <c r="B656" s="2">
        <v>9943</v>
      </c>
      <c r="C656" s="2" t="s">
        <v>2354</v>
      </c>
      <c r="D656" s="2" t="s">
        <v>2355</v>
      </c>
      <c r="E656" s="4" t="s">
        <v>1377</v>
      </c>
      <c r="F656" s="2" t="s">
        <v>2362</v>
      </c>
      <c r="G656" s="2" t="s">
        <v>2363</v>
      </c>
      <c r="H656" s="2" t="s">
        <v>239</v>
      </c>
      <c r="I656" s="2" t="s">
        <v>821</v>
      </c>
      <c r="J656" s="2" t="s">
        <v>31</v>
      </c>
      <c r="K656" s="2" t="s">
        <v>31</v>
      </c>
      <c r="L656" s="2" t="s">
        <v>393</v>
      </c>
      <c r="M656" s="2" t="s">
        <v>32</v>
      </c>
      <c r="N656" s="2" t="s">
        <v>507</v>
      </c>
      <c r="O656" s="2" t="s">
        <v>190</v>
      </c>
      <c r="P656" s="2" t="s">
        <v>2325</v>
      </c>
      <c r="Q656" s="2" t="s">
        <v>480</v>
      </c>
      <c r="R656" s="2" t="s">
        <v>242</v>
      </c>
      <c r="S656" s="2" t="s">
        <v>35</v>
      </c>
      <c r="T656" s="152">
        <v>0.64900000000000002</v>
      </c>
      <c r="U656" s="2" t="s">
        <v>2364</v>
      </c>
      <c r="V656" s="163">
        <v>0.01</v>
      </c>
      <c r="W656" s="165">
        <v>3.1940000000000003E-2</v>
      </c>
      <c r="X656" s="4" t="s">
        <v>477</v>
      </c>
      <c r="Y656" s="4" t="s">
        <v>190</v>
      </c>
      <c r="Z656" s="152">
        <v>791172.21</v>
      </c>
      <c r="AA656" s="152">
        <v>1</v>
      </c>
      <c r="AB656" s="152">
        <v>111.26</v>
      </c>
      <c r="AD656" s="152">
        <v>880.25800000000004</v>
      </c>
      <c r="AG656" s="2" t="s">
        <v>37</v>
      </c>
      <c r="AH656" s="152">
        <v>1.799E-3</v>
      </c>
      <c r="AI656" s="165">
        <v>3.2196925499913898E-3</v>
      </c>
      <c r="AJ656" s="165">
        <v>4.86287274451628E-4</v>
      </c>
    </row>
    <row r="657" spans="1:36" x14ac:dyDescent="0.2">
      <c r="A657" s="2" t="s">
        <v>52</v>
      </c>
      <c r="B657" s="2">
        <v>9943</v>
      </c>
      <c r="C657" s="2" t="s">
        <v>1763</v>
      </c>
      <c r="D657" s="2" t="s">
        <v>1764</v>
      </c>
      <c r="E657" s="4" t="s">
        <v>1377</v>
      </c>
      <c r="F657" s="2" t="s">
        <v>2365</v>
      </c>
      <c r="G657" s="2" t="s">
        <v>2366</v>
      </c>
      <c r="H657" s="2" t="s">
        <v>239</v>
      </c>
      <c r="I657" s="2" t="s">
        <v>821</v>
      </c>
      <c r="J657" s="2" t="s">
        <v>31</v>
      </c>
      <c r="K657" s="2" t="s">
        <v>31</v>
      </c>
      <c r="L657" s="2" t="s">
        <v>393</v>
      </c>
      <c r="M657" s="2" t="s">
        <v>32</v>
      </c>
      <c r="N657" s="2" t="s">
        <v>528</v>
      </c>
      <c r="O657" s="2" t="s">
        <v>190</v>
      </c>
      <c r="P657" s="2" t="s">
        <v>2097</v>
      </c>
      <c r="Q657" s="2" t="s">
        <v>478</v>
      </c>
      <c r="R657" s="2" t="s">
        <v>242</v>
      </c>
      <c r="S657" s="2" t="s">
        <v>35</v>
      </c>
      <c r="T657" s="152">
        <v>4.59</v>
      </c>
      <c r="U657" s="2" t="s">
        <v>2121</v>
      </c>
      <c r="V657" s="163">
        <v>1.43E-2</v>
      </c>
      <c r="W657" s="165">
        <v>3.1870000000000002E-2</v>
      </c>
      <c r="X657" s="4" t="s">
        <v>477</v>
      </c>
      <c r="Y657" s="4" t="s">
        <v>190</v>
      </c>
      <c r="Z657" s="152">
        <v>692473.11</v>
      </c>
      <c r="AA657" s="152">
        <v>1</v>
      </c>
      <c r="AB657" s="152">
        <v>104.95</v>
      </c>
      <c r="AC657" s="152">
        <v>14.228</v>
      </c>
      <c r="AD657" s="152">
        <v>740.97799999999995</v>
      </c>
      <c r="AG657" s="2" t="s">
        <v>37</v>
      </c>
      <c r="AH657" s="152">
        <v>6.0899999999999995E-4</v>
      </c>
      <c r="AI657" s="165">
        <v>2.7102526798852898E-3</v>
      </c>
      <c r="AJ657" s="165">
        <v>4.0934386383574599E-4</v>
      </c>
    </row>
    <row r="658" spans="1:36" x14ac:dyDescent="0.2">
      <c r="A658" s="2" t="s">
        <v>52</v>
      </c>
      <c r="B658" s="2">
        <v>9943</v>
      </c>
      <c r="C658" s="2" t="s">
        <v>1763</v>
      </c>
      <c r="D658" s="2" t="s">
        <v>1764</v>
      </c>
      <c r="E658" s="4" t="s">
        <v>1377</v>
      </c>
      <c r="F658" s="2" t="s">
        <v>2367</v>
      </c>
      <c r="G658" s="2" t="s">
        <v>2368</v>
      </c>
      <c r="H658" s="2" t="s">
        <v>239</v>
      </c>
      <c r="I658" s="2" t="s">
        <v>821</v>
      </c>
      <c r="J658" s="2" t="s">
        <v>31</v>
      </c>
      <c r="K658" s="2" t="s">
        <v>31</v>
      </c>
      <c r="L658" s="2" t="s">
        <v>393</v>
      </c>
      <c r="M658" s="2" t="s">
        <v>32</v>
      </c>
      <c r="N658" s="2" t="s">
        <v>528</v>
      </c>
      <c r="O658" s="2" t="s">
        <v>190</v>
      </c>
      <c r="P658" s="2" t="s">
        <v>2097</v>
      </c>
      <c r="Q658" s="2" t="s">
        <v>478</v>
      </c>
      <c r="R658" s="2" t="s">
        <v>242</v>
      </c>
      <c r="S658" s="2" t="s">
        <v>35</v>
      </c>
      <c r="T658" s="152">
        <v>1.012</v>
      </c>
      <c r="U658" s="2" t="s">
        <v>2369</v>
      </c>
      <c r="V658" s="163">
        <v>1.7600000000000001E-2</v>
      </c>
      <c r="W658" s="165">
        <v>2.5399999999999999E-2</v>
      </c>
      <c r="X658" s="4" t="s">
        <v>477</v>
      </c>
      <c r="Y658" s="4" t="s">
        <v>190</v>
      </c>
      <c r="Z658" s="152">
        <v>230518.19</v>
      </c>
      <c r="AA658" s="152">
        <v>1</v>
      </c>
      <c r="AB658" s="152">
        <v>114.44</v>
      </c>
      <c r="AC658" s="152">
        <v>5.6120000000000001</v>
      </c>
      <c r="AD658" s="152">
        <v>269.41699999999997</v>
      </c>
      <c r="AG658" s="2" t="s">
        <v>37</v>
      </c>
      <c r="AH658" s="152">
        <v>2.9599999999999998E-4</v>
      </c>
      <c r="AI658" s="165">
        <v>9.8543761581558996E-4</v>
      </c>
      <c r="AJ658" s="165">
        <v>1.48835879481212E-4</v>
      </c>
    </row>
    <row r="659" spans="1:36" x14ac:dyDescent="0.2">
      <c r="A659" s="2" t="s">
        <v>52</v>
      </c>
      <c r="B659" s="2">
        <v>9943</v>
      </c>
      <c r="C659" s="2" t="s">
        <v>1763</v>
      </c>
      <c r="D659" s="2" t="s">
        <v>1764</v>
      </c>
      <c r="E659" s="4" t="s">
        <v>1377</v>
      </c>
      <c r="F659" s="2" t="s">
        <v>2673</v>
      </c>
      <c r="G659" s="2" t="s">
        <v>2674</v>
      </c>
      <c r="H659" s="2" t="s">
        <v>239</v>
      </c>
      <c r="I659" s="2" t="s">
        <v>821</v>
      </c>
      <c r="J659" s="2" t="s">
        <v>31</v>
      </c>
      <c r="K659" s="2" t="s">
        <v>31</v>
      </c>
      <c r="L659" s="2" t="s">
        <v>393</v>
      </c>
      <c r="M659" s="2" t="s">
        <v>32</v>
      </c>
      <c r="N659" s="2" t="s">
        <v>528</v>
      </c>
      <c r="O659" s="2" t="s">
        <v>190</v>
      </c>
      <c r="P659" s="2" t="s">
        <v>2097</v>
      </c>
      <c r="Q659" s="2" t="s">
        <v>478</v>
      </c>
      <c r="R659" s="2" t="s">
        <v>242</v>
      </c>
      <c r="S659" s="2" t="s">
        <v>35</v>
      </c>
      <c r="T659" s="152">
        <v>1.752</v>
      </c>
      <c r="U659" s="2" t="s">
        <v>2675</v>
      </c>
      <c r="V659" s="163">
        <v>2.1499999999999998E-2</v>
      </c>
      <c r="W659" s="165">
        <v>2.5180000000000001E-2</v>
      </c>
      <c r="X659" s="4" t="s">
        <v>477</v>
      </c>
      <c r="Y659" s="4" t="s">
        <v>190</v>
      </c>
      <c r="Z659" s="152">
        <v>138461.53</v>
      </c>
      <c r="AA659" s="152">
        <v>1</v>
      </c>
      <c r="AB659" s="152">
        <v>115.16</v>
      </c>
      <c r="AD659" s="152">
        <v>159.452</v>
      </c>
      <c r="AG659" s="2" t="s">
        <v>37</v>
      </c>
      <c r="AH659" s="152">
        <v>1.16E-4</v>
      </c>
      <c r="AI659" s="165">
        <v>5.8322362153374397E-4</v>
      </c>
      <c r="AJ659" s="165">
        <v>8.8087362662068804E-5</v>
      </c>
    </row>
    <row r="660" spans="1:36" x14ac:dyDescent="0.2">
      <c r="A660" s="2" t="s">
        <v>52</v>
      </c>
      <c r="B660" s="2">
        <v>9943</v>
      </c>
      <c r="C660" s="2" t="s">
        <v>1763</v>
      </c>
      <c r="D660" s="2" t="s">
        <v>1764</v>
      </c>
      <c r="E660" s="4" t="s">
        <v>1377</v>
      </c>
      <c r="F660" s="2" t="s">
        <v>2373</v>
      </c>
      <c r="G660" s="2" t="s">
        <v>2374</v>
      </c>
      <c r="H660" s="2" t="s">
        <v>239</v>
      </c>
      <c r="I660" s="2" t="s">
        <v>821</v>
      </c>
      <c r="J660" s="2" t="s">
        <v>31</v>
      </c>
      <c r="K660" s="2" t="s">
        <v>31</v>
      </c>
      <c r="L660" s="2" t="s">
        <v>393</v>
      </c>
      <c r="M660" s="2" t="s">
        <v>32</v>
      </c>
      <c r="N660" s="2" t="s">
        <v>528</v>
      </c>
      <c r="O660" s="2" t="s">
        <v>190</v>
      </c>
      <c r="P660" s="2" t="s">
        <v>2097</v>
      </c>
      <c r="Q660" s="2" t="s">
        <v>478</v>
      </c>
      <c r="R660" s="2" t="s">
        <v>242</v>
      </c>
      <c r="S660" s="2" t="s">
        <v>35</v>
      </c>
      <c r="T660" s="152">
        <v>5.5439999999999996</v>
      </c>
      <c r="U660" s="2" t="s">
        <v>2344</v>
      </c>
      <c r="V660" s="163">
        <v>2.5000000000000001E-3</v>
      </c>
      <c r="W660" s="165">
        <v>3.2419999999999997E-2</v>
      </c>
      <c r="X660" s="4" t="s">
        <v>477</v>
      </c>
      <c r="Y660" s="4" t="s">
        <v>190</v>
      </c>
      <c r="Z660" s="152">
        <v>620400.02</v>
      </c>
      <c r="AA660" s="152">
        <v>1</v>
      </c>
      <c r="AB660" s="152">
        <v>94.59</v>
      </c>
      <c r="AC660" s="152">
        <v>16.593</v>
      </c>
      <c r="AD660" s="152">
        <v>603.42899999999997</v>
      </c>
      <c r="AG660" s="2" t="s">
        <v>37</v>
      </c>
      <c r="AH660" s="152">
        <v>4.8899999999999996E-4</v>
      </c>
      <c r="AI660" s="165">
        <v>2.2071442771024398E-3</v>
      </c>
      <c r="AJ660" s="165">
        <v>3.33356728373498E-4</v>
      </c>
    </row>
    <row r="661" spans="1:36" x14ac:dyDescent="0.2">
      <c r="A661" s="2" t="s">
        <v>52</v>
      </c>
      <c r="B661" s="2">
        <v>9943</v>
      </c>
      <c r="C661" s="2" t="s">
        <v>2375</v>
      </c>
      <c r="D661" s="2" t="s">
        <v>2376</v>
      </c>
      <c r="E661" s="4" t="s">
        <v>1377</v>
      </c>
      <c r="F661" s="2" t="s">
        <v>2377</v>
      </c>
      <c r="G661" s="2" t="s">
        <v>2378</v>
      </c>
      <c r="H661" s="2" t="s">
        <v>239</v>
      </c>
      <c r="I661" s="2" t="s">
        <v>1030</v>
      </c>
      <c r="J661" s="2" t="s">
        <v>31</v>
      </c>
      <c r="K661" s="2" t="s">
        <v>31</v>
      </c>
      <c r="L661" s="2" t="s">
        <v>393</v>
      </c>
      <c r="M661" s="2" t="s">
        <v>32</v>
      </c>
      <c r="N661" s="2" t="s">
        <v>507</v>
      </c>
      <c r="O661" s="2" t="s">
        <v>190</v>
      </c>
      <c r="P661" s="2" t="s">
        <v>2071</v>
      </c>
      <c r="Q661" s="2" t="s">
        <v>480</v>
      </c>
      <c r="R661" s="2" t="s">
        <v>242</v>
      </c>
      <c r="S661" s="2" t="s">
        <v>35</v>
      </c>
      <c r="T661" s="152">
        <v>1.1870000000000001</v>
      </c>
      <c r="U661" s="2" t="s">
        <v>2379</v>
      </c>
      <c r="V661" s="163">
        <v>0.114</v>
      </c>
      <c r="W661" s="165">
        <v>6.7919999999999994E-2</v>
      </c>
      <c r="X661" s="4" t="s">
        <v>477</v>
      </c>
      <c r="Y661" s="4" t="s">
        <v>190</v>
      </c>
      <c r="Z661" s="152">
        <v>722000</v>
      </c>
      <c r="AA661" s="152">
        <v>1</v>
      </c>
      <c r="AB661" s="152">
        <v>101.87</v>
      </c>
      <c r="AD661" s="152">
        <v>735.50099999999998</v>
      </c>
      <c r="AG661" s="2" t="s">
        <v>37</v>
      </c>
      <c r="AH661" s="152">
        <v>2.0010000000000002E-3</v>
      </c>
      <c r="AI661" s="165">
        <v>2.6902201829103198E-3</v>
      </c>
      <c r="AJ661" s="165">
        <v>4.0631824937002698E-4</v>
      </c>
    </row>
    <row r="662" spans="1:36" x14ac:dyDescent="0.2">
      <c r="A662" s="2" t="s">
        <v>52</v>
      </c>
      <c r="B662" s="2">
        <v>9943</v>
      </c>
      <c r="C662" s="2" t="s">
        <v>2380</v>
      </c>
      <c r="D662" s="2" t="s">
        <v>2381</v>
      </c>
      <c r="E662" s="4" t="s">
        <v>1377</v>
      </c>
      <c r="F662" s="2" t="s">
        <v>2382</v>
      </c>
      <c r="G662" s="2" t="s">
        <v>2383</v>
      </c>
      <c r="H662" s="2" t="s">
        <v>239</v>
      </c>
      <c r="I662" s="2" t="s">
        <v>821</v>
      </c>
      <c r="J662" s="2" t="s">
        <v>31</v>
      </c>
      <c r="K662" s="2" t="s">
        <v>31</v>
      </c>
      <c r="L662" s="2" t="s">
        <v>393</v>
      </c>
      <c r="M662" s="2" t="s">
        <v>32</v>
      </c>
      <c r="N662" s="2" t="s">
        <v>511</v>
      </c>
      <c r="O662" s="2" t="s">
        <v>190</v>
      </c>
      <c r="P662" s="2" t="s">
        <v>2384</v>
      </c>
      <c r="Q662" s="2" t="s">
        <v>480</v>
      </c>
      <c r="R662" s="2" t="s">
        <v>242</v>
      </c>
      <c r="S662" s="2" t="s">
        <v>35</v>
      </c>
      <c r="T662" s="152">
        <v>3.911</v>
      </c>
      <c r="U662" s="2" t="s">
        <v>2385</v>
      </c>
      <c r="V662" s="163">
        <v>2.07E-2</v>
      </c>
      <c r="W662" s="165">
        <v>5.0009999999999999E-2</v>
      </c>
      <c r="X662" s="4" t="s">
        <v>477</v>
      </c>
      <c r="Y662" s="4" t="s">
        <v>190</v>
      </c>
      <c r="Z662" s="152">
        <v>254679.1</v>
      </c>
      <c r="AA662" s="152">
        <v>1</v>
      </c>
      <c r="AB662" s="152">
        <v>98.87</v>
      </c>
      <c r="AD662" s="152">
        <v>251.80099999999999</v>
      </c>
      <c r="AG662" s="2" t="s">
        <v>37</v>
      </c>
      <c r="AH662" s="152">
        <v>5.3399999999999997E-4</v>
      </c>
      <c r="AI662" s="165">
        <v>9.2100537228630695E-4</v>
      </c>
      <c r="AJ662" s="165">
        <v>1.3910433536444799E-4</v>
      </c>
    </row>
    <row r="663" spans="1:36" x14ac:dyDescent="0.2">
      <c r="A663" s="2" t="s">
        <v>52</v>
      </c>
      <c r="B663" s="2">
        <v>9943</v>
      </c>
      <c r="C663" s="2" t="s">
        <v>2380</v>
      </c>
      <c r="D663" s="2" t="s">
        <v>2381</v>
      </c>
      <c r="E663" s="4" t="s">
        <v>1377</v>
      </c>
      <c r="F663" s="2" t="s">
        <v>2386</v>
      </c>
      <c r="G663" s="2" t="s">
        <v>2383</v>
      </c>
      <c r="H663" s="2" t="s">
        <v>239</v>
      </c>
      <c r="I663" s="2" t="s">
        <v>821</v>
      </c>
      <c r="J663" s="2" t="s">
        <v>31</v>
      </c>
      <c r="K663" s="2" t="s">
        <v>31</v>
      </c>
      <c r="L663" s="2" t="s">
        <v>395</v>
      </c>
      <c r="M663" s="2" t="s">
        <v>57</v>
      </c>
      <c r="N663" s="2" t="s">
        <v>511</v>
      </c>
      <c r="O663" s="2" t="s">
        <v>190</v>
      </c>
      <c r="P663" s="2" t="s">
        <v>2384</v>
      </c>
      <c r="Q663" s="2" t="s">
        <v>480</v>
      </c>
      <c r="R663" s="2" t="s">
        <v>242</v>
      </c>
      <c r="S663" s="2" t="s">
        <v>35</v>
      </c>
      <c r="T663" s="152">
        <v>3.67</v>
      </c>
      <c r="U663" s="2" t="s">
        <v>2385</v>
      </c>
      <c r="V663" s="163">
        <v>1.8200000000000001E-2</v>
      </c>
      <c r="W663" s="165">
        <v>4.2099999999999999E-2</v>
      </c>
      <c r="X663" s="4" t="s">
        <v>477</v>
      </c>
      <c r="Y663" s="4" t="s">
        <v>190</v>
      </c>
      <c r="Z663" s="152">
        <v>740000</v>
      </c>
      <c r="AA663" s="152">
        <v>1</v>
      </c>
      <c r="AB663" s="152">
        <v>98.314999999999998</v>
      </c>
      <c r="AD663" s="152">
        <v>727.53099999999995</v>
      </c>
      <c r="AG663" s="2" t="s">
        <v>37</v>
      </c>
      <c r="AH663" s="152">
        <v>0</v>
      </c>
      <c r="AI663" s="165">
        <v>2.6610671031937201E-3</v>
      </c>
      <c r="AJ663" s="165">
        <v>4.01915104828387E-4</v>
      </c>
    </row>
    <row r="664" spans="1:36" x14ac:dyDescent="0.2">
      <c r="A664" s="2" t="s">
        <v>52</v>
      </c>
      <c r="B664" s="2">
        <v>9943</v>
      </c>
      <c r="C664" s="2" t="s">
        <v>1771</v>
      </c>
      <c r="D664" s="2" t="s">
        <v>1772</v>
      </c>
      <c r="E664" s="4" t="s">
        <v>1377</v>
      </c>
      <c r="F664" s="2" t="s">
        <v>2387</v>
      </c>
      <c r="G664" s="2" t="s">
        <v>2388</v>
      </c>
      <c r="H664" s="2" t="s">
        <v>239</v>
      </c>
      <c r="I664" s="2" t="s">
        <v>1030</v>
      </c>
      <c r="J664" s="2" t="s">
        <v>31</v>
      </c>
      <c r="K664" s="2" t="s">
        <v>31</v>
      </c>
      <c r="L664" s="2" t="s">
        <v>393</v>
      </c>
      <c r="M664" s="2" t="s">
        <v>57</v>
      </c>
      <c r="N664" s="2" t="s">
        <v>518</v>
      </c>
      <c r="O664" s="2" t="s">
        <v>190</v>
      </c>
      <c r="P664" s="2" t="s">
        <v>2091</v>
      </c>
      <c r="Q664" s="2" t="s">
        <v>478</v>
      </c>
      <c r="R664" s="2" t="s">
        <v>242</v>
      </c>
      <c r="S664" s="2" t="s">
        <v>35</v>
      </c>
      <c r="T664" s="152">
        <v>3.8690000000000002</v>
      </c>
      <c r="U664" s="2" t="s">
        <v>2115</v>
      </c>
      <c r="V664" s="163">
        <v>6.7000000000000004E-2</v>
      </c>
      <c r="W664" s="165">
        <v>6.6000000000000003E-2</v>
      </c>
      <c r="X664" s="4" t="s">
        <v>477</v>
      </c>
      <c r="Y664" s="4" t="s">
        <v>190</v>
      </c>
      <c r="Z664" s="152">
        <v>611000</v>
      </c>
      <c r="AA664" s="152">
        <v>1</v>
      </c>
      <c r="AB664" s="152">
        <v>102.81</v>
      </c>
      <c r="AD664" s="152">
        <v>628.16899999999998</v>
      </c>
      <c r="AG664" s="2" t="s">
        <v>37</v>
      </c>
      <c r="AH664" s="152">
        <v>6.7100000000000005E-4</v>
      </c>
      <c r="AI664" s="165">
        <v>2.2976342276175301E-3</v>
      </c>
      <c r="AJ664" s="165">
        <v>3.4702390644034901E-4</v>
      </c>
    </row>
    <row r="665" spans="1:36" x14ac:dyDescent="0.2">
      <c r="A665" s="2" t="s">
        <v>52</v>
      </c>
      <c r="B665" s="2">
        <v>9943</v>
      </c>
      <c r="C665" s="2" t="s">
        <v>1396</v>
      </c>
      <c r="D665" s="2" t="s">
        <v>1397</v>
      </c>
      <c r="E665" s="4" t="s">
        <v>1377</v>
      </c>
      <c r="F665" s="2" t="s">
        <v>2389</v>
      </c>
      <c r="G665" s="2" t="s">
        <v>2390</v>
      </c>
      <c r="H665" s="2" t="s">
        <v>239</v>
      </c>
      <c r="I665" s="2" t="s">
        <v>821</v>
      </c>
      <c r="J665" s="2" t="s">
        <v>31</v>
      </c>
      <c r="K665" s="2" t="s">
        <v>31</v>
      </c>
      <c r="L665" s="2" t="s">
        <v>393</v>
      </c>
      <c r="M665" s="2" t="s">
        <v>32</v>
      </c>
      <c r="N665" s="2" t="s">
        <v>505</v>
      </c>
      <c r="O665" s="2" t="s">
        <v>190</v>
      </c>
      <c r="P665" s="2" t="s">
        <v>241</v>
      </c>
      <c r="Q665" s="23" t="s">
        <v>241</v>
      </c>
      <c r="R665" s="23" t="s">
        <v>241</v>
      </c>
      <c r="S665" s="2" t="s">
        <v>35</v>
      </c>
      <c r="T665" s="152">
        <v>2.7309999999999999</v>
      </c>
      <c r="U665" s="2" t="s">
        <v>2177</v>
      </c>
      <c r="V665" s="163">
        <v>1.4800000000000001E-2</v>
      </c>
      <c r="W665" s="165">
        <v>4.2779999999999999E-2</v>
      </c>
      <c r="X665" s="4" t="s">
        <v>477</v>
      </c>
      <c r="Y665" s="4" t="s">
        <v>190</v>
      </c>
      <c r="Z665" s="152">
        <v>819779.95</v>
      </c>
      <c r="AA665" s="152">
        <v>1</v>
      </c>
      <c r="AB665" s="152">
        <v>103.41</v>
      </c>
      <c r="AD665" s="152">
        <v>847.73400000000004</v>
      </c>
      <c r="AG665" s="2" t="s">
        <v>37</v>
      </c>
      <c r="AH665" s="152">
        <v>1.0089999999999999E-3</v>
      </c>
      <c r="AI665" s="165">
        <v>3.1007314427560699E-3</v>
      </c>
      <c r="AJ665" s="165">
        <v>4.6831994629684403E-4</v>
      </c>
    </row>
    <row r="666" spans="1:36" x14ac:dyDescent="0.2">
      <c r="A666" s="2" t="s">
        <v>52</v>
      </c>
      <c r="B666" s="2">
        <v>9943</v>
      </c>
      <c r="C666" s="2" t="s">
        <v>1789</v>
      </c>
      <c r="D666" s="2" t="s">
        <v>1790</v>
      </c>
      <c r="E666" s="4" t="s">
        <v>1377</v>
      </c>
      <c r="F666" s="2" t="s">
        <v>2391</v>
      </c>
      <c r="G666" s="2" t="s">
        <v>2392</v>
      </c>
      <c r="H666" s="2" t="s">
        <v>239</v>
      </c>
      <c r="I666" s="2" t="s">
        <v>821</v>
      </c>
      <c r="J666" s="2" t="s">
        <v>31</v>
      </c>
      <c r="K666" s="2" t="s">
        <v>31</v>
      </c>
      <c r="L666" s="2" t="s">
        <v>393</v>
      </c>
      <c r="M666" s="2" t="s">
        <v>32</v>
      </c>
      <c r="N666" s="2" t="s">
        <v>528</v>
      </c>
      <c r="O666" s="2" t="s">
        <v>190</v>
      </c>
      <c r="P666" s="2" t="s">
        <v>2120</v>
      </c>
      <c r="Q666" s="2" t="s">
        <v>478</v>
      </c>
      <c r="R666" s="2" t="s">
        <v>242</v>
      </c>
      <c r="S666" s="2" t="s">
        <v>35</v>
      </c>
      <c r="T666" s="152">
        <v>4.2939999999999996</v>
      </c>
      <c r="U666" s="2" t="s">
        <v>2121</v>
      </c>
      <c r="V666" s="163">
        <v>3.6200000000000003E-2</v>
      </c>
      <c r="W666" s="165">
        <v>4.122E-2</v>
      </c>
      <c r="X666" s="4" t="s">
        <v>477</v>
      </c>
      <c r="Y666" s="4" t="s">
        <v>190</v>
      </c>
      <c r="Z666" s="152">
        <v>322790.02</v>
      </c>
      <c r="AA666" s="152">
        <v>1</v>
      </c>
      <c r="AB666" s="152">
        <v>102.52</v>
      </c>
      <c r="AD666" s="152">
        <v>330.92399999999998</v>
      </c>
      <c r="AG666" s="2" t="s">
        <v>37</v>
      </c>
      <c r="AH666" s="152">
        <v>1.84E-4</v>
      </c>
      <c r="AI666" s="165">
        <v>1.21041143845206E-3</v>
      </c>
      <c r="AJ666" s="165">
        <v>1.8281487136761001E-4</v>
      </c>
    </row>
    <row r="667" spans="1:36" x14ac:dyDescent="0.2">
      <c r="A667" s="2" t="s">
        <v>52</v>
      </c>
      <c r="B667" s="2">
        <v>9943</v>
      </c>
      <c r="C667" s="2" t="s">
        <v>2393</v>
      </c>
      <c r="D667" s="2" t="s">
        <v>2394</v>
      </c>
      <c r="E667" s="4" t="s">
        <v>381</v>
      </c>
      <c r="F667" s="2" t="s">
        <v>2395</v>
      </c>
      <c r="G667" s="2" t="s">
        <v>2396</v>
      </c>
      <c r="H667" s="2" t="s">
        <v>239</v>
      </c>
      <c r="I667" s="2" t="s">
        <v>1030</v>
      </c>
      <c r="J667" s="2" t="s">
        <v>31</v>
      </c>
      <c r="K667" s="2" t="s">
        <v>31</v>
      </c>
      <c r="L667" s="2" t="s">
        <v>393</v>
      </c>
      <c r="M667" s="2" t="s">
        <v>32</v>
      </c>
      <c r="N667" s="2" t="s">
        <v>529</v>
      </c>
      <c r="O667" s="2" t="s">
        <v>190</v>
      </c>
      <c r="P667" s="2" t="s">
        <v>2097</v>
      </c>
      <c r="Q667" s="2" t="s">
        <v>478</v>
      </c>
      <c r="R667" s="2" t="s">
        <v>242</v>
      </c>
      <c r="S667" s="2" t="s">
        <v>35</v>
      </c>
      <c r="T667" s="152">
        <v>2.694</v>
      </c>
      <c r="U667" s="2" t="s">
        <v>2153</v>
      </c>
      <c r="V667" s="163">
        <v>6.3500000000000001E-2</v>
      </c>
      <c r="W667" s="165">
        <v>6.3530000000000003E-2</v>
      </c>
      <c r="X667" s="4" t="s">
        <v>477</v>
      </c>
      <c r="Y667" s="4" t="s">
        <v>190</v>
      </c>
      <c r="Z667" s="152">
        <v>362000</v>
      </c>
      <c r="AA667" s="152">
        <v>1</v>
      </c>
      <c r="AB667" s="152">
        <v>100.28</v>
      </c>
      <c r="AD667" s="152">
        <v>363.01400000000001</v>
      </c>
      <c r="AG667" s="2" t="s">
        <v>37</v>
      </c>
      <c r="AH667" s="152">
        <v>8.83E-4</v>
      </c>
      <c r="AI667" s="165">
        <v>1.3277833507739499E-3</v>
      </c>
      <c r="AJ667" s="165">
        <v>2.0054217497004299E-4</v>
      </c>
    </row>
    <row r="668" spans="1:36" x14ac:dyDescent="0.2">
      <c r="A668" s="2" t="s">
        <v>52</v>
      </c>
      <c r="B668" s="2">
        <v>9943</v>
      </c>
      <c r="C668" s="2" t="s">
        <v>2393</v>
      </c>
      <c r="D668" s="2" t="s">
        <v>2394</v>
      </c>
      <c r="E668" s="4" t="s">
        <v>381</v>
      </c>
      <c r="F668" s="2" t="s">
        <v>2397</v>
      </c>
      <c r="G668" s="2" t="s">
        <v>2398</v>
      </c>
      <c r="H668" s="2" t="s">
        <v>239</v>
      </c>
      <c r="I668" s="2" t="s">
        <v>1030</v>
      </c>
      <c r="J668" s="2" t="s">
        <v>31</v>
      </c>
      <c r="K668" s="2" t="s">
        <v>31</v>
      </c>
      <c r="L668" s="2" t="s">
        <v>393</v>
      </c>
      <c r="M668" s="2" t="s">
        <v>57</v>
      </c>
      <c r="N668" s="2" t="s">
        <v>529</v>
      </c>
      <c r="O668" s="2" t="s">
        <v>190</v>
      </c>
      <c r="P668" s="2" t="s">
        <v>2097</v>
      </c>
      <c r="Q668" s="2" t="s">
        <v>478</v>
      </c>
      <c r="R668" s="2" t="s">
        <v>242</v>
      </c>
      <c r="S668" s="2" t="s">
        <v>35</v>
      </c>
      <c r="T668" s="152">
        <v>4.1710000000000003</v>
      </c>
      <c r="U668" s="2" t="s">
        <v>2399</v>
      </c>
      <c r="V668" s="163">
        <v>6.25E-2</v>
      </c>
      <c r="W668" s="165">
        <v>6.5070000000000003E-2</v>
      </c>
      <c r="X668" s="4" t="s">
        <v>477</v>
      </c>
      <c r="Y668" s="4" t="s">
        <v>190</v>
      </c>
      <c r="Z668" s="152">
        <v>356000</v>
      </c>
      <c r="AA668" s="152">
        <v>1</v>
      </c>
      <c r="AB668" s="152">
        <v>100.1</v>
      </c>
      <c r="AD668" s="152">
        <v>356.35599999999999</v>
      </c>
      <c r="AG668" s="2" t="s">
        <v>37</v>
      </c>
      <c r="AH668" s="152">
        <v>6.4700000000000001E-4</v>
      </c>
      <c r="AI668" s="165">
        <v>1.30343205805073E-3</v>
      </c>
      <c r="AJ668" s="165">
        <v>1.96864269833484E-4</v>
      </c>
    </row>
    <row r="669" spans="1:36" x14ac:dyDescent="0.2">
      <c r="A669" s="2" t="s">
        <v>52</v>
      </c>
      <c r="B669" s="2">
        <v>9943</v>
      </c>
      <c r="C669" s="2" t="s">
        <v>1796</v>
      </c>
      <c r="D669" s="2" t="s">
        <v>1797</v>
      </c>
      <c r="E669" s="4" t="s">
        <v>1377</v>
      </c>
      <c r="F669" s="2" t="s">
        <v>2400</v>
      </c>
      <c r="G669" s="2" t="s">
        <v>2401</v>
      </c>
      <c r="H669" s="2" t="s">
        <v>239</v>
      </c>
      <c r="I669" s="2" t="s">
        <v>821</v>
      </c>
      <c r="J669" s="2" t="s">
        <v>31</v>
      </c>
      <c r="K669" s="2" t="s">
        <v>31</v>
      </c>
      <c r="L669" s="2" t="s">
        <v>393</v>
      </c>
      <c r="M669" s="2" t="s">
        <v>32</v>
      </c>
      <c r="N669" s="2" t="s">
        <v>505</v>
      </c>
      <c r="O669" s="2" t="s">
        <v>190</v>
      </c>
      <c r="P669" s="2" t="s">
        <v>241</v>
      </c>
      <c r="Q669" s="23" t="s">
        <v>241</v>
      </c>
      <c r="R669" s="23" t="s">
        <v>241</v>
      </c>
      <c r="S669" s="2" t="s">
        <v>35</v>
      </c>
      <c r="T669" s="152">
        <v>2.33</v>
      </c>
      <c r="U669" s="2" t="s">
        <v>2177</v>
      </c>
      <c r="V669" s="163">
        <v>2.3E-2</v>
      </c>
      <c r="W669" s="165">
        <v>5.7480000000000003E-2</v>
      </c>
      <c r="X669" s="4" t="s">
        <v>477</v>
      </c>
      <c r="Y669" s="4" t="s">
        <v>190</v>
      </c>
      <c r="Z669" s="152">
        <v>700793.1</v>
      </c>
      <c r="AA669" s="152">
        <v>1</v>
      </c>
      <c r="AB669" s="152">
        <v>102.42</v>
      </c>
      <c r="AD669" s="152">
        <v>717.75199999999995</v>
      </c>
      <c r="AG669" s="2" t="s">
        <v>37</v>
      </c>
      <c r="AH669" s="152">
        <v>1.8469999999999999E-3</v>
      </c>
      <c r="AI669" s="165">
        <v>2.6252998362920402E-3</v>
      </c>
      <c r="AJ669" s="165">
        <v>3.96512984450076E-4</v>
      </c>
    </row>
    <row r="670" spans="1:36" x14ac:dyDescent="0.2">
      <c r="A670" s="2" t="s">
        <v>52</v>
      </c>
      <c r="B670" s="2">
        <v>9943</v>
      </c>
      <c r="C670" s="2" t="s">
        <v>2402</v>
      </c>
      <c r="D670" s="2" t="s">
        <v>2403</v>
      </c>
      <c r="E670" s="4" t="s">
        <v>1377</v>
      </c>
      <c r="F670" s="2" t="s">
        <v>2404</v>
      </c>
      <c r="G670" s="2" t="s">
        <v>2405</v>
      </c>
      <c r="H670" s="2" t="s">
        <v>239</v>
      </c>
      <c r="I670" s="2" t="s">
        <v>821</v>
      </c>
      <c r="J670" s="2" t="s">
        <v>31</v>
      </c>
      <c r="K670" s="2" t="s">
        <v>31</v>
      </c>
      <c r="L670" s="2" t="s">
        <v>393</v>
      </c>
      <c r="M670" s="2" t="s">
        <v>32</v>
      </c>
      <c r="N670" s="2" t="s">
        <v>505</v>
      </c>
      <c r="O670" s="2" t="s">
        <v>190</v>
      </c>
      <c r="P670" s="2" t="s">
        <v>241</v>
      </c>
      <c r="Q670" s="23" t="s">
        <v>241</v>
      </c>
      <c r="R670" s="23" t="s">
        <v>241</v>
      </c>
      <c r="S670" s="2" t="s">
        <v>35</v>
      </c>
      <c r="T670" s="152">
        <v>2.3460000000000001</v>
      </c>
      <c r="U670" s="2" t="s">
        <v>2177</v>
      </c>
      <c r="V670" s="163">
        <v>2.9499999999999998E-2</v>
      </c>
      <c r="W670" s="165">
        <v>4.1820000000000003E-2</v>
      </c>
      <c r="X670" s="4" t="s">
        <v>477</v>
      </c>
      <c r="Y670" s="4" t="s">
        <v>190</v>
      </c>
      <c r="Z670" s="152">
        <v>355300</v>
      </c>
      <c r="AA670" s="152">
        <v>1</v>
      </c>
      <c r="AB670" s="152">
        <v>106</v>
      </c>
      <c r="AD670" s="152">
        <v>376.61799999999999</v>
      </c>
      <c r="AG670" s="2" t="s">
        <v>37</v>
      </c>
      <c r="AH670" s="152">
        <v>1.5759999999999999E-3</v>
      </c>
      <c r="AI670" s="165">
        <v>1.37754373390359E-3</v>
      </c>
      <c r="AJ670" s="165">
        <v>2.0805775004811801E-4</v>
      </c>
    </row>
    <row r="671" spans="1:36" x14ac:dyDescent="0.2">
      <c r="A671" s="2" t="s">
        <v>52</v>
      </c>
      <c r="B671" s="2">
        <v>9943</v>
      </c>
      <c r="C671" s="2" t="s">
        <v>2406</v>
      </c>
      <c r="D671" s="2" t="s">
        <v>2407</v>
      </c>
      <c r="E671" s="4" t="s">
        <v>34</v>
      </c>
      <c r="F671" s="2" t="s">
        <v>2410</v>
      </c>
      <c r="G671" s="2" t="s">
        <v>2411</v>
      </c>
      <c r="H671" s="2" t="s">
        <v>239</v>
      </c>
      <c r="I671" s="2" t="s">
        <v>1030</v>
      </c>
      <c r="J671" s="2" t="s">
        <v>31</v>
      </c>
      <c r="K671" s="2" t="s">
        <v>93</v>
      </c>
      <c r="L671" s="2" t="s">
        <v>393</v>
      </c>
      <c r="M671" s="2" t="s">
        <v>32</v>
      </c>
      <c r="N671" s="2" t="s">
        <v>529</v>
      </c>
      <c r="O671" s="2" t="s">
        <v>190</v>
      </c>
      <c r="P671" s="2" t="s">
        <v>2103</v>
      </c>
      <c r="Q671" s="2" t="s">
        <v>478</v>
      </c>
      <c r="R671" s="2" t="s">
        <v>242</v>
      </c>
      <c r="S671" s="2" t="s">
        <v>35</v>
      </c>
      <c r="T671" s="152">
        <v>1.889</v>
      </c>
      <c r="U671" s="2" t="s">
        <v>2379</v>
      </c>
      <c r="V671" s="163">
        <v>9.0999999999999998E-2</v>
      </c>
      <c r="W671" s="165">
        <v>7.0830000000000004E-2</v>
      </c>
      <c r="X671" s="4" t="s">
        <v>477</v>
      </c>
      <c r="Y671" s="4" t="s">
        <v>190</v>
      </c>
      <c r="Z671" s="152">
        <v>635000</v>
      </c>
      <c r="AA671" s="152">
        <v>1</v>
      </c>
      <c r="AB671" s="152">
        <v>106.32</v>
      </c>
      <c r="AD671" s="152">
        <v>675.13199999999995</v>
      </c>
      <c r="AG671" s="2" t="s">
        <v>37</v>
      </c>
      <c r="AH671" s="152">
        <v>2.5709999999999999E-3</v>
      </c>
      <c r="AI671" s="165">
        <v>2.4694089399810901E-3</v>
      </c>
      <c r="AJ671" s="165">
        <v>3.7296795401570301E-4</v>
      </c>
    </row>
    <row r="672" spans="1:36" x14ac:dyDescent="0.2">
      <c r="A672" s="2" t="s">
        <v>52</v>
      </c>
      <c r="B672" s="2">
        <v>9943</v>
      </c>
      <c r="C672" s="2" t="s">
        <v>2412</v>
      </c>
      <c r="D672" s="2" t="s">
        <v>2413</v>
      </c>
      <c r="E672" s="4" t="s">
        <v>34</v>
      </c>
      <c r="F672" s="2" t="s">
        <v>2414</v>
      </c>
      <c r="G672" s="2" t="s">
        <v>2415</v>
      </c>
      <c r="H672" s="2" t="s">
        <v>239</v>
      </c>
      <c r="I672" s="2" t="s">
        <v>822</v>
      </c>
      <c r="J672" s="2" t="s">
        <v>31</v>
      </c>
      <c r="K672" s="2" t="s">
        <v>93</v>
      </c>
      <c r="L672" s="2" t="s">
        <v>393</v>
      </c>
      <c r="M672" s="2" t="s">
        <v>32</v>
      </c>
      <c r="N672" s="2" t="s">
        <v>507</v>
      </c>
      <c r="O672" s="2" t="s">
        <v>190</v>
      </c>
      <c r="P672" s="2" t="s">
        <v>2325</v>
      </c>
      <c r="Q672" s="2" t="s">
        <v>480</v>
      </c>
      <c r="R672" s="2" t="s">
        <v>242</v>
      </c>
      <c r="S672" s="2" t="s">
        <v>35</v>
      </c>
      <c r="T672" s="152">
        <v>2</v>
      </c>
      <c r="U672" s="2" t="s">
        <v>2416</v>
      </c>
      <c r="V672" s="163">
        <v>8.9242000000000002E-2</v>
      </c>
      <c r="W672" s="165">
        <v>8.5949999999999999E-2</v>
      </c>
      <c r="X672" s="4" t="s">
        <v>477</v>
      </c>
      <c r="Y672" s="4" t="s">
        <v>190</v>
      </c>
      <c r="Z672" s="152">
        <v>525000</v>
      </c>
      <c r="AA672" s="152">
        <v>1</v>
      </c>
      <c r="AB672" s="152">
        <v>105</v>
      </c>
      <c r="AD672" s="152">
        <v>551.25</v>
      </c>
      <c r="AG672" s="2" t="s">
        <v>37</v>
      </c>
      <c r="AH672" s="152">
        <v>1.2470000000000001E-3</v>
      </c>
      <c r="AI672" s="165">
        <v>2.01628967100445E-3</v>
      </c>
      <c r="AJ672" s="165">
        <v>3.0453094306173701E-4</v>
      </c>
    </row>
    <row r="673" spans="1:36" x14ac:dyDescent="0.2">
      <c r="A673" s="2" t="s">
        <v>52</v>
      </c>
      <c r="B673" s="2">
        <v>9943</v>
      </c>
      <c r="C673" s="2" t="s">
        <v>1800</v>
      </c>
      <c r="D673" s="2" t="s">
        <v>1801</v>
      </c>
      <c r="E673" s="4" t="s">
        <v>1377</v>
      </c>
      <c r="F673" s="2" t="s">
        <v>2653</v>
      </c>
      <c r="G673" s="2" t="s">
        <v>2654</v>
      </c>
      <c r="H673" s="2" t="s">
        <v>239</v>
      </c>
      <c r="I673" s="2" t="s">
        <v>821</v>
      </c>
      <c r="J673" s="2" t="s">
        <v>31</v>
      </c>
      <c r="K673" s="2" t="s">
        <v>31</v>
      </c>
      <c r="L673" s="2" t="s">
        <v>393</v>
      </c>
      <c r="M673" s="2" t="s">
        <v>32</v>
      </c>
      <c r="N673" s="2" t="s">
        <v>528</v>
      </c>
      <c r="O673" s="2" t="s">
        <v>190</v>
      </c>
      <c r="P673" s="2" t="s">
        <v>1391</v>
      </c>
      <c r="Q673" s="2" t="s">
        <v>480</v>
      </c>
      <c r="R673" s="2" t="s">
        <v>242</v>
      </c>
      <c r="S673" s="2" t="s">
        <v>35</v>
      </c>
      <c r="T673" s="152">
        <v>0.53400000000000003</v>
      </c>
      <c r="U673" s="2" t="s">
        <v>2655</v>
      </c>
      <c r="V673" s="163">
        <v>2.75E-2</v>
      </c>
      <c r="W673" s="165">
        <v>3.2379999999999999E-2</v>
      </c>
      <c r="X673" s="4" t="s">
        <v>477</v>
      </c>
      <c r="Y673" s="4" t="s">
        <v>190</v>
      </c>
      <c r="Z673" s="152">
        <v>250000</v>
      </c>
      <c r="AA673" s="152">
        <v>1</v>
      </c>
      <c r="AB673" s="152">
        <v>114.52</v>
      </c>
      <c r="AD673" s="152">
        <v>286.3</v>
      </c>
      <c r="AG673" s="2" t="s">
        <v>37</v>
      </c>
      <c r="AH673" s="152">
        <v>1.8079999999999999E-3</v>
      </c>
      <c r="AI673" s="165">
        <v>1.04719044500422E-3</v>
      </c>
      <c r="AJ673" s="165">
        <v>1.5816273741238099E-4</v>
      </c>
    </row>
    <row r="674" spans="1:36" x14ac:dyDescent="0.2">
      <c r="A674" s="2" t="s">
        <v>52</v>
      </c>
      <c r="B674" s="2">
        <v>9943</v>
      </c>
      <c r="C674" s="2" t="s">
        <v>2417</v>
      </c>
      <c r="D674" s="2" t="s">
        <v>2418</v>
      </c>
      <c r="E674" s="4" t="s">
        <v>1377</v>
      </c>
      <c r="F674" s="2" t="s">
        <v>2419</v>
      </c>
      <c r="G674" s="2" t="s">
        <v>2420</v>
      </c>
      <c r="H674" s="2" t="s">
        <v>239</v>
      </c>
      <c r="I674" s="2" t="s">
        <v>1030</v>
      </c>
      <c r="J674" s="2" t="s">
        <v>31</v>
      </c>
      <c r="K674" s="2" t="s">
        <v>31</v>
      </c>
      <c r="L674" s="2" t="s">
        <v>393</v>
      </c>
      <c r="M674" s="2" t="s">
        <v>32</v>
      </c>
      <c r="N674" s="2" t="s">
        <v>529</v>
      </c>
      <c r="O674" s="2" t="s">
        <v>190</v>
      </c>
      <c r="P674" s="2" t="s">
        <v>241</v>
      </c>
      <c r="Q674" s="23" t="s">
        <v>241</v>
      </c>
      <c r="R674" s="23" t="s">
        <v>241</v>
      </c>
      <c r="S674" s="2" t="s">
        <v>35</v>
      </c>
      <c r="T674" s="152">
        <v>1.8979999999999999</v>
      </c>
      <c r="U674" s="2" t="s">
        <v>2196</v>
      </c>
      <c r="V674" s="163">
        <v>6.7500000000000004E-2</v>
      </c>
      <c r="W674" s="165">
        <v>7.6410000000000006E-2</v>
      </c>
      <c r="X674" s="4" t="s">
        <v>477</v>
      </c>
      <c r="Y674" s="4" t="s">
        <v>190</v>
      </c>
      <c r="Z674" s="152">
        <v>1098000</v>
      </c>
      <c r="AA674" s="152">
        <v>1</v>
      </c>
      <c r="AB674" s="152">
        <v>98.67</v>
      </c>
      <c r="AD674" s="152">
        <v>1083.3969999999999</v>
      </c>
      <c r="AG674" s="2" t="s">
        <v>37</v>
      </c>
      <c r="AH674" s="152">
        <v>3.4429999999999999E-3</v>
      </c>
      <c r="AI674" s="165">
        <v>3.9627054406917803E-3</v>
      </c>
      <c r="AJ674" s="165">
        <v>5.9850845951542699E-4</v>
      </c>
    </row>
    <row r="675" spans="1:36" x14ac:dyDescent="0.2">
      <c r="A675" s="2" t="s">
        <v>52</v>
      </c>
      <c r="B675" s="2">
        <v>9943</v>
      </c>
      <c r="C675" s="2" t="s">
        <v>2417</v>
      </c>
      <c r="D675" s="2" t="s">
        <v>2418</v>
      </c>
      <c r="E675" s="4" t="s">
        <v>1377</v>
      </c>
      <c r="F675" s="2" t="s">
        <v>2421</v>
      </c>
      <c r="G675" s="2" t="s">
        <v>2422</v>
      </c>
      <c r="H675" s="2" t="s">
        <v>239</v>
      </c>
      <c r="I675" s="2" t="s">
        <v>1030</v>
      </c>
      <c r="J675" s="2" t="s">
        <v>31</v>
      </c>
      <c r="K675" s="2" t="s">
        <v>31</v>
      </c>
      <c r="L675" s="2" t="s">
        <v>393</v>
      </c>
      <c r="M675" s="2" t="s">
        <v>32</v>
      </c>
      <c r="N675" s="2" t="s">
        <v>529</v>
      </c>
      <c r="O675" s="2" t="s">
        <v>190</v>
      </c>
      <c r="P675" s="2" t="s">
        <v>241</v>
      </c>
      <c r="Q675" s="23" t="s">
        <v>241</v>
      </c>
      <c r="R675" s="23" t="s">
        <v>241</v>
      </c>
      <c r="S675" s="2" t="s">
        <v>35</v>
      </c>
      <c r="T675" s="152">
        <v>0.47099999999999997</v>
      </c>
      <c r="U675" s="2" t="s">
        <v>2423</v>
      </c>
      <c r="V675" s="163">
        <v>0.06</v>
      </c>
      <c r="W675" s="165">
        <v>0.26533000000000001</v>
      </c>
      <c r="X675" s="4" t="s">
        <v>477</v>
      </c>
      <c r="Y675" s="4" t="s">
        <v>190</v>
      </c>
      <c r="Z675" s="152">
        <v>207080.64</v>
      </c>
      <c r="AA675" s="152">
        <v>1</v>
      </c>
      <c r="AB675" s="152">
        <v>93.83</v>
      </c>
      <c r="AD675" s="152">
        <v>194.304</v>
      </c>
      <c r="AG675" s="2" t="s">
        <v>37</v>
      </c>
      <c r="AH675" s="152">
        <v>1.4139999999999999E-3</v>
      </c>
      <c r="AI675" s="165">
        <v>7.1069872729764502E-4</v>
      </c>
      <c r="AJ675" s="165">
        <v>1.07340605255846E-4</v>
      </c>
    </row>
    <row r="676" spans="1:36" x14ac:dyDescent="0.2">
      <c r="A676" s="2" t="s">
        <v>52</v>
      </c>
      <c r="B676" s="2">
        <v>9943</v>
      </c>
      <c r="C676" s="2" t="s">
        <v>2424</v>
      </c>
      <c r="D676" s="2" t="s">
        <v>2425</v>
      </c>
      <c r="E676" s="4" t="s">
        <v>381</v>
      </c>
      <c r="F676" s="2" t="s">
        <v>2676</v>
      </c>
      <c r="G676" s="2" t="s">
        <v>2677</v>
      </c>
      <c r="H676" s="2" t="s">
        <v>239</v>
      </c>
      <c r="I676" s="2" t="s">
        <v>1030</v>
      </c>
      <c r="J676" s="2" t="s">
        <v>92</v>
      </c>
      <c r="K676" s="2" t="s">
        <v>93</v>
      </c>
      <c r="L676" s="2" t="s">
        <v>393</v>
      </c>
      <c r="M676" s="2" t="s">
        <v>32</v>
      </c>
      <c r="N676" s="2" t="s">
        <v>529</v>
      </c>
      <c r="O676" s="2" t="s">
        <v>190</v>
      </c>
      <c r="P676" s="2" t="s">
        <v>160</v>
      </c>
      <c r="Q676" s="2" t="s">
        <v>480</v>
      </c>
      <c r="R676" s="2" t="s">
        <v>242</v>
      </c>
      <c r="S676" s="2" t="s">
        <v>35</v>
      </c>
      <c r="T676" s="152">
        <v>2.0569999999999999</v>
      </c>
      <c r="U676" s="2" t="s">
        <v>2678</v>
      </c>
      <c r="V676" s="163">
        <v>5.1499999999999997E-2</v>
      </c>
      <c r="W676" s="165">
        <v>7.0819999999999994E-2</v>
      </c>
      <c r="X676" s="4" t="s">
        <v>477</v>
      </c>
      <c r="Y676" s="4" t="s">
        <v>190</v>
      </c>
      <c r="Z676" s="152">
        <v>848830.82</v>
      </c>
      <c r="AA676" s="152">
        <v>1</v>
      </c>
      <c r="AB676" s="152">
        <v>99.63</v>
      </c>
      <c r="AD676" s="152">
        <v>845.69</v>
      </c>
      <c r="AG676" s="2" t="s">
        <v>37</v>
      </c>
      <c r="AH676" s="152">
        <v>2.9420000000000002E-3</v>
      </c>
      <c r="AI676" s="165">
        <v>3.0932540701705102E-3</v>
      </c>
      <c r="AJ676" s="165">
        <v>4.6719059898239198E-4</v>
      </c>
    </row>
    <row r="677" spans="1:36" x14ac:dyDescent="0.2">
      <c r="A677" s="2" t="s">
        <v>52</v>
      </c>
      <c r="B677" s="2">
        <v>9943</v>
      </c>
      <c r="C677" s="2" t="s">
        <v>2424</v>
      </c>
      <c r="D677" s="2" t="s">
        <v>2425</v>
      </c>
      <c r="E677" s="4" t="s">
        <v>381</v>
      </c>
      <c r="F677" s="2" t="s">
        <v>2426</v>
      </c>
      <c r="G677" s="2" t="s">
        <v>2427</v>
      </c>
      <c r="H677" s="2" t="s">
        <v>239</v>
      </c>
      <c r="I677" s="2" t="s">
        <v>1030</v>
      </c>
      <c r="J677" s="2" t="s">
        <v>31</v>
      </c>
      <c r="K677" s="2" t="s">
        <v>31</v>
      </c>
      <c r="L677" s="2" t="s">
        <v>393</v>
      </c>
      <c r="M677" s="2" t="s">
        <v>32</v>
      </c>
      <c r="N677" s="2" t="s">
        <v>529</v>
      </c>
      <c r="O677" s="2" t="s">
        <v>190</v>
      </c>
      <c r="P677" s="2" t="s">
        <v>2120</v>
      </c>
      <c r="Q677" s="2" t="s">
        <v>478</v>
      </c>
      <c r="R677" s="2" t="s">
        <v>242</v>
      </c>
      <c r="S677" s="2" t="s">
        <v>35</v>
      </c>
      <c r="T677" s="152">
        <v>2.359</v>
      </c>
      <c r="U677" s="2" t="s">
        <v>2296</v>
      </c>
      <c r="V677" s="163">
        <v>7.2400000000000006E-2</v>
      </c>
      <c r="W677" s="165">
        <v>7.1540000000000006E-2</v>
      </c>
      <c r="X677" s="4" t="s">
        <v>477</v>
      </c>
      <c r="Y677" s="4" t="s">
        <v>190</v>
      </c>
      <c r="Z677" s="152">
        <v>842930</v>
      </c>
      <c r="AA677" s="152">
        <v>1</v>
      </c>
      <c r="AB677" s="152">
        <v>102.9</v>
      </c>
      <c r="AD677" s="152">
        <v>867.375</v>
      </c>
      <c r="AG677" s="2" t="s">
        <v>37</v>
      </c>
      <c r="AH677" s="152">
        <v>2.4169999999999999E-3</v>
      </c>
      <c r="AI677" s="165">
        <v>3.1725699644422601E-3</v>
      </c>
      <c r="AJ677" s="165">
        <v>4.7917009995872203E-4</v>
      </c>
    </row>
    <row r="678" spans="1:36" x14ac:dyDescent="0.2">
      <c r="A678" s="2" t="s">
        <v>52</v>
      </c>
      <c r="B678" s="2">
        <v>9943</v>
      </c>
      <c r="C678" s="2" t="s">
        <v>1808</v>
      </c>
      <c r="D678" s="2" t="s">
        <v>1809</v>
      </c>
      <c r="E678" s="4" t="s">
        <v>1377</v>
      </c>
      <c r="F678" s="2" t="s">
        <v>2428</v>
      </c>
      <c r="G678" s="2" t="s">
        <v>2429</v>
      </c>
      <c r="H678" s="2" t="s">
        <v>239</v>
      </c>
      <c r="I678" s="2" t="s">
        <v>821</v>
      </c>
      <c r="J678" s="2" t="s">
        <v>31</v>
      </c>
      <c r="K678" s="2" t="s">
        <v>31</v>
      </c>
      <c r="L678" s="2" t="s">
        <v>393</v>
      </c>
      <c r="M678" s="2" t="s">
        <v>32</v>
      </c>
      <c r="N678" s="2" t="s">
        <v>528</v>
      </c>
      <c r="O678" s="2" t="s">
        <v>190</v>
      </c>
      <c r="P678" s="2" t="s">
        <v>2253</v>
      </c>
      <c r="Q678" s="2" t="s">
        <v>480</v>
      </c>
      <c r="R678" s="2" t="s">
        <v>242</v>
      </c>
      <c r="S678" s="2" t="s">
        <v>35</v>
      </c>
      <c r="T678" s="152">
        <v>3.1429999999999998</v>
      </c>
      <c r="U678" s="2" t="s">
        <v>2430</v>
      </c>
      <c r="V678" s="163">
        <v>1.34E-2</v>
      </c>
      <c r="W678" s="165">
        <v>2.777E-2</v>
      </c>
      <c r="X678" s="4" t="s">
        <v>477</v>
      </c>
      <c r="Y678" s="4" t="s">
        <v>190</v>
      </c>
      <c r="Z678" s="152">
        <v>289749.56</v>
      </c>
      <c r="AA678" s="152">
        <v>1</v>
      </c>
      <c r="AB678" s="152">
        <v>110</v>
      </c>
      <c r="AC678" s="152">
        <v>30.19</v>
      </c>
      <c r="AD678" s="152">
        <v>348.91399999999999</v>
      </c>
      <c r="AG678" s="2" t="s">
        <v>37</v>
      </c>
      <c r="AH678" s="152">
        <v>1.01E-4</v>
      </c>
      <c r="AI678" s="165">
        <v>1.2762123340332499E-3</v>
      </c>
      <c r="AJ678" s="165">
        <v>1.9275313027644199E-4</v>
      </c>
    </row>
    <row r="679" spans="1:36" x14ac:dyDescent="0.2">
      <c r="A679" s="2" t="s">
        <v>52</v>
      </c>
      <c r="B679" s="2">
        <v>9943</v>
      </c>
      <c r="C679" s="2" t="s">
        <v>1808</v>
      </c>
      <c r="D679" s="2" t="s">
        <v>1809</v>
      </c>
      <c r="E679" s="4" t="s">
        <v>1377</v>
      </c>
      <c r="F679" s="2" t="s">
        <v>2431</v>
      </c>
      <c r="G679" s="2" t="s">
        <v>2432</v>
      </c>
      <c r="H679" s="2" t="s">
        <v>239</v>
      </c>
      <c r="I679" s="2" t="s">
        <v>821</v>
      </c>
      <c r="J679" s="2" t="s">
        <v>31</v>
      </c>
      <c r="K679" s="2" t="s">
        <v>31</v>
      </c>
      <c r="L679" s="2" t="s">
        <v>393</v>
      </c>
      <c r="M679" s="2" t="s">
        <v>32</v>
      </c>
      <c r="N679" s="2" t="s">
        <v>528</v>
      </c>
      <c r="O679" s="2" t="s">
        <v>190</v>
      </c>
      <c r="P679" s="2" t="s">
        <v>2253</v>
      </c>
      <c r="Q679" s="2" t="s">
        <v>480</v>
      </c>
      <c r="R679" s="2" t="s">
        <v>242</v>
      </c>
      <c r="S679" s="2" t="s">
        <v>35</v>
      </c>
      <c r="T679" s="152">
        <v>2.7959999999999998</v>
      </c>
      <c r="U679" s="2" t="s">
        <v>2207</v>
      </c>
      <c r="V679" s="163">
        <v>1.77E-2</v>
      </c>
      <c r="W679" s="165">
        <v>2.615E-2</v>
      </c>
      <c r="X679" s="4" t="s">
        <v>477</v>
      </c>
      <c r="Y679" s="4" t="s">
        <v>190</v>
      </c>
      <c r="Z679" s="152">
        <v>944268</v>
      </c>
      <c r="AA679" s="152">
        <v>1</v>
      </c>
      <c r="AB679" s="152">
        <v>110.8</v>
      </c>
      <c r="AD679" s="152">
        <v>1046.249</v>
      </c>
      <c r="AG679" s="2" t="s">
        <v>37</v>
      </c>
      <c r="AH679" s="152">
        <v>3.4299999999999999E-4</v>
      </c>
      <c r="AI679" s="165">
        <v>3.8268316355310901E-3</v>
      </c>
      <c r="AJ679" s="165">
        <v>5.7798671672320396E-4</v>
      </c>
    </row>
    <row r="680" spans="1:36" x14ac:dyDescent="0.2">
      <c r="A680" s="2" t="s">
        <v>52</v>
      </c>
      <c r="B680" s="2">
        <v>9943</v>
      </c>
      <c r="C680" s="2" t="s">
        <v>1808</v>
      </c>
      <c r="D680" s="2" t="s">
        <v>1809</v>
      </c>
      <c r="E680" s="4" t="s">
        <v>1377</v>
      </c>
      <c r="F680" s="2" t="s">
        <v>2433</v>
      </c>
      <c r="G680" s="2" t="s">
        <v>2434</v>
      </c>
      <c r="H680" s="2" t="s">
        <v>239</v>
      </c>
      <c r="I680" s="2" t="s">
        <v>821</v>
      </c>
      <c r="J680" s="2" t="s">
        <v>31</v>
      </c>
      <c r="K680" s="2" t="s">
        <v>31</v>
      </c>
      <c r="L680" s="2" t="s">
        <v>393</v>
      </c>
      <c r="M680" s="2" t="s">
        <v>32</v>
      </c>
      <c r="N680" s="2" t="s">
        <v>528</v>
      </c>
      <c r="O680" s="2" t="s">
        <v>190</v>
      </c>
      <c r="P680" s="2" t="s">
        <v>1382</v>
      </c>
      <c r="Q680" s="2" t="s">
        <v>478</v>
      </c>
      <c r="R680" s="2" t="s">
        <v>242</v>
      </c>
      <c r="S680" s="2" t="s">
        <v>35</v>
      </c>
      <c r="T680" s="152">
        <v>7.1529999999999996</v>
      </c>
      <c r="U680" s="2" t="s">
        <v>2435</v>
      </c>
      <c r="V680" s="163">
        <v>8.9999999999999993E-3</v>
      </c>
      <c r="W680" s="165">
        <v>3.5319999999999997E-2</v>
      </c>
      <c r="X680" s="4" t="s">
        <v>477</v>
      </c>
      <c r="Y680" s="4" t="s">
        <v>190</v>
      </c>
      <c r="Z680" s="152">
        <v>370440</v>
      </c>
      <c r="AA680" s="152">
        <v>1</v>
      </c>
      <c r="AB680" s="152">
        <v>92.82</v>
      </c>
      <c r="AC680" s="152">
        <v>10.359</v>
      </c>
      <c r="AD680" s="152">
        <v>354.20100000000002</v>
      </c>
      <c r="AG680" s="2" t="s">
        <v>37</v>
      </c>
      <c r="AH680" s="152">
        <v>1.44E-4</v>
      </c>
      <c r="AI680" s="165">
        <v>1.29555017781176E-3</v>
      </c>
      <c r="AJ680" s="165">
        <v>1.95673827578688E-4</v>
      </c>
    </row>
    <row r="681" spans="1:36" x14ac:dyDescent="0.2">
      <c r="A681" s="2" t="s">
        <v>52</v>
      </c>
      <c r="B681" s="2">
        <v>9943</v>
      </c>
      <c r="C681" s="2" t="s">
        <v>1808</v>
      </c>
      <c r="D681" s="2" t="s">
        <v>1809</v>
      </c>
      <c r="E681" s="4" t="s">
        <v>1377</v>
      </c>
      <c r="F681" s="2" t="s">
        <v>2436</v>
      </c>
      <c r="G681" s="2" t="s">
        <v>2437</v>
      </c>
      <c r="H681" s="2" t="s">
        <v>239</v>
      </c>
      <c r="I681" s="2" t="s">
        <v>821</v>
      </c>
      <c r="J681" s="2" t="s">
        <v>31</v>
      </c>
      <c r="K681" s="2" t="s">
        <v>31</v>
      </c>
      <c r="L681" s="2" t="s">
        <v>393</v>
      </c>
      <c r="M681" s="2" t="s">
        <v>32</v>
      </c>
      <c r="N681" s="2" t="s">
        <v>528</v>
      </c>
      <c r="O681" s="2" t="s">
        <v>190</v>
      </c>
      <c r="P681" s="2" t="s">
        <v>1382</v>
      </c>
      <c r="Q681" s="2" t="s">
        <v>478</v>
      </c>
      <c r="R681" s="2" t="s">
        <v>242</v>
      </c>
      <c r="S681" s="2" t="s">
        <v>35</v>
      </c>
      <c r="T681" s="152">
        <v>0.746</v>
      </c>
      <c r="U681" s="2" t="s">
        <v>2245</v>
      </c>
      <c r="V681" s="163">
        <v>6.4999999999999997E-3</v>
      </c>
      <c r="W681" s="165">
        <v>2.7980000000000001E-2</v>
      </c>
      <c r="X681" s="4" t="s">
        <v>477</v>
      </c>
      <c r="Y681" s="4" t="s">
        <v>190</v>
      </c>
      <c r="Z681" s="152">
        <v>326500</v>
      </c>
      <c r="AA681" s="152">
        <v>1</v>
      </c>
      <c r="AB681" s="152">
        <v>111.86</v>
      </c>
      <c r="AD681" s="152">
        <v>365.22300000000001</v>
      </c>
      <c r="AG681" s="2" t="s">
        <v>37</v>
      </c>
      <c r="AH681" s="152">
        <v>5.9800000000000001E-4</v>
      </c>
      <c r="AI681" s="165">
        <v>1.3358642374318201E-3</v>
      </c>
      <c r="AJ681" s="165">
        <v>2.01762674221755E-4</v>
      </c>
    </row>
    <row r="682" spans="1:36" x14ac:dyDescent="0.2">
      <c r="A682" s="2" t="s">
        <v>52</v>
      </c>
      <c r="B682" s="2">
        <v>9943</v>
      </c>
      <c r="C682" s="2" t="s">
        <v>2438</v>
      </c>
      <c r="D682" s="2" t="s">
        <v>2439</v>
      </c>
      <c r="E682" s="4" t="s">
        <v>1377</v>
      </c>
      <c r="F682" s="2" t="s">
        <v>2440</v>
      </c>
      <c r="G682" s="2" t="s">
        <v>2441</v>
      </c>
      <c r="H682" s="2" t="s">
        <v>239</v>
      </c>
      <c r="I682" s="2" t="s">
        <v>1030</v>
      </c>
      <c r="J682" s="2" t="s">
        <v>31</v>
      </c>
      <c r="K682" s="2" t="s">
        <v>31</v>
      </c>
      <c r="L682" s="2" t="s">
        <v>393</v>
      </c>
      <c r="M682" s="2" t="s">
        <v>32</v>
      </c>
      <c r="N682" s="2" t="s">
        <v>511</v>
      </c>
      <c r="O682" s="2" t="s">
        <v>190</v>
      </c>
      <c r="P682" s="2" t="s">
        <v>241</v>
      </c>
      <c r="Q682" s="23" t="s">
        <v>241</v>
      </c>
      <c r="R682" s="23" t="s">
        <v>241</v>
      </c>
      <c r="S682" s="2" t="s">
        <v>35</v>
      </c>
      <c r="T682" s="152">
        <v>1.8340000000000001</v>
      </c>
      <c r="U682" s="2" t="s">
        <v>104</v>
      </c>
      <c r="V682" s="163">
        <v>0.06</v>
      </c>
      <c r="W682" s="165">
        <v>6.4329999999999998E-2</v>
      </c>
      <c r="X682" s="4" t="s">
        <v>477</v>
      </c>
      <c r="Y682" s="4" t="s">
        <v>190</v>
      </c>
      <c r="Z682" s="152">
        <v>440942.25</v>
      </c>
      <c r="AA682" s="152">
        <v>1</v>
      </c>
      <c r="AB682" s="152">
        <v>99.92</v>
      </c>
      <c r="AD682" s="152">
        <v>440.589</v>
      </c>
      <c r="AG682" s="2" t="s">
        <v>37</v>
      </c>
      <c r="AH682" s="152">
        <v>2.3340000000000001E-3</v>
      </c>
      <c r="AI682" s="165">
        <v>1.6115302500519101E-3</v>
      </c>
      <c r="AJ682" s="165">
        <v>2.4339797692676899E-4</v>
      </c>
    </row>
    <row r="683" spans="1:36" x14ac:dyDescent="0.2">
      <c r="A683" s="2" t="s">
        <v>52</v>
      </c>
      <c r="B683" s="2">
        <v>9943</v>
      </c>
      <c r="C683" s="2" t="s">
        <v>1812</v>
      </c>
      <c r="D683" s="2" t="s">
        <v>1813</v>
      </c>
      <c r="E683" s="4" t="s">
        <v>1377</v>
      </c>
      <c r="F683" s="2" t="s">
        <v>2442</v>
      </c>
      <c r="G683" s="2" t="s">
        <v>2443</v>
      </c>
      <c r="H683" s="2" t="s">
        <v>239</v>
      </c>
      <c r="I683" s="2" t="s">
        <v>821</v>
      </c>
      <c r="J683" s="2" t="s">
        <v>31</v>
      </c>
      <c r="K683" s="2" t="s">
        <v>31</v>
      </c>
      <c r="L683" s="2" t="s">
        <v>393</v>
      </c>
      <c r="M683" s="2" t="s">
        <v>32</v>
      </c>
      <c r="N683" s="2" t="s">
        <v>512</v>
      </c>
      <c r="O683" s="2" t="s">
        <v>190</v>
      </c>
      <c r="P683" s="2" t="s">
        <v>95</v>
      </c>
      <c r="Q683" s="2" t="s">
        <v>480</v>
      </c>
      <c r="R683" s="2" t="s">
        <v>242</v>
      </c>
      <c r="S683" s="2" t="s">
        <v>35</v>
      </c>
      <c r="T683" s="152">
        <v>3.806</v>
      </c>
      <c r="U683" s="2" t="s">
        <v>2444</v>
      </c>
      <c r="V683" s="163">
        <v>1E-3</v>
      </c>
      <c r="W683" s="165">
        <v>2.4920000000000001E-2</v>
      </c>
      <c r="X683" s="4" t="s">
        <v>477</v>
      </c>
      <c r="Y683" s="4" t="s">
        <v>190</v>
      </c>
      <c r="Z683" s="152">
        <v>424800.01</v>
      </c>
      <c r="AA683" s="152">
        <v>1</v>
      </c>
      <c r="AB683" s="152">
        <v>100.97</v>
      </c>
      <c r="AD683" s="152">
        <v>428.92099999999999</v>
      </c>
      <c r="AG683" s="2" t="s">
        <v>37</v>
      </c>
      <c r="AH683" s="152">
        <v>3.7800000000000003E-4</v>
      </c>
      <c r="AI683" s="165">
        <v>1.5688491885132399E-3</v>
      </c>
      <c r="AJ683" s="165">
        <v>2.3695162940629E-4</v>
      </c>
    </row>
    <row r="684" spans="1:36" x14ac:dyDescent="0.2">
      <c r="A684" s="2" t="s">
        <v>52</v>
      </c>
      <c r="B684" s="2">
        <v>9943</v>
      </c>
      <c r="C684" s="2" t="s">
        <v>1812</v>
      </c>
      <c r="D684" s="2" t="s">
        <v>1813</v>
      </c>
      <c r="E684" s="4" t="s">
        <v>1377</v>
      </c>
      <c r="F684" s="2" t="s">
        <v>2445</v>
      </c>
      <c r="G684" s="2" t="s">
        <v>2446</v>
      </c>
      <c r="H684" s="2" t="s">
        <v>239</v>
      </c>
      <c r="I684" s="2" t="s">
        <v>821</v>
      </c>
      <c r="J684" s="2" t="s">
        <v>31</v>
      </c>
      <c r="K684" s="2" t="s">
        <v>31</v>
      </c>
      <c r="L684" s="2" t="s">
        <v>393</v>
      </c>
      <c r="M684" s="2" t="s">
        <v>32</v>
      </c>
      <c r="N684" s="2" t="s">
        <v>512</v>
      </c>
      <c r="O684" s="2" t="s">
        <v>190</v>
      </c>
      <c r="P684" s="2" t="s">
        <v>95</v>
      </c>
      <c r="Q684" s="2" t="s">
        <v>480</v>
      </c>
      <c r="R684" s="2" t="s">
        <v>242</v>
      </c>
      <c r="S684" s="2" t="s">
        <v>35</v>
      </c>
      <c r="T684" s="152">
        <v>4.1619999999999999</v>
      </c>
      <c r="U684" s="2" t="s">
        <v>2447</v>
      </c>
      <c r="V684" s="163">
        <v>1.3899999999999999E-2</v>
      </c>
      <c r="W684" s="165">
        <v>2.504E-2</v>
      </c>
      <c r="X684" s="4" t="s">
        <v>477</v>
      </c>
      <c r="Y684" s="4" t="s">
        <v>190</v>
      </c>
      <c r="Z684" s="152">
        <v>632700</v>
      </c>
      <c r="AA684" s="152">
        <v>1</v>
      </c>
      <c r="AB684" s="152">
        <v>101.46</v>
      </c>
      <c r="AD684" s="152">
        <v>641.93700000000001</v>
      </c>
      <c r="AG684" s="2" t="s">
        <v>37</v>
      </c>
      <c r="AH684" s="152">
        <v>3.5100000000000002E-4</v>
      </c>
      <c r="AI684" s="165">
        <v>2.3479941757410402E-3</v>
      </c>
      <c r="AJ684" s="165">
        <v>3.5463003700538398E-4</v>
      </c>
    </row>
    <row r="685" spans="1:36" x14ac:dyDescent="0.2">
      <c r="A685" s="2" t="s">
        <v>52</v>
      </c>
      <c r="B685" s="2">
        <v>9943</v>
      </c>
      <c r="C685" s="2" t="s">
        <v>1812</v>
      </c>
      <c r="D685" s="2" t="s">
        <v>1813</v>
      </c>
      <c r="E685" s="4" t="s">
        <v>1377</v>
      </c>
      <c r="F685" s="2" t="s">
        <v>2448</v>
      </c>
      <c r="G685" s="2" t="s">
        <v>2449</v>
      </c>
      <c r="H685" s="2" t="s">
        <v>239</v>
      </c>
      <c r="I685" s="2" t="s">
        <v>821</v>
      </c>
      <c r="J685" s="2" t="s">
        <v>31</v>
      </c>
      <c r="K685" s="2" t="s">
        <v>31</v>
      </c>
      <c r="L685" s="2" t="s">
        <v>393</v>
      </c>
      <c r="M685" s="2" t="s">
        <v>32</v>
      </c>
      <c r="N685" s="2" t="s">
        <v>512</v>
      </c>
      <c r="O685" s="2" t="s">
        <v>190</v>
      </c>
      <c r="P685" s="2" t="s">
        <v>95</v>
      </c>
      <c r="Q685" s="2" t="s">
        <v>480</v>
      </c>
      <c r="R685" s="2" t="s">
        <v>242</v>
      </c>
      <c r="S685" s="2" t="s">
        <v>35</v>
      </c>
      <c r="T685" s="152">
        <v>2.2930000000000001</v>
      </c>
      <c r="U685" s="2" t="s">
        <v>2450</v>
      </c>
      <c r="V685" s="163">
        <v>6.0000000000000001E-3</v>
      </c>
      <c r="W685" s="165">
        <v>2.052E-2</v>
      </c>
      <c r="X685" s="4" t="s">
        <v>477</v>
      </c>
      <c r="Y685" s="4" t="s">
        <v>190</v>
      </c>
      <c r="Z685" s="152">
        <v>521810.5</v>
      </c>
      <c r="AA685" s="152">
        <v>1</v>
      </c>
      <c r="AB685" s="152">
        <v>110.68</v>
      </c>
      <c r="AD685" s="152">
        <v>577.54</v>
      </c>
      <c r="AG685" s="2" t="s">
        <v>37</v>
      </c>
      <c r="AH685" s="152">
        <v>5.8699999999999996E-4</v>
      </c>
      <c r="AI685" s="165">
        <v>2.11244926464247E-3</v>
      </c>
      <c r="AJ685" s="165">
        <v>3.19054437456484E-4</v>
      </c>
    </row>
    <row r="686" spans="1:36" x14ac:dyDescent="0.2">
      <c r="A686" s="2" t="s">
        <v>52</v>
      </c>
      <c r="B686" s="2">
        <v>9943</v>
      </c>
      <c r="C686" s="2" t="s">
        <v>1812</v>
      </c>
      <c r="D686" s="2" t="s">
        <v>1813</v>
      </c>
      <c r="E686" s="4" t="s">
        <v>1377</v>
      </c>
      <c r="F686" s="2" t="s">
        <v>2451</v>
      </c>
      <c r="G686" s="2" t="s">
        <v>2452</v>
      </c>
      <c r="H686" s="2" t="s">
        <v>239</v>
      </c>
      <c r="I686" s="2" t="s">
        <v>821</v>
      </c>
      <c r="J686" s="2" t="s">
        <v>31</v>
      </c>
      <c r="K686" s="2" t="s">
        <v>31</v>
      </c>
      <c r="L686" s="2" t="s">
        <v>393</v>
      </c>
      <c r="M686" s="2" t="s">
        <v>32</v>
      </c>
      <c r="N686" s="2" t="s">
        <v>512</v>
      </c>
      <c r="O686" s="2" t="s">
        <v>190</v>
      </c>
      <c r="P686" s="2" t="s">
        <v>95</v>
      </c>
      <c r="Q686" s="2" t="s">
        <v>480</v>
      </c>
      <c r="R686" s="2" t="s">
        <v>242</v>
      </c>
      <c r="S686" s="2" t="s">
        <v>35</v>
      </c>
      <c r="T686" s="152">
        <v>3.262</v>
      </c>
      <c r="U686" s="2" t="s">
        <v>2453</v>
      </c>
      <c r="V686" s="163">
        <v>1.7500000000000002E-2</v>
      </c>
      <c r="W686" s="165">
        <v>2.4060000000000002E-2</v>
      </c>
      <c r="X686" s="4" t="s">
        <v>477</v>
      </c>
      <c r="Y686" s="4" t="s">
        <v>190</v>
      </c>
      <c r="Z686" s="152">
        <v>911481.48</v>
      </c>
      <c r="AA686" s="152">
        <v>1</v>
      </c>
      <c r="AB686" s="152">
        <v>111.51</v>
      </c>
      <c r="AD686" s="152">
        <v>1016.393</v>
      </c>
      <c r="AG686" s="2" t="s">
        <v>37</v>
      </c>
      <c r="AH686" s="152">
        <v>3.5100000000000002E-4</v>
      </c>
      <c r="AI686" s="165">
        <v>3.7176284884359498E-3</v>
      </c>
      <c r="AJ686" s="165">
        <v>5.6149318513970504E-4</v>
      </c>
    </row>
    <row r="687" spans="1:36" x14ac:dyDescent="0.2">
      <c r="A687" s="2" t="s">
        <v>52</v>
      </c>
      <c r="B687" s="2">
        <v>9943</v>
      </c>
      <c r="C687" s="2" t="s">
        <v>1820</v>
      </c>
      <c r="D687" s="2" t="s">
        <v>1821</v>
      </c>
      <c r="E687" s="4" t="s">
        <v>1377</v>
      </c>
      <c r="F687" s="2" t="s">
        <v>2454</v>
      </c>
      <c r="G687" s="2" t="s">
        <v>2455</v>
      </c>
      <c r="H687" s="2" t="s">
        <v>239</v>
      </c>
      <c r="I687" s="2" t="s">
        <v>1030</v>
      </c>
      <c r="J687" s="2" t="s">
        <v>31</v>
      </c>
      <c r="K687" s="2" t="s">
        <v>31</v>
      </c>
      <c r="L687" s="2" t="s">
        <v>393</v>
      </c>
      <c r="M687" s="2" t="s">
        <v>32</v>
      </c>
      <c r="N687" s="2" t="s">
        <v>541</v>
      </c>
      <c r="O687" s="2" t="s">
        <v>190</v>
      </c>
      <c r="P687" s="2" t="s">
        <v>1391</v>
      </c>
      <c r="Q687" s="2" t="s">
        <v>480</v>
      </c>
      <c r="R687" s="2" t="s">
        <v>242</v>
      </c>
      <c r="S687" s="2" t="s">
        <v>35</v>
      </c>
      <c r="T687" s="152">
        <v>1.5780000000000001</v>
      </c>
      <c r="U687" s="2" t="s">
        <v>2202</v>
      </c>
      <c r="V687" s="163">
        <v>2.29E-2</v>
      </c>
      <c r="W687" s="165">
        <v>4.9180000000000001E-2</v>
      </c>
      <c r="X687" s="4" t="s">
        <v>477</v>
      </c>
      <c r="Y687" s="4" t="s">
        <v>190</v>
      </c>
      <c r="Z687" s="152">
        <v>430769.25</v>
      </c>
      <c r="AA687" s="152">
        <v>1</v>
      </c>
      <c r="AB687" s="152">
        <v>96.26</v>
      </c>
      <c r="AD687" s="152">
        <v>414.65800000000002</v>
      </c>
      <c r="AG687" s="2" t="s">
        <v>37</v>
      </c>
      <c r="AH687" s="152">
        <v>1.0449999999999999E-3</v>
      </c>
      <c r="AI687" s="165">
        <v>1.5166831933228499E-3</v>
      </c>
      <c r="AJ687" s="165">
        <v>2.2907272195586901E-4</v>
      </c>
    </row>
    <row r="688" spans="1:36" x14ac:dyDescent="0.2">
      <c r="A688" s="2" t="s">
        <v>52</v>
      </c>
      <c r="B688" s="2">
        <v>9943</v>
      </c>
      <c r="C688" s="2" t="s">
        <v>1820</v>
      </c>
      <c r="D688" s="2" t="s">
        <v>1821</v>
      </c>
      <c r="E688" s="4" t="s">
        <v>1377</v>
      </c>
      <c r="F688" s="2" t="s">
        <v>2456</v>
      </c>
      <c r="G688" s="2" t="s">
        <v>2457</v>
      </c>
      <c r="H688" s="2" t="s">
        <v>239</v>
      </c>
      <c r="I688" s="2" t="s">
        <v>1030</v>
      </c>
      <c r="J688" s="2" t="s">
        <v>31</v>
      </c>
      <c r="K688" s="2" t="s">
        <v>31</v>
      </c>
      <c r="L688" s="2" t="s">
        <v>393</v>
      </c>
      <c r="M688" s="2" t="s">
        <v>32</v>
      </c>
      <c r="N688" s="2" t="s">
        <v>541</v>
      </c>
      <c r="O688" s="2" t="s">
        <v>190</v>
      </c>
      <c r="P688" s="2" t="s">
        <v>1391</v>
      </c>
      <c r="Q688" s="2" t="s">
        <v>480</v>
      </c>
      <c r="R688" s="2" t="s">
        <v>242</v>
      </c>
      <c r="S688" s="2" t="s">
        <v>35</v>
      </c>
      <c r="T688" s="152">
        <v>0.03</v>
      </c>
      <c r="U688" s="2" t="s">
        <v>2458</v>
      </c>
      <c r="V688" s="163">
        <v>2.8000000000000001E-2</v>
      </c>
      <c r="W688" s="165">
        <v>0.24138999999999999</v>
      </c>
      <c r="X688" s="4" t="s">
        <v>477</v>
      </c>
      <c r="Y688" s="4" t="s">
        <v>190</v>
      </c>
      <c r="Z688" s="152">
        <v>0</v>
      </c>
      <c r="AA688" s="152">
        <v>1</v>
      </c>
      <c r="AB688" s="152">
        <v>0</v>
      </c>
      <c r="AC688" s="152">
        <v>106.587</v>
      </c>
      <c r="AD688" s="152">
        <v>106.587</v>
      </c>
      <c r="AG688" s="2" t="s">
        <v>37</v>
      </c>
      <c r="AI688" s="165">
        <v>3.8986033400110998E-4</v>
      </c>
      <c r="AJ688" s="165">
        <v>5.8882677862738302E-5</v>
      </c>
    </row>
    <row r="689" spans="1:36" x14ac:dyDescent="0.2">
      <c r="A689" s="2" t="s">
        <v>52</v>
      </c>
      <c r="B689" s="2">
        <v>9943</v>
      </c>
      <c r="C689" s="2" t="s">
        <v>2459</v>
      </c>
      <c r="D689" s="2" t="s">
        <v>2460</v>
      </c>
      <c r="E689" s="4" t="s">
        <v>1377</v>
      </c>
      <c r="F689" s="2" t="s">
        <v>2461</v>
      </c>
      <c r="G689" s="2" t="s">
        <v>2462</v>
      </c>
      <c r="H689" s="2" t="s">
        <v>239</v>
      </c>
      <c r="I689" s="2" t="s">
        <v>821</v>
      </c>
      <c r="J689" s="2" t="s">
        <v>31</v>
      </c>
      <c r="K689" s="2" t="s">
        <v>31</v>
      </c>
      <c r="L689" s="2" t="s">
        <v>393</v>
      </c>
      <c r="M689" s="2" t="s">
        <v>32</v>
      </c>
      <c r="N689" s="2" t="s">
        <v>509</v>
      </c>
      <c r="O689" s="2" t="s">
        <v>190</v>
      </c>
      <c r="P689" s="2" t="s">
        <v>2087</v>
      </c>
      <c r="Q689" s="2" t="s">
        <v>478</v>
      </c>
      <c r="R689" s="2" t="s">
        <v>242</v>
      </c>
      <c r="S689" s="2" t="s">
        <v>35</v>
      </c>
      <c r="T689" s="152">
        <v>6.9589999999999996</v>
      </c>
      <c r="U689" s="2" t="s">
        <v>2463</v>
      </c>
      <c r="V689" s="163">
        <v>2.0899999999999998E-2</v>
      </c>
      <c r="W689" s="165">
        <v>3.8609999999999998E-2</v>
      </c>
      <c r="X689" s="4" t="s">
        <v>477</v>
      </c>
      <c r="Y689" s="4" t="s">
        <v>190</v>
      </c>
      <c r="Z689" s="152">
        <v>1500000</v>
      </c>
      <c r="AA689" s="152">
        <v>1</v>
      </c>
      <c r="AB689" s="152">
        <v>99.93</v>
      </c>
      <c r="AD689" s="152">
        <v>1498.95</v>
      </c>
      <c r="AG689" s="2" t="s">
        <v>37</v>
      </c>
      <c r="AH689" s="152">
        <v>9.7199999999999999E-4</v>
      </c>
      <c r="AI689" s="165">
        <v>5.4826619543802699E-3</v>
      </c>
      <c r="AJ689" s="165">
        <v>8.2807556843970996E-4</v>
      </c>
    </row>
    <row r="690" spans="1:36" x14ac:dyDescent="0.2">
      <c r="A690" s="2" t="s">
        <v>52</v>
      </c>
      <c r="B690" s="2">
        <v>9943</v>
      </c>
      <c r="C690" s="2" t="s">
        <v>2464</v>
      </c>
      <c r="D690" s="2" t="s">
        <v>2465</v>
      </c>
      <c r="E690" s="4" t="s">
        <v>381</v>
      </c>
      <c r="F690" s="2" t="s">
        <v>2662</v>
      </c>
      <c r="G690" s="2" t="s">
        <v>2663</v>
      </c>
      <c r="H690" s="2" t="s">
        <v>239</v>
      </c>
      <c r="I690" s="2" t="s">
        <v>1030</v>
      </c>
      <c r="J690" s="2" t="s">
        <v>31</v>
      </c>
      <c r="K690" s="2" t="s">
        <v>93</v>
      </c>
      <c r="L690" s="2" t="s">
        <v>393</v>
      </c>
      <c r="M690" s="2" t="s">
        <v>32</v>
      </c>
      <c r="N690" s="2" t="s">
        <v>529</v>
      </c>
      <c r="O690" s="2" t="s">
        <v>190</v>
      </c>
      <c r="P690" s="2" t="s">
        <v>2097</v>
      </c>
      <c r="Q690" s="2" t="s">
        <v>478</v>
      </c>
      <c r="R690" s="2" t="s">
        <v>242</v>
      </c>
      <c r="S690" s="2" t="s">
        <v>35</v>
      </c>
      <c r="T690" s="152">
        <v>1.8720000000000001</v>
      </c>
      <c r="U690" s="2" t="s">
        <v>2196</v>
      </c>
      <c r="V690" s="163">
        <v>0.09</v>
      </c>
      <c r="W690" s="165">
        <v>6.8640000000000007E-2</v>
      </c>
      <c r="X690" s="4" t="s">
        <v>477</v>
      </c>
      <c r="Y690" s="4" t="s">
        <v>190</v>
      </c>
      <c r="Z690" s="152">
        <v>432000</v>
      </c>
      <c r="AA690" s="152">
        <v>1</v>
      </c>
      <c r="AB690" s="152">
        <v>103.98</v>
      </c>
      <c r="AD690" s="152">
        <v>449.19400000000002</v>
      </c>
      <c r="AG690" s="2" t="s">
        <v>37</v>
      </c>
      <c r="AH690" s="152">
        <v>1.1999999999999999E-3</v>
      </c>
      <c r="AI690" s="165">
        <v>1.64300120809307E-3</v>
      </c>
      <c r="AJ690" s="165">
        <v>2.4815120294838401E-4</v>
      </c>
    </row>
    <row r="691" spans="1:36" x14ac:dyDescent="0.2">
      <c r="A691" s="2" t="s">
        <v>52</v>
      </c>
      <c r="B691" s="2">
        <v>9943</v>
      </c>
      <c r="C691" s="2" t="s">
        <v>2464</v>
      </c>
      <c r="D691" s="2" t="s">
        <v>2465</v>
      </c>
      <c r="E691" s="4" t="s">
        <v>381</v>
      </c>
      <c r="F691" s="2" t="s">
        <v>2466</v>
      </c>
      <c r="G691" s="2" t="s">
        <v>2467</v>
      </c>
      <c r="H691" s="2" t="s">
        <v>239</v>
      </c>
      <c r="I691" s="2" t="s">
        <v>1030</v>
      </c>
      <c r="J691" s="2" t="s">
        <v>31</v>
      </c>
      <c r="K691" s="2" t="s">
        <v>31</v>
      </c>
      <c r="L691" s="2" t="s">
        <v>393</v>
      </c>
      <c r="M691" s="2" t="s">
        <v>57</v>
      </c>
      <c r="N691" s="2" t="s">
        <v>529</v>
      </c>
      <c r="O691" s="2" t="s">
        <v>190</v>
      </c>
      <c r="P691" s="2" t="s">
        <v>2087</v>
      </c>
      <c r="Q691" s="2" t="s">
        <v>478</v>
      </c>
      <c r="R691" s="2" t="s">
        <v>242</v>
      </c>
      <c r="S691" s="2" t="s">
        <v>35</v>
      </c>
      <c r="T691" s="152">
        <v>3.1139999999999999</v>
      </c>
      <c r="U691" s="2" t="s">
        <v>2098</v>
      </c>
      <c r="V691" s="163">
        <v>9.5000000000000001E-2</v>
      </c>
      <c r="W691" s="165">
        <v>9.1069999999999998E-2</v>
      </c>
      <c r="X691" s="4" t="s">
        <v>477</v>
      </c>
      <c r="Y691" s="4" t="s">
        <v>190</v>
      </c>
      <c r="Z691" s="152">
        <v>370000</v>
      </c>
      <c r="AA691" s="152">
        <v>1</v>
      </c>
      <c r="AB691" s="152">
        <v>103.33</v>
      </c>
      <c r="AD691" s="152">
        <v>382.32100000000003</v>
      </c>
      <c r="AG691" s="2" t="s">
        <v>37</v>
      </c>
      <c r="AH691" s="152">
        <v>1.284E-3</v>
      </c>
      <c r="AI691" s="165">
        <v>1.3984034164319101E-3</v>
      </c>
      <c r="AJ691" s="165">
        <v>2.1120829874341301E-4</v>
      </c>
    </row>
    <row r="692" spans="1:36" x14ac:dyDescent="0.2">
      <c r="A692" s="2" t="s">
        <v>52</v>
      </c>
      <c r="B692" s="2">
        <v>9943</v>
      </c>
      <c r="C692" s="2" t="s">
        <v>1828</v>
      </c>
      <c r="D692" s="2" t="s">
        <v>1829</v>
      </c>
      <c r="E692" s="4" t="s">
        <v>1377</v>
      </c>
      <c r="F692" s="2" t="s">
        <v>2468</v>
      </c>
      <c r="G692" s="2" t="s">
        <v>2469</v>
      </c>
      <c r="H692" s="2" t="s">
        <v>239</v>
      </c>
      <c r="I692" s="2" t="s">
        <v>821</v>
      </c>
      <c r="J692" s="2" t="s">
        <v>31</v>
      </c>
      <c r="K692" s="2" t="s">
        <v>31</v>
      </c>
      <c r="L692" s="2" t="s">
        <v>393</v>
      </c>
      <c r="M692" s="2" t="s">
        <v>32</v>
      </c>
      <c r="N692" s="2" t="s">
        <v>525</v>
      </c>
      <c r="O692" s="2" t="s">
        <v>190</v>
      </c>
      <c r="P692" s="2" t="s">
        <v>160</v>
      </c>
      <c r="Q692" s="2" t="s">
        <v>480</v>
      </c>
      <c r="R692" s="2" t="s">
        <v>242</v>
      </c>
      <c r="S692" s="2" t="s">
        <v>35</v>
      </c>
      <c r="T692" s="152">
        <v>3.7280000000000002</v>
      </c>
      <c r="U692" s="2" t="s">
        <v>2470</v>
      </c>
      <c r="V692" s="163">
        <v>3.2500000000000001E-2</v>
      </c>
      <c r="W692" s="165">
        <v>3.6760000000000001E-2</v>
      </c>
      <c r="X692" s="4" t="s">
        <v>477</v>
      </c>
      <c r="Y692" s="4" t="s">
        <v>190</v>
      </c>
      <c r="Z692" s="152">
        <v>571950</v>
      </c>
      <c r="AA692" s="152">
        <v>1</v>
      </c>
      <c r="AB692" s="152">
        <v>105.56</v>
      </c>
      <c r="AD692" s="152">
        <v>603.75</v>
      </c>
      <c r="AG692" s="2" t="s">
        <v>37</v>
      </c>
      <c r="AH692" s="152">
        <v>1.243E-3</v>
      </c>
      <c r="AI692" s="165">
        <v>2.2083187949398599E-3</v>
      </c>
      <c r="AJ692" s="165">
        <v>3.3353412204357302E-4</v>
      </c>
    </row>
    <row r="693" spans="1:36" x14ac:dyDescent="0.2">
      <c r="A693" s="2" t="s">
        <v>52</v>
      </c>
      <c r="B693" s="2">
        <v>9943</v>
      </c>
      <c r="C693" s="2" t="s">
        <v>2475</v>
      </c>
      <c r="D693" s="2" t="s">
        <v>2476</v>
      </c>
      <c r="E693" s="4" t="s">
        <v>1377</v>
      </c>
      <c r="F693" s="2" t="s">
        <v>2477</v>
      </c>
      <c r="G693" s="2" t="s">
        <v>2478</v>
      </c>
      <c r="H693" s="2" t="s">
        <v>239</v>
      </c>
      <c r="I693" s="2" t="s">
        <v>1030</v>
      </c>
      <c r="J693" s="2" t="s">
        <v>31</v>
      </c>
      <c r="K693" s="2" t="s">
        <v>31</v>
      </c>
      <c r="L693" s="2" t="s">
        <v>393</v>
      </c>
      <c r="M693" s="2" t="s">
        <v>32</v>
      </c>
      <c r="N693" s="2" t="s">
        <v>511</v>
      </c>
      <c r="O693" s="2" t="s">
        <v>190</v>
      </c>
      <c r="P693" s="2" t="s">
        <v>2120</v>
      </c>
      <c r="Q693" s="2" t="s">
        <v>478</v>
      </c>
      <c r="R693" s="2" t="s">
        <v>242</v>
      </c>
      <c r="S693" s="2" t="s">
        <v>35</v>
      </c>
      <c r="T693" s="152">
        <v>3.09</v>
      </c>
      <c r="U693" s="2" t="s">
        <v>2479</v>
      </c>
      <c r="V693" s="163">
        <v>5.3400000000000003E-2</v>
      </c>
      <c r="W693" s="165">
        <v>6.2969999999999998E-2</v>
      </c>
      <c r="X693" s="4" t="s">
        <v>477</v>
      </c>
      <c r="Y693" s="4" t="s">
        <v>190</v>
      </c>
      <c r="Z693" s="152">
        <v>725000</v>
      </c>
      <c r="AA693" s="152">
        <v>1</v>
      </c>
      <c r="AB693" s="152">
        <v>97.71</v>
      </c>
      <c r="AD693" s="152">
        <v>708.39800000000002</v>
      </c>
      <c r="AG693" s="2" t="s">
        <v>37</v>
      </c>
      <c r="AH693" s="152">
        <v>1.041E-3</v>
      </c>
      <c r="AI693" s="165">
        <v>2.5910831060596399E-3</v>
      </c>
      <c r="AJ693" s="165">
        <v>3.9134504986408397E-4</v>
      </c>
    </row>
    <row r="694" spans="1:36" x14ac:dyDescent="0.2">
      <c r="A694" s="2" t="s">
        <v>52</v>
      </c>
      <c r="B694" s="2">
        <v>9943</v>
      </c>
      <c r="C694" s="2" t="s">
        <v>2480</v>
      </c>
      <c r="D694" s="2" t="s">
        <v>2481</v>
      </c>
      <c r="E694" s="4" t="s">
        <v>1377</v>
      </c>
      <c r="F694" s="2" t="s">
        <v>2482</v>
      </c>
      <c r="G694" s="2" t="s">
        <v>2483</v>
      </c>
      <c r="H694" s="2" t="s">
        <v>239</v>
      </c>
      <c r="I694" s="2" t="s">
        <v>1030</v>
      </c>
      <c r="J694" s="2" t="s">
        <v>31</v>
      </c>
      <c r="K694" s="2" t="s">
        <v>31</v>
      </c>
      <c r="L694" s="2" t="s">
        <v>393</v>
      </c>
      <c r="M694" s="2" t="s">
        <v>32</v>
      </c>
      <c r="N694" s="2" t="s">
        <v>511</v>
      </c>
      <c r="O694" s="2" t="s">
        <v>190</v>
      </c>
      <c r="P694" s="2" t="s">
        <v>2071</v>
      </c>
      <c r="Q694" s="2" t="s">
        <v>480</v>
      </c>
      <c r="R694" s="2" t="s">
        <v>242</v>
      </c>
      <c r="S694" s="2" t="s">
        <v>35</v>
      </c>
      <c r="T694" s="152">
        <v>0.51100000000000001</v>
      </c>
      <c r="U694" s="2" t="s">
        <v>2484</v>
      </c>
      <c r="V694" s="163">
        <v>4.3499999999999997E-2</v>
      </c>
      <c r="W694" s="165">
        <v>7.0150000000000004E-2</v>
      </c>
      <c r="X694" s="4" t="s">
        <v>477</v>
      </c>
      <c r="Y694" s="4" t="s">
        <v>190</v>
      </c>
      <c r="Z694" s="152">
        <v>343000</v>
      </c>
      <c r="AA694" s="152">
        <v>1</v>
      </c>
      <c r="AB694" s="152">
        <v>100.74</v>
      </c>
      <c r="AD694" s="152">
        <v>345.53800000000001</v>
      </c>
      <c r="AG694" s="2" t="s">
        <v>37</v>
      </c>
      <c r="AH694" s="152">
        <v>7.1459999999999996E-3</v>
      </c>
      <c r="AI694" s="165">
        <v>1.2638641335101499E-3</v>
      </c>
      <c r="AJ694" s="165">
        <v>1.9088811593624501E-4</v>
      </c>
    </row>
    <row r="695" spans="1:36" x14ac:dyDescent="0.2">
      <c r="A695" s="2" t="s">
        <v>52</v>
      </c>
      <c r="B695" s="2">
        <v>9943</v>
      </c>
      <c r="C695" s="2" t="s">
        <v>2480</v>
      </c>
      <c r="D695" s="2" t="s">
        <v>2481</v>
      </c>
      <c r="E695" s="4" t="s">
        <v>1377</v>
      </c>
      <c r="F695" s="2" t="s">
        <v>2936</v>
      </c>
      <c r="G695" s="2" t="s">
        <v>2937</v>
      </c>
      <c r="H695" s="2" t="s">
        <v>239</v>
      </c>
      <c r="I695" s="2" t="s">
        <v>1030</v>
      </c>
      <c r="J695" s="2" t="s">
        <v>31</v>
      </c>
      <c r="K695" s="2" t="s">
        <v>31</v>
      </c>
      <c r="L695" s="2" t="s">
        <v>393</v>
      </c>
      <c r="M695" s="2" t="s">
        <v>32</v>
      </c>
      <c r="N695" s="2" t="s">
        <v>511</v>
      </c>
      <c r="O695" s="2" t="s">
        <v>190</v>
      </c>
      <c r="P695" s="2" t="s">
        <v>2071</v>
      </c>
      <c r="Q695" s="2" t="s">
        <v>480</v>
      </c>
      <c r="R695" s="2" t="s">
        <v>242</v>
      </c>
      <c r="S695" s="2" t="s">
        <v>35</v>
      </c>
      <c r="T695" s="152">
        <v>0.51300000000000001</v>
      </c>
      <c r="U695" s="2" t="s">
        <v>2484</v>
      </c>
      <c r="V695" s="163">
        <v>3.56E-2</v>
      </c>
      <c r="W695" s="165">
        <v>6.3930000000000001E-2</v>
      </c>
      <c r="X695" s="4" t="s">
        <v>477</v>
      </c>
      <c r="Y695" s="4" t="s">
        <v>190</v>
      </c>
      <c r="Z695" s="152">
        <v>372000.02</v>
      </c>
      <c r="AA695" s="152">
        <v>1</v>
      </c>
      <c r="AB695" s="152">
        <v>100.27</v>
      </c>
      <c r="AD695" s="152">
        <v>373.00400000000002</v>
      </c>
      <c r="AG695" s="2" t="s">
        <v>37</v>
      </c>
      <c r="AH695" s="152">
        <v>6.1999999999999998E-3</v>
      </c>
      <c r="AI695" s="165">
        <v>1.3643264569503601E-3</v>
      </c>
      <c r="AJ695" s="165">
        <v>2.0606147447662699E-4</v>
      </c>
    </row>
    <row r="696" spans="1:36" x14ac:dyDescent="0.2">
      <c r="A696" s="2" t="s">
        <v>52</v>
      </c>
      <c r="B696" s="2">
        <v>9943</v>
      </c>
      <c r="C696" s="2" t="s">
        <v>2480</v>
      </c>
      <c r="D696" s="2" t="s">
        <v>2481</v>
      </c>
      <c r="E696" s="4" t="s">
        <v>1377</v>
      </c>
      <c r="F696" s="2" t="s">
        <v>2485</v>
      </c>
      <c r="G696" s="2" t="s">
        <v>2486</v>
      </c>
      <c r="H696" s="2" t="s">
        <v>239</v>
      </c>
      <c r="I696" s="2" t="s">
        <v>1030</v>
      </c>
      <c r="J696" s="2" t="s">
        <v>31</v>
      </c>
      <c r="K696" s="2" t="s">
        <v>31</v>
      </c>
      <c r="L696" s="2" t="s">
        <v>393</v>
      </c>
      <c r="M696" s="2" t="s">
        <v>32</v>
      </c>
      <c r="N696" s="2" t="s">
        <v>511</v>
      </c>
      <c r="O696" s="2" t="s">
        <v>190</v>
      </c>
      <c r="P696" s="2" t="s">
        <v>2071</v>
      </c>
      <c r="Q696" s="2" t="s">
        <v>480</v>
      </c>
      <c r="R696" s="2" t="s">
        <v>242</v>
      </c>
      <c r="S696" s="2" t="s">
        <v>35</v>
      </c>
      <c r="T696" s="152">
        <v>0.51400000000000001</v>
      </c>
      <c r="U696" s="2" t="s">
        <v>2484</v>
      </c>
      <c r="V696" s="163">
        <v>0.06</v>
      </c>
      <c r="W696" s="165">
        <v>6.6570000000000004E-2</v>
      </c>
      <c r="X696" s="4" t="s">
        <v>477</v>
      </c>
      <c r="Y696" s="4" t="s">
        <v>190</v>
      </c>
      <c r="Z696" s="152">
        <v>115000</v>
      </c>
      <c r="AA696" s="152">
        <v>1</v>
      </c>
      <c r="AB696" s="152">
        <v>102.51</v>
      </c>
      <c r="AD696" s="152">
        <v>117.886</v>
      </c>
      <c r="AG696" s="2" t="s">
        <v>37</v>
      </c>
      <c r="AH696" s="152">
        <v>1.474E-3</v>
      </c>
      <c r="AI696" s="165">
        <v>4.3118971845962101E-4</v>
      </c>
      <c r="AJ696" s="165">
        <v>6.5124874411333198E-5</v>
      </c>
    </row>
    <row r="697" spans="1:36" x14ac:dyDescent="0.2">
      <c r="A697" s="2" t="s">
        <v>52</v>
      </c>
      <c r="B697" s="2">
        <v>9943</v>
      </c>
      <c r="C697" s="2" t="s">
        <v>2487</v>
      </c>
      <c r="D697" s="2" t="s">
        <v>2488</v>
      </c>
      <c r="E697" s="4" t="s">
        <v>1377</v>
      </c>
      <c r="F697" s="2" t="s">
        <v>2489</v>
      </c>
      <c r="G697" s="2" t="s">
        <v>2490</v>
      </c>
      <c r="H697" s="2" t="s">
        <v>239</v>
      </c>
      <c r="I697" s="2" t="s">
        <v>1030</v>
      </c>
      <c r="J697" s="2" t="s">
        <v>31</v>
      </c>
      <c r="K697" s="2" t="s">
        <v>31</v>
      </c>
      <c r="L697" s="2" t="s">
        <v>393</v>
      </c>
      <c r="M697" s="2" t="s">
        <v>32</v>
      </c>
      <c r="N697" s="2" t="s">
        <v>511</v>
      </c>
      <c r="O697" s="2" t="s">
        <v>190</v>
      </c>
      <c r="P697" s="2" t="s">
        <v>241</v>
      </c>
      <c r="Q697" s="23" t="s">
        <v>241</v>
      </c>
      <c r="R697" s="23" t="s">
        <v>241</v>
      </c>
      <c r="S697" s="2" t="s">
        <v>35</v>
      </c>
      <c r="T697" s="152">
        <v>0.79400000000000004</v>
      </c>
      <c r="U697" s="2" t="s">
        <v>2491</v>
      </c>
      <c r="V697" s="163">
        <v>4.4900000000000002E-2</v>
      </c>
      <c r="W697" s="165">
        <v>6.694E-2</v>
      </c>
      <c r="X697" s="4" t="s">
        <v>477</v>
      </c>
      <c r="Y697" s="4" t="s">
        <v>190</v>
      </c>
      <c r="Z697" s="152">
        <v>431665.33</v>
      </c>
      <c r="AA697" s="152">
        <v>1</v>
      </c>
      <c r="AB697" s="152">
        <v>98.41</v>
      </c>
      <c r="AD697" s="152">
        <v>424.80200000000002</v>
      </c>
      <c r="AG697" s="2" t="s">
        <v>37</v>
      </c>
      <c r="AH697" s="152">
        <v>5.0689999999999997E-3</v>
      </c>
      <c r="AI697" s="165">
        <v>1.55378428100679E-3</v>
      </c>
      <c r="AJ697" s="165">
        <v>2.3467629637450801E-4</v>
      </c>
    </row>
    <row r="698" spans="1:36" x14ac:dyDescent="0.2">
      <c r="A698" s="2" t="s">
        <v>52</v>
      </c>
      <c r="B698" s="2">
        <v>9943</v>
      </c>
      <c r="C698" s="2" t="s">
        <v>1840</v>
      </c>
      <c r="D698" s="2" t="s">
        <v>1841</v>
      </c>
      <c r="E698" s="4" t="s">
        <v>1377</v>
      </c>
      <c r="F698" s="2" t="s">
        <v>2492</v>
      </c>
      <c r="G698" s="2" t="s">
        <v>2493</v>
      </c>
      <c r="H698" s="2" t="s">
        <v>239</v>
      </c>
      <c r="I698" s="2" t="s">
        <v>821</v>
      </c>
      <c r="J698" s="2" t="s">
        <v>31</v>
      </c>
      <c r="K698" s="2" t="s">
        <v>31</v>
      </c>
      <c r="L698" s="2" t="s">
        <v>393</v>
      </c>
      <c r="M698" s="2" t="s">
        <v>32</v>
      </c>
      <c r="N698" s="2" t="s">
        <v>528</v>
      </c>
      <c r="O698" s="2" t="s">
        <v>190</v>
      </c>
      <c r="P698" s="2" t="s">
        <v>2097</v>
      </c>
      <c r="Q698" s="2" t="s">
        <v>478</v>
      </c>
      <c r="R698" s="2" t="s">
        <v>242</v>
      </c>
      <c r="S698" s="2" t="s">
        <v>35</v>
      </c>
      <c r="T698" s="152">
        <v>6.4530000000000003</v>
      </c>
      <c r="U698" s="2" t="s">
        <v>2494</v>
      </c>
      <c r="V698" s="163">
        <v>2.5000000000000001E-2</v>
      </c>
      <c r="W698" s="165">
        <v>3.5630000000000002E-2</v>
      </c>
      <c r="X698" s="4" t="s">
        <v>477</v>
      </c>
      <c r="Y698" s="4" t="s">
        <v>190</v>
      </c>
      <c r="Z698" s="152">
        <v>373000</v>
      </c>
      <c r="AA698" s="152">
        <v>1</v>
      </c>
      <c r="AB698" s="152">
        <v>106.83</v>
      </c>
      <c r="AD698" s="152">
        <v>398.476</v>
      </c>
      <c r="AG698" s="2" t="s">
        <v>37</v>
      </c>
      <c r="AH698" s="152">
        <v>4.1800000000000002E-4</v>
      </c>
      <c r="AI698" s="165">
        <v>1.45749268265615E-3</v>
      </c>
      <c r="AJ698" s="165">
        <v>2.20132864606575E-4</v>
      </c>
    </row>
    <row r="699" spans="1:36" x14ac:dyDescent="0.2">
      <c r="A699" s="2" t="s">
        <v>52</v>
      </c>
      <c r="B699" s="2">
        <v>9943</v>
      </c>
      <c r="C699" s="2" t="s">
        <v>2499</v>
      </c>
      <c r="D699" s="2" t="s">
        <v>2500</v>
      </c>
      <c r="E699" s="4" t="s">
        <v>1377</v>
      </c>
      <c r="F699" s="2" t="s">
        <v>2501</v>
      </c>
      <c r="G699" s="2" t="s">
        <v>2502</v>
      </c>
      <c r="H699" s="2" t="s">
        <v>239</v>
      </c>
      <c r="I699" s="2" t="s">
        <v>821</v>
      </c>
      <c r="J699" s="2" t="s">
        <v>31</v>
      </c>
      <c r="K699" s="2" t="s">
        <v>31</v>
      </c>
      <c r="L699" s="2" t="s">
        <v>393</v>
      </c>
      <c r="M699" s="2" t="s">
        <v>32</v>
      </c>
      <c r="N699" s="2" t="s">
        <v>528</v>
      </c>
      <c r="O699" s="2" t="s">
        <v>190</v>
      </c>
      <c r="P699" s="2" t="s">
        <v>2091</v>
      </c>
      <c r="Q699" s="2" t="s">
        <v>478</v>
      </c>
      <c r="R699" s="2" t="s">
        <v>242</v>
      </c>
      <c r="S699" s="2" t="s">
        <v>35</v>
      </c>
      <c r="T699" s="152">
        <v>3.24</v>
      </c>
      <c r="U699" s="2" t="s">
        <v>2503</v>
      </c>
      <c r="V699" s="163">
        <v>1.0800000000000001E-2</v>
      </c>
      <c r="W699" s="165">
        <v>3.6830000000000002E-2</v>
      </c>
      <c r="X699" s="4" t="s">
        <v>477</v>
      </c>
      <c r="Y699" s="4" t="s">
        <v>190</v>
      </c>
      <c r="Z699" s="152">
        <v>802200.05</v>
      </c>
      <c r="AA699" s="152">
        <v>1</v>
      </c>
      <c r="AB699" s="152">
        <v>104.74</v>
      </c>
      <c r="AD699" s="152">
        <v>840.22400000000005</v>
      </c>
      <c r="AG699" s="2" t="s">
        <v>37</v>
      </c>
      <c r="AH699" s="152">
        <v>2.6849999999999999E-3</v>
      </c>
      <c r="AI699" s="165">
        <v>3.0732619368421601E-3</v>
      </c>
      <c r="AJ699" s="165">
        <v>4.6417108085270603E-4</v>
      </c>
    </row>
    <row r="700" spans="1:36" x14ac:dyDescent="0.2">
      <c r="A700" s="2" t="s">
        <v>52</v>
      </c>
      <c r="B700" s="2">
        <v>9943</v>
      </c>
      <c r="C700" s="2" t="s">
        <v>2499</v>
      </c>
      <c r="D700" s="2" t="s">
        <v>2500</v>
      </c>
      <c r="E700" s="4" t="s">
        <v>1377</v>
      </c>
      <c r="F700" s="2" t="s">
        <v>2504</v>
      </c>
      <c r="G700" s="2" t="s">
        <v>2505</v>
      </c>
      <c r="H700" s="2" t="s">
        <v>239</v>
      </c>
      <c r="I700" s="2" t="s">
        <v>821</v>
      </c>
      <c r="J700" s="2" t="s">
        <v>31</v>
      </c>
      <c r="K700" s="2" t="s">
        <v>31</v>
      </c>
      <c r="L700" s="2" t="s">
        <v>393</v>
      </c>
      <c r="M700" s="2" t="s">
        <v>32</v>
      </c>
      <c r="N700" s="2" t="s">
        <v>528</v>
      </c>
      <c r="O700" s="2" t="s">
        <v>190</v>
      </c>
      <c r="P700" s="2" t="s">
        <v>2201</v>
      </c>
      <c r="Q700" s="2" t="s">
        <v>478</v>
      </c>
      <c r="R700" s="2" t="s">
        <v>242</v>
      </c>
      <c r="S700" s="2" t="s">
        <v>35</v>
      </c>
      <c r="T700" s="152">
        <v>3.7829999999999999</v>
      </c>
      <c r="U700" s="2" t="s">
        <v>2121</v>
      </c>
      <c r="V700" s="163">
        <v>9.4000000000000004E-3</v>
      </c>
      <c r="W700" s="165">
        <v>5.4620000000000002E-2</v>
      </c>
      <c r="X700" s="4" t="s">
        <v>477</v>
      </c>
      <c r="Y700" s="4" t="s">
        <v>190</v>
      </c>
      <c r="Z700" s="152">
        <v>1220310.04</v>
      </c>
      <c r="AA700" s="152">
        <v>1</v>
      </c>
      <c r="AB700" s="152">
        <v>93.74</v>
      </c>
      <c r="AC700" s="152">
        <v>51.170999999999999</v>
      </c>
      <c r="AD700" s="152">
        <v>1195.0899999999999</v>
      </c>
      <c r="AG700" s="2" t="s">
        <v>37</v>
      </c>
      <c r="AH700" s="152">
        <v>2.8410000000000002E-3</v>
      </c>
      <c r="AI700" s="165">
        <v>4.3712416518122202E-3</v>
      </c>
      <c r="AJ700" s="165">
        <v>6.6021185433835403E-4</v>
      </c>
    </row>
    <row r="701" spans="1:36" x14ac:dyDescent="0.2">
      <c r="A701" s="2" t="s">
        <v>52</v>
      </c>
      <c r="B701" s="2">
        <v>9943</v>
      </c>
      <c r="C701" s="2" t="s">
        <v>2506</v>
      </c>
      <c r="D701" s="2" t="s">
        <v>2507</v>
      </c>
      <c r="E701" s="4" t="s">
        <v>1377</v>
      </c>
      <c r="F701" s="2" t="s">
        <v>2508</v>
      </c>
      <c r="G701" s="2" t="s">
        <v>2509</v>
      </c>
      <c r="H701" s="2" t="s">
        <v>239</v>
      </c>
      <c r="I701" s="2" t="s">
        <v>1030</v>
      </c>
      <c r="J701" s="2" t="s">
        <v>31</v>
      </c>
      <c r="K701" s="2" t="s">
        <v>31</v>
      </c>
      <c r="L701" s="2" t="s">
        <v>393</v>
      </c>
      <c r="M701" s="2" t="s">
        <v>32</v>
      </c>
      <c r="N701" s="2" t="s">
        <v>507</v>
      </c>
      <c r="O701" s="2" t="s">
        <v>190</v>
      </c>
      <c r="P701" s="2" t="s">
        <v>2510</v>
      </c>
      <c r="Q701" s="2" t="s">
        <v>480</v>
      </c>
      <c r="R701" s="2" t="s">
        <v>242</v>
      </c>
      <c r="S701" s="2" t="s">
        <v>35</v>
      </c>
      <c r="T701" s="152">
        <v>0.98099999999999998</v>
      </c>
      <c r="U701" s="2" t="s">
        <v>2511</v>
      </c>
      <c r="V701" s="163">
        <v>3.15E-2</v>
      </c>
      <c r="W701" s="165">
        <v>7.1239999999999998E-2</v>
      </c>
      <c r="X701" s="4" t="s">
        <v>477</v>
      </c>
      <c r="Y701" s="4" t="s">
        <v>190</v>
      </c>
      <c r="Z701" s="152">
        <v>78445.67</v>
      </c>
      <c r="AA701" s="152">
        <v>1</v>
      </c>
      <c r="AB701" s="152">
        <v>96.38</v>
      </c>
      <c r="AD701" s="152">
        <v>75.605999999999995</v>
      </c>
      <c r="AG701" s="2" t="s">
        <v>37</v>
      </c>
      <c r="AH701" s="152">
        <v>4.55E-4</v>
      </c>
      <c r="AI701" s="165">
        <v>2.7654144095705298E-4</v>
      </c>
      <c r="AJ701" s="165">
        <v>4.1767523298549399E-5</v>
      </c>
    </row>
    <row r="702" spans="1:36" x14ac:dyDescent="0.2">
      <c r="A702" s="2" t="s">
        <v>52</v>
      </c>
      <c r="B702" s="2">
        <v>9943</v>
      </c>
      <c r="C702" s="2" t="s">
        <v>2506</v>
      </c>
      <c r="D702" s="2" t="s">
        <v>2507</v>
      </c>
      <c r="E702" s="4" t="s">
        <v>1377</v>
      </c>
      <c r="F702" s="2" t="s">
        <v>2512</v>
      </c>
      <c r="G702" s="2" t="s">
        <v>2509</v>
      </c>
      <c r="H702" s="2" t="s">
        <v>239</v>
      </c>
      <c r="I702" s="2" t="s">
        <v>1030</v>
      </c>
      <c r="J702" s="2" t="s">
        <v>31</v>
      </c>
      <c r="K702" s="2" t="s">
        <v>31</v>
      </c>
      <c r="L702" s="2" t="s">
        <v>395</v>
      </c>
      <c r="M702" s="2" t="s">
        <v>32</v>
      </c>
      <c r="N702" s="2" t="s">
        <v>507</v>
      </c>
      <c r="O702" s="2" t="s">
        <v>190</v>
      </c>
      <c r="P702" s="2" t="s">
        <v>2384</v>
      </c>
      <c r="Q702" s="2" t="s">
        <v>480</v>
      </c>
      <c r="R702" s="2" t="s">
        <v>242</v>
      </c>
      <c r="S702" s="2" t="s">
        <v>35</v>
      </c>
      <c r="T702" s="152">
        <v>0</v>
      </c>
      <c r="U702" s="2" t="s">
        <v>2511</v>
      </c>
      <c r="V702" s="163">
        <v>2.9000000000000001E-2</v>
      </c>
      <c r="W702" s="165">
        <v>0</v>
      </c>
      <c r="X702" s="4" t="s">
        <v>477</v>
      </c>
      <c r="Y702" s="4" t="s">
        <v>190</v>
      </c>
      <c r="Z702" s="152">
        <v>500000</v>
      </c>
      <c r="AA702" s="152">
        <v>1</v>
      </c>
      <c r="AB702" s="152">
        <v>96.147999999999996</v>
      </c>
      <c r="AD702" s="152">
        <v>480.74200000000002</v>
      </c>
      <c r="AG702" s="2" t="s">
        <v>37</v>
      </c>
      <c r="AH702" s="152">
        <v>0</v>
      </c>
      <c r="AI702" s="165">
        <v>1.75839479186943E-3</v>
      </c>
      <c r="AJ702" s="165">
        <v>2.6557970907825E-4</v>
      </c>
    </row>
    <row r="703" spans="1:36" x14ac:dyDescent="0.2">
      <c r="A703" s="2" t="s">
        <v>52</v>
      </c>
      <c r="B703" s="2">
        <v>9943</v>
      </c>
      <c r="C703" s="2" t="s">
        <v>2513</v>
      </c>
      <c r="D703" s="2" t="s">
        <v>2514</v>
      </c>
      <c r="E703" s="4" t="s">
        <v>1377</v>
      </c>
      <c r="F703" s="2" t="s">
        <v>2515</v>
      </c>
      <c r="G703" s="2" t="s">
        <v>2516</v>
      </c>
      <c r="H703" s="2" t="s">
        <v>239</v>
      </c>
      <c r="I703" s="2" t="s">
        <v>1030</v>
      </c>
      <c r="J703" s="2" t="s">
        <v>31</v>
      </c>
      <c r="K703" s="2" t="s">
        <v>31</v>
      </c>
      <c r="L703" s="2" t="s">
        <v>393</v>
      </c>
      <c r="M703" s="2" t="s">
        <v>32</v>
      </c>
      <c r="N703" s="2" t="s">
        <v>528</v>
      </c>
      <c r="O703" s="2" t="s">
        <v>190</v>
      </c>
      <c r="P703" s="2" t="s">
        <v>2071</v>
      </c>
      <c r="Q703" s="2" t="s">
        <v>480</v>
      </c>
      <c r="R703" s="2" t="s">
        <v>242</v>
      </c>
      <c r="S703" s="2" t="s">
        <v>35</v>
      </c>
      <c r="T703" s="152">
        <v>2.9940000000000002</v>
      </c>
      <c r="U703" s="2" t="s">
        <v>2517</v>
      </c>
      <c r="V703" s="163">
        <v>4.1000000000000002E-2</v>
      </c>
      <c r="W703" s="165">
        <v>5.8590000000000003E-2</v>
      </c>
      <c r="X703" s="4" t="s">
        <v>477</v>
      </c>
      <c r="Y703" s="4" t="s">
        <v>190</v>
      </c>
      <c r="Z703" s="152">
        <v>297111.11</v>
      </c>
      <c r="AA703" s="152">
        <v>1</v>
      </c>
      <c r="AB703" s="152">
        <v>94.62</v>
      </c>
      <c r="AD703" s="152">
        <v>281.12700000000001</v>
      </c>
      <c r="AG703" s="2" t="s">
        <v>37</v>
      </c>
      <c r="AH703" s="152">
        <v>5.5800000000000001E-4</v>
      </c>
      <c r="AI703" s="165">
        <v>1.02826761593741E-3</v>
      </c>
      <c r="AJ703" s="165">
        <v>1.5530472198732601E-4</v>
      </c>
    </row>
    <row r="704" spans="1:36" x14ac:dyDescent="0.2">
      <c r="A704" s="2" t="s">
        <v>52</v>
      </c>
      <c r="B704" s="2">
        <v>9943</v>
      </c>
      <c r="C704" s="2" t="s">
        <v>2519</v>
      </c>
      <c r="D704" s="2" t="s">
        <v>2520</v>
      </c>
      <c r="E704" s="4" t="s">
        <v>1377</v>
      </c>
      <c r="F704" s="2" t="s">
        <v>2521</v>
      </c>
      <c r="G704" s="2" t="s">
        <v>2522</v>
      </c>
      <c r="H704" s="2" t="s">
        <v>239</v>
      </c>
      <c r="I704" s="2" t="s">
        <v>821</v>
      </c>
      <c r="J704" s="2" t="s">
        <v>31</v>
      </c>
      <c r="K704" s="2" t="s">
        <v>31</v>
      </c>
      <c r="L704" s="2" t="s">
        <v>393</v>
      </c>
      <c r="M704" s="2" t="s">
        <v>32</v>
      </c>
      <c r="N704" s="2" t="s">
        <v>528</v>
      </c>
      <c r="O704" s="2" t="s">
        <v>190</v>
      </c>
      <c r="P704" s="2" t="s">
        <v>241</v>
      </c>
      <c r="Q704" s="23" t="s">
        <v>241</v>
      </c>
      <c r="R704" s="23" t="s">
        <v>241</v>
      </c>
      <c r="S704" s="2" t="s">
        <v>35</v>
      </c>
      <c r="T704" s="152">
        <v>2.39</v>
      </c>
      <c r="U704" s="2" t="s">
        <v>2210</v>
      </c>
      <c r="V704" s="163">
        <v>3.5180000000000003E-2</v>
      </c>
      <c r="W704" s="165">
        <v>3.8949999999999999E-2</v>
      </c>
      <c r="X704" s="4" t="s">
        <v>477</v>
      </c>
      <c r="Y704" s="4" t="s">
        <v>190</v>
      </c>
      <c r="Z704" s="152">
        <v>340000</v>
      </c>
      <c r="AA704" s="152">
        <v>1</v>
      </c>
      <c r="AB704" s="152">
        <v>105.36</v>
      </c>
      <c r="AD704" s="152">
        <v>358.22399999999999</v>
      </c>
      <c r="AG704" s="2" t="s">
        <v>37</v>
      </c>
      <c r="AH704" s="152">
        <v>5.1199999999999998E-4</v>
      </c>
      <c r="AI704" s="165">
        <v>1.3102645825050299E-3</v>
      </c>
      <c r="AJ704" s="165">
        <v>1.97896222308113E-4</v>
      </c>
    </row>
    <row r="705" spans="1:36" x14ac:dyDescent="0.2">
      <c r="A705" s="2" t="s">
        <v>52</v>
      </c>
      <c r="B705" s="2">
        <v>9943</v>
      </c>
      <c r="C705" s="2" t="s">
        <v>1812</v>
      </c>
      <c r="D705" s="2" t="s">
        <v>1813</v>
      </c>
      <c r="E705" s="4" t="s">
        <v>1377</v>
      </c>
      <c r="F705" s="2" t="s">
        <v>2938</v>
      </c>
      <c r="G705" s="2" t="s">
        <v>2939</v>
      </c>
      <c r="H705" s="2" t="s">
        <v>239</v>
      </c>
      <c r="I705" s="2" t="s">
        <v>822</v>
      </c>
      <c r="J705" s="2" t="s">
        <v>31</v>
      </c>
      <c r="K705" s="2" t="s">
        <v>31</v>
      </c>
      <c r="L705" s="2" t="s">
        <v>393</v>
      </c>
      <c r="M705" s="2" t="s">
        <v>57</v>
      </c>
      <c r="N705" s="2" t="s">
        <v>601</v>
      </c>
      <c r="O705" s="2" t="s">
        <v>190</v>
      </c>
      <c r="P705" s="2" t="s">
        <v>2545</v>
      </c>
      <c r="Q705" s="2" t="s">
        <v>497</v>
      </c>
      <c r="R705" s="2" t="s">
        <v>242</v>
      </c>
      <c r="S705" s="2" t="s">
        <v>97</v>
      </c>
      <c r="T705" s="152">
        <v>2.19</v>
      </c>
      <c r="U705" s="2" t="s">
        <v>2940</v>
      </c>
      <c r="V705" s="163">
        <v>3.2550000000000003E-2</v>
      </c>
      <c r="W705" s="165">
        <v>6.9930000000000006E-2</v>
      </c>
      <c r="X705" s="4" t="s">
        <v>477</v>
      </c>
      <c r="Y705" s="4" t="s">
        <v>190</v>
      </c>
      <c r="Z705" s="152">
        <v>500000</v>
      </c>
      <c r="AA705" s="152">
        <v>3.7589999999999999</v>
      </c>
      <c r="AB705" s="152">
        <v>91.519000000000005</v>
      </c>
      <c r="AD705" s="152">
        <v>1720.1020000000001</v>
      </c>
      <c r="AG705" s="2" t="s">
        <v>37</v>
      </c>
      <c r="AH705" s="152">
        <v>0</v>
      </c>
      <c r="AI705" s="165">
        <v>6.2915624556569303E-3</v>
      </c>
      <c r="AJ705" s="165">
        <v>9.5024810943882996E-4</v>
      </c>
    </row>
    <row r="706" spans="1:36" x14ac:dyDescent="0.2">
      <c r="A706" s="2" t="s">
        <v>52</v>
      </c>
      <c r="B706" s="2">
        <v>9943</v>
      </c>
      <c r="C706" s="2" t="s">
        <v>1239</v>
      </c>
      <c r="D706" s="2" t="s">
        <v>1749</v>
      </c>
      <c r="E706" s="4" t="s">
        <v>1377</v>
      </c>
      <c r="F706" s="2" t="s">
        <v>2543</v>
      </c>
      <c r="G706" s="2" t="s">
        <v>2544</v>
      </c>
      <c r="H706" s="2" t="s">
        <v>239</v>
      </c>
      <c r="I706" s="2" t="s">
        <v>822</v>
      </c>
      <c r="J706" s="2" t="s">
        <v>31</v>
      </c>
      <c r="K706" s="2" t="s">
        <v>31</v>
      </c>
      <c r="L706" s="2" t="s">
        <v>393</v>
      </c>
      <c r="M706" s="2" t="s">
        <v>57</v>
      </c>
      <c r="N706" s="2" t="s">
        <v>601</v>
      </c>
      <c r="O706" s="2" t="s">
        <v>190</v>
      </c>
      <c r="P706" s="2" t="s">
        <v>2545</v>
      </c>
      <c r="Q706" s="2" t="s">
        <v>497</v>
      </c>
      <c r="R706" s="2" t="s">
        <v>242</v>
      </c>
      <c r="S706" s="2" t="s">
        <v>97</v>
      </c>
      <c r="T706" s="152">
        <v>1.54</v>
      </c>
      <c r="U706" s="2" t="s">
        <v>2546</v>
      </c>
      <c r="V706" s="163">
        <v>3.2750000000000001E-2</v>
      </c>
      <c r="W706" s="165">
        <v>6.701E-2</v>
      </c>
      <c r="X706" s="4" t="s">
        <v>477</v>
      </c>
      <c r="Y706" s="4" t="s">
        <v>190</v>
      </c>
      <c r="Z706" s="152">
        <v>450000</v>
      </c>
      <c r="AA706" s="152">
        <v>3.7589999999999999</v>
      </c>
      <c r="AB706" s="152">
        <v>94.162999999999997</v>
      </c>
      <c r="AD706" s="152">
        <v>1592.8109999999999</v>
      </c>
      <c r="AG706" s="2" t="s">
        <v>37</v>
      </c>
      <c r="AH706" s="152">
        <v>0</v>
      </c>
      <c r="AI706" s="165">
        <v>5.8259725863554299E-3</v>
      </c>
      <c r="AJ706" s="165">
        <v>8.7992759745220497E-4</v>
      </c>
    </row>
    <row r="707" spans="1:36" x14ac:dyDescent="0.2">
      <c r="A707" s="2" t="s">
        <v>52</v>
      </c>
      <c r="B707" s="2">
        <v>9943</v>
      </c>
      <c r="C707" s="2" t="s">
        <v>2941</v>
      </c>
      <c r="D707" s="2" t="s">
        <v>2942</v>
      </c>
      <c r="E707" s="4" t="s">
        <v>1377</v>
      </c>
      <c r="F707" s="2" t="s">
        <v>2943</v>
      </c>
      <c r="G707" s="2" t="s">
        <v>2944</v>
      </c>
      <c r="H707" s="2" t="s">
        <v>239</v>
      </c>
      <c r="I707" s="2" t="s">
        <v>1030</v>
      </c>
      <c r="J707" s="2" t="s">
        <v>31</v>
      </c>
      <c r="K707" s="2" t="s">
        <v>31</v>
      </c>
      <c r="L707" s="2" t="s">
        <v>397</v>
      </c>
      <c r="M707" s="2" t="s">
        <v>32</v>
      </c>
      <c r="N707" s="2" t="s">
        <v>529</v>
      </c>
      <c r="O707" s="2" t="s">
        <v>190</v>
      </c>
      <c r="P707" s="2" t="s">
        <v>241</v>
      </c>
      <c r="Q707" s="23" t="s">
        <v>241</v>
      </c>
      <c r="R707" s="23" t="s">
        <v>241</v>
      </c>
      <c r="S707" s="2" t="s">
        <v>35</v>
      </c>
      <c r="T707" s="152">
        <v>6.18</v>
      </c>
      <c r="U707" s="2" t="s">
        <v>146</v>
      </c>
      <c r="V707" s="163">
        <v>7.0000000000000007E-2</v>
      </c>
      <c r="W707" s="165">
        <v>1E-4</v>
      </c>
      <c r="X707" s="4" t="s">
        <v>476</v>
      </c>
      <c r="Y707" s="4" t="s">
        <v>190</v>
      </c>
      <c r="Z707" s="152">
        <v>145534.70000000001</v>
      </c>
      <c r="AA707" s="152">
        <v>1</v>
      </c>
      <c r="AB707" s="152">
        <v>1.6</v>
      </c>
      <c r="AD707" s="152">
        <v>2.3290000000000002</v>
      </c>
      <c r="AG707" s="2" t="s">
        <v>37</v>
      </c>
      <c r="AH707" s="152">
        <v>0</v>
      </c>
      <c r="AI707" s="165">
        <v>8.5170826269817794E-6</v>
      </c>
      <c r="AJ707" s="165">
        <v>1.2863802467615599E-6</v>
      </c>
    </row>
    <row r="708" spans="1:36" x14ac:dyDescent="0.2">
      <c r="A708" s="2" t="s">
        <v>52</v>
      </c>
      <c r="B708" s="2">
        <v>9943</v>
      </c>
      <c r="C708" s="2" t="s">
        <v>2945</v>
      </c>
      <c r="D708" s="2" t="s">
        <v>2946</v>
      </c>
      <c r="E708" s="4" t="s">
        <v>381</v>
      </c>
      <c r="F708" s="2" t="s">
        <v>2947</v>
      </c>
      <c r="G708" s="2" t="s">
        <v>2948</v>
      </c>
      <c r="H708" s="2" t="s">
        <v>239</v>
      </c>
      <c r="I708" s="2" t="s">
        <v>822</v>
      </c>
      <c r="J708" s="2" t="s">
        <v>31</v>
      </c>
      <c r="K708" s="2" t="s">
        <v>31</v>
      </c>
      <c r="L708" s="2" t="s">
        <v>393</v>
      </c>
      <c r="M708" s="2" t="s">
        <v>32</v>
      </c>
      <c r="N708" s="2" t="s">
        <v>545</v>
      </c>
      <c r="O708" s="2" t="s">
        <v>190</v>
      </c>
      <c r="P708" s="2" t="s">
        <v>2087</v>
      </c>
      <c r="Q708" s="2" t="s">
        <v>478</v>
      </c>
      <c r="R708" s="2" t="s">
        <v>242</v>
      </c>
      <c r="S708" s="2" t="s">
        <v>35</v>
      </c>
      <c r="T708" s="152">
        <v>1</v>
      </c>
      <c r="U708" s="2" t="s">
        <v>2949</v>
      </c>
      <c r="V708" s="163">
        <v>3.3700000000000001E-2</v>
      </c>
      <c r="W708" s="165">
        <v>6.54E-2</v>
      </c>
      <c r="X708" s="4" t="s">
        <v>477</v>
      </c>
      <c r="Y708" s="4" t="s">
        <v>190</v>
      </c>
      <c r="Z708" s="152">
        <v>239265.34</v>
      </c>
      <c r="AA708" s="152">
        <v>1</v>
      </c>
      <c r="AB708" s="152">
        <v>103.29</v>
      </c>
      <c r="AC708" s="152">
        <v>4.2859999999999996</v>
      </c>
      <c r="AD708" s="152">
        <v>251.423</v>
      </c>
      <c r="AG708" s="2" t="s">
        <v>37</v>
      </c>
      <c r="AH708" s="152">
        <v>1.709E-3</v>
      </c>
      <c r="AI708" s="165">
        <v>9.1962212813482202E-4</v>
      </c>
      <c r="AJ708" s="165">
        <v>1.3889541665004199E-4</v>
      </c>
    </row>
    <row r="709" spans="1:36" x14ac:dyDescent="0.2">
      <c r="A709" s="2" t="s">
        <v>52</v>
      </c>
      <c r="B709" s="2">
        <v>9943</v>
      </c>
      <c r="C709" s="2" t="s">
        <v>2950</v>
      </c>
      <c r="D709" s="2" t="s">
        <v>2951</v>
      </c>
      <c r="E709" s="4" t="s">
        <v>381</v>
      </c>
      <c r="F709" s="2" t="s">
        <v>2952</v>
      </c>
      <c r="G709" s="2" t="s">
        <v>2953</v>
      </c>
      <c r="H709" s="2" t="s">
        <v>239</v>
      </c>
      <c r="I709" s="2" t="s">
        <v>822</v>
      </c>
      <c r="J709" s="2" t="s">
        <v>92</v>
      </c>
      <c r="K709" s="2" t="s">
        <v>303</v>
      </c>
      <c r="L709" s="2" t="s">
        <v>393</v>
      </c>
      <c r="M709" s="2" t="s">
        <v>32</v>
      </c>
      <c r="N709" s="2" t="s">
        <v>529</v>
      </c>
      <c r="O709" s="2" t="s">
        <v>190</v>
      </c>
      <c r="P709" s="2" t="s">
        <v>1391</v>
      </c>
      <c r="Q709" s="2" t="s">
        <v>480</v>
      </c>
      <c r="R709" s="2" t="s">
        <v>242</v>
      </c>
      <c r="S709" s="2" t="s">
        <v>35</v>
      </c>
      <c r="T709" s="152">
        <v>3.13</v>
      </c>
      <c r="U709" s="2" t="s">
        <v>2310</v>
      </c>
      <c r="V709" s="163">
        <v>4.2999999999999997E-2</v>
      </c>
      <c r="W709" s="165">
        <v>7.8320000000000001E-2</v>
      </c>
      <c r="X709" s="4" t="s">
        <v>477</v>
      </c>
      <c r="Y709" s="4" t="s">
        <v>190</v>
      </c>
      <c r="Z709" s="152">
        <v>1973411.79</v>
      </c>
      <c r="AA709" s="152">
        <v>1</v>
      </c>
      <c r="AB709" s="152">
        <v>90.67</v>
      </c>
      <c r="AD709" s="152">
        <v>1789.2919999999999</v>
      </c>
      <c r="AG709" s="2" t="s">
        <v>37</v>
      </c>
      <c r="AH709" s="152">
        <v>1.753E-3</v>
      </c>
      <c r="AI709" s="165">
        <v>6.5446384138828596E-3</v>
      </c>
      <c r="AJ709" s="165">
        <v>9.8847151619089807E-4</v>
      </c>
    </row>
    <row r="710" spans="1:36" x14ac:dyDescent="0.2">
      <c r="A710" s="2" t="s">
        <v>52</v>
      </c>
      <c r="B710" s="2">
        <v>9943</v>
      </c>
      <c r="C710" s="2" t="s">
        <v>2523</v>
      </c>
      <c r="D710" s="2" t="s">
        <v>2524</v>
      </c>
      <c r="E710" s="4" t="s">
        <v>236</v>
      </c>
      <c r="F710" s="2" t="s">
        <v>2525</v>
      </c>
      <c r="G710" s="2" t="s">
        <v>2526</v>
      </c>
      <c r="H710" s="2" t="s">
        <v>239</v>
      </c>
      <c r="I710" s="2" t="s">
        <v>822</v>
      </c>
      <c r="J710" s="2" t="s">
        <v>92</v>
      </c>
      <c r="K710" s="2" t="s">
        <v>363</v>
      </c>
      <c r="L710" s="2" t="s">
        <v>393</v>
      </c>
      <c r="M710" s="2" t="s">
        <v>159</v>
      </c>
      <c r="N710" s="2" t="s">
        <v>633</v>
      </c>
      <c r="O710" s="2" t="s">
        <v>190</v>
      </c>
      <c r="P710" s="2" t="s">
        <v>2527</v>
      </c>
      <c r="Q710" s="2" t="s">
        <v>96</v>
      </c>
      <c r="R710" s="2" t="s">
        <v>242</v>
      </c>
      <c r="S710" s="2" t="s">
        <v>1242</v>
      </c>
      <c r="T710" s="152">
        <v>1.1399999999999999</v>
      </c>
      <c r="U710" s="2" t="s">
        <v>2528</v>
      </c>
      <c r="V710" s="163">
        <v>4.2500000000000003E-2</v>
      </c>
      <c r="W710" s="165">
        <v>7.918E-2</v>
      </c>
      <c r="X710" s="4" t="s">
        <v>477</v>
      </c>
      <c r="Y710" s="4" t="s">
        <v>190</v>
      </c>
      <c r="Z710" s="152">
        <v>113000</v>
      </c>
      <c r="AA710" s="152">
        <v>4.0199999999999996</v>
      </c>
      <c r="AB710" s="152">
        <v>99.989000000000004</v>
      </c>
      <c r="AD710" s="152">
        <v>454.23399999999998</v>
      </c>
      <c r="AG710" s="2" t="s">
        <v>37</v>
      </c>
      <c r="AH710" s="152">
        <v>2.2599999999999999E-4</v>
      </c>
      <c r="AI710" s="165">
        <v>1.6614380820241001E-3</v>
      </c>
      <c r="AJ710" s="165">
        <v>2.5093582198704102E-4</v>
      </c>
    </row>
    <row r="711" spans="1:36" x14ac:dyDescent="0.2">
      <c r="A711" s="2" t="s">
        <v>52</v>
      </c>
      <c r="B711" s="2">
        <v>9943</v>
      </c>
      <c r="C711" s="2" t="s">
        <v>2664</v>
      </c>
      <c r="D711" s="2" t="s">
        <v>1659</v>
      </c>
      <c r="E711" s="4" t="s">
        <v>236</v>
      </c>
      <c r="F711" s="2" t="s">
        <v>2665</v>
      </c>
      <c r="G711" s="2" t="s">
        <v>2666</v>
      </c>
      <c r="H711" s="2" t="s">
        <v>239</v>
      </c>
      <c r="I711" s="2" t="s">
        <v>822</v>
      </c>
      <c r="J711" s="2" t="s">
        <v>31</v>
      </c>
      <c r="K711" s="2" t="s">
        <v>31</v>
      </c>
      <c r="L711" s="2" t="s">
        <v>393</v>
      </c>
      <c r="M711" s="2" t="s">
        <v>159</v>
      </c>
      <c r="N711" s="2" t="s">
        <v>518</v>
      </c>
      <c r="O711" s="2" t="s">
        <v>190</v>
      </c>
      <c r="P711" s="2" t="s">
        <v>2551</v>
      </c>
      <c r="Q711" s="2" t="s">
        <v>96</v>
      </c>
      <c r="R711" s="2" t="s">
        <v>242</v>
      </c>
      <c r="S711" s="2" t="s">
        <v>97</v>
      </c>
      <c r="T711" s="152">
        <v>5.45</v>
      </c>
      <c r="U711" s="2" t="s">
        <v>2667</v>
      </c>
      <c r="V711" s="163">
        <v>5.8749999999999997E-2</v>
      </c>
      <c r="W711" s="165">
        <v>9.4039999999999999E-2</v>
      </c>
      <c r="X711" s="4" t="s">
        <v>477</v>
      </c>
      <c r="Y711" s="4" t="s">
        <v>190</v>
      </c>
      <c r="Z711" s="152">
        <v>148900</v>
      </c>
      <c r="AA711" s="152">
        <v>3.7589999999999999</v>
      </c>
      <c r="AB711" s="152">
        <v>84.875</v>
      </c>
      <c r="AD711" s="152">
        <v>483.23399999999998</v>
      </c>
      <c r="AG711" s="2" t="s">
        <v>37</v>
      </c>
      <c r="AH711" s="152">
        <v>2.3800000000000001E-4</v>
      </c>
      <c r="AI711" s="165">
        <v>1.76751000920626E-3</v>
      </c>
      <c r="AJ711" s="165">
        <v>2.6695642878857599E-4</v>
      </c>
    </row>
    <row r="712" spans="1:36" x14ac:dyDescent="0.2">
      <c r="A712" s="2" t="s">
        <v>52</v>
      </c>
      <c r="B712" s="2">
        <v>9943</v>
      </c>
      <c r="C712" s="2" t="s">
        <v>2529</v>
      </c>
      <c r="D712" s="2" t="s">
        <v>2530</v>
      </c>
      <c r="E712" s="4" t="s">
        <v>236</v>
      </c>
      <c r="F712" s="2" t="s">
        <v>2531</v>
      </c>
      <c r="G712" s="2" t="s">
        <v>2532</v>
      </c>
      <c r="H712" s="2" t="s">
        <v>239</v>
      </c>
      <c r="I712" s="2" t="s">
        <v>822</v>
      </c>
      <c r="J712" s="2" t="s">
        <v>92</v>
      </c>
      <c r="K712" s="2" t="s">
        <v>366</v>
      </c>
      <c r="L712" s="2" t="s">
        <v>393</v>
      </c>
      <c r="M712" s="2" t="s">
        <v>159</v>
      </c>
      <c r="N712" s="2" t="s">
        <v>574</v>
      </c>
      <c r="O712" s="2" t="s">
        <v>190</v>
      </c>
      <c r="P712" s="2" t="s">
        <v>2201</v>
      </c>
      <c r="Q712" s="2" t="s">
        <v>96</v>
      </c>
      <c r="R712" s="2" t="s">
        <v>242</v>
      </c>
      <c r="S712" s="2" t="s">
        <v>97</v>
      </c>
      <c r="T712" s="152">
        <v>3.38</v>
      </c>
      <c r="U712" s="2" t="s">
        <v>2533</v>
      </c>
      <c r="V712" s="163">
        <v>5.6000000000000001E-2</v>
      </c>
      <c r="W712" s="165">
        <v>5.6120000000000003E-2</v>
      </c>
      <c r="X712" s="4" t="s">
        <v>477</v>
      </c>
      <c r="Y712" s="4" t="s">
        <v>190</v>
      </c>
      <c r="Z712" s="152">
        <v>188000</v>
      </c>
      <c r="AA712" s="152">
        <v>3.7589999999999999</v>
      </c>
      <c r="AB712" s="152">
        <v>102.196</v>
      </c>
      <c r="AD712" s="152">
        <v>722.21</v>
      </c>
      <c r="AG712" s="2" t="s">
        <v>37</v>
      </c>
      <c r="AH712" s="152">
        <v>0</v>
      </c>
      <c r="AI712" s="165">
        <v>2.6416055630267298E-3</v>
      </c>
      <c r="AJ712" s="165">
        <v>3.9897572500329599E-4</v>
      </c>
    </row>
    <row r="713" spans="1:36" x14ac:dyDescent="0.2">
      <c r="A713" s="2" t="s">
        <v>52</v>
      </c>
      <c r="B713" s="2">
        <v>9943</v>
      </c>
      <c r="C713" s="2" t="s">
        <v>2534</v>
      </c>
      <c r="D713" s="2" t="s">
        <v>2535</v>
      </c>
      <c r="E713" s="4" t="s">
        <v>236</v>
      </c>
      <c r="F713" s="2" t="s">
        <v>2536</v>
      </c>
      <c r="G713" s="2" t="s">
        <v>2537</v>
      </c>
      <c r="H713" s="2" t="s">
        <v>239</v>
      </c>
      <c r="I713" s="2" t="s">
        <v>822</v>
      </c>
      <c r="J713" s="2" t="s">
        <v>92</v>
      </c>
      <c r="K713" s="2" t="s">
        <v>303</v>
      </c>
      <c r="L713" s="2" t="s">
        <v>393</v>
      </c>
      <c r="M713" s="2" t="s">
        <v>159</v>
      </c>
      <c r="N713" s="2" t="s">
        <v>551</v>
      </c>
      <c r="O713" s="2" t="s">
        <v>190</v>
      </c>
      <c r="P713" s="2" t="s">
        <v>2538</v>
      </c>
      <c r="Q713" s="2" t="s">
        <v>96</v>
      </c>
      <c r="R713" s="2" t="s">
        <v>242</v>
      </c>
      <c r="S713" s="2" t="s">
        <v>97</v>
      </c>
      <c r="T713" s="152">
        <v>1.02</v>
      </c>
      <c r="U713" s="2" t="s">
        <v>2539</v>
      </c>
      <c r="V713" s="163">
        <v>0.09</v>
      </c>
      <c r="W713" s="165">
        <v>8.2320000000000004E-2</v>
      </c>
      <c r="X713" s="4" t="s">
        <v>477</v>
      </c>
      <c r="Y713" s="4" t="s">
        <v>190</v>
      </c>
      <c r="Z713" s="152">
        <v>475000</v>
      </c>
      <c r="AA713" s="152">
        <v>3.7589999999999999</v>
      </c>
      <c r="AB713" s="152">
        <v>105.36199999999999</v>
      </c>
      <c r="AD713" s="152">
        <v>1881.2739999999999</v>
      </c>
      <c r="AG713" s="2" t="s">
        <v>37</v>
      </c>
      <c r="AH713" s="152">
        <v>7.6000000000000004E-4</v>
      </c>
      <c r="AI713" s="165">
        <v>6.8810755322720298E-3</v>
      </c>
      <c r="AJ713" s="165">
        <v>1.0392854019223999E-3</v>
      </c>
    </row>
    <row r="714" spans="1:36" x14ac:dyDescent="0.2">
      <c r="A714" s="2" t="s">
        <v>52</v>
      </c>
      <c r="B714" s="2">
        <v>9943</v>
      </c>
      <c r="C714" s="2" t="s">
        <v>1889</v>
      </c>
      <c r="D714" s="2" t="s">
        <v>1890</v>
      </c>
      <c r="E714" s="4" t="s">
        <v>236</v>
      </c>
      <c r="F714" s="2" t="s">
        <v>2540</v>
      </c>
      <c r="G714" s="2" t="s">
        <v>2541</v>
      </c>
      <c r="H714" s="2" t="s">
        <v>239</v>
      </c>
      <c r="I714" s="2" t="s">
        <v>822</v>
      </c>
      <c r="J714" s="2" t="s">
        <v>92</v>
      </c>
      <c r="K714" s="2" t="s">
        <v>93</v>
      </c>
      <c r="L714" s="2" t="s">
        <v>393</v>
      </c>
      <c r="M714" s="2" t="s">
        <v>159</v>
      </c>
      <c r="N714" s="2" t="s">
        <v>601</v>
      </c>
      <c r="O714" s="2" t="s">
        <v>190</v>
      </c>
      <c r="P714" s="2" t="s">
        <v>2091</v>
      </c>
      <c r="Q714" s="2" t="s">
        <v>96</v>
      </c>
      <c r="R714" s="2" t="s">
        <v>242</v>
      </c>
      <c r="S714" s="2" t="s">
        <v>97</v>
      </c>
      <c r="T714" s="152">
        <v>6.49</v>
      </c>
      <c r="U714" s="2" t="s">
        <v>2542</v>
      </c>
      <c r="V714" s="163">
        <v>4.9119999999999997E-2</v>
      </c>
      <c r="W714" s="165">
        <v>5.6590000000000001E-2</v>
      </c>
      <c r="X714" s="4" t="s">
        <v>477</v>
      </c>
      <c r="Y714" s="4" t="s">
        <v>190</v>
      </c>
      <c r="Z714" s="152">
        <v>103000</v>
      </c>
      <c r="AA714" s="152">
        <v>3.7589999999999999</v>
      </c>
      <c r="AB714" s="152">
        <v>99.802999999999997</v>
      </c>
      <c r="AD714" s="152">
        <v>386.41399999999999</v>
      </c>
      <c r="AG714" s="2" t="s">
        <v>37</v>
      </c>
      <c r="AH714" s="152">
        <v>0</v>
      </c>
      <c r="AI714" s="165">
        <v>1.4133754713315501E-3</v>
      </c>
      <c r="AJ714" s="165">
        <v>2.13469607752592E-4</v>
      </c>
    </row>
    <row r="715" spans="1:36" x14ac:dyDescent="0.2">
      <c r="A715" s="2" t="s">
        <v>52</v>
      </c>
      <c r="B715" s="2">
        <v>9943</v>
      </c>
      <c r="C715" s="2" t="s">
        <v>1239</v>
      </c>
      <c r="D715" s="2" t="s">
        <v>1749</v>
      </c>
      <c r="E715" s="4" t="s">
        <v>1377</v>
      </c>
      <c r="F715" s="2" t="s">
        <v>2543</v>
      </c>
      <c r="G715" s="2" t="s">
        <v>2544</v>
      </c>
      <c r="H715" s="2" t="s">
        <v>239</v>
      </c>
      <c r="I715" s="2" t="s">
        <v>822</v>
      </c>
      <c r="J715" s="2" t="s">
        <v>31</v>
      </c>
      <c r="K715" s="2" t="s">
        <v>31</v>
      </c>
      <c r="L715" s="2" t="s">
        <v>393</v>
      </c>
      <c r="M715" s="2" t="s">
        <v>57</v>
      </c>
      <c r="N715" s="2" t="s">
        <v>601</v>
      </c>
      <c r="O715" s="2" t="s">
        <v>190</v>
      </c>
      <c r="P715" s="2" t="s">
        <v>2545</v>
      </c>
      <c r="Q715" s="2" t="s">
        <v>497</v>
      </c>
      <c r="R715" s="2" t="s">
        <v>242</v>
      </c>
      <c r="S715" s="2" t="s">
        <v>97</v>
      </c>
      <c r="T715" s="152">
        <v>1.54</v>
      </c>
      <c r="U715" s="2" t="s">
        <v>2546</v>
      </c>
      <c r="V715" s="163">
        <v>3.2750000000000001E-2</v>
      </c>
      <c r="W715" s="165">
        <v>6.701E-2</v>
      </c>
      <c r="X715" s="4" t="s">
        <v>477</v>
      </c>
      <c r="Y715" s="4" t="s">
        <v>190</v>
      </c>
      <c r="Z715" s="152">
        <v>86000</v>
      </c>
      <c r="AA715" s="152">
        <v>3.7589999999999999</v>
      </c>
      <c r="AB715" s="152">
        <v>94.162999999999997</v>
      </c>
      <c r="AD715" s="152">
        <v>304.404</v>
      </c>
      <c r="AG715" s="2" t="s">
        <v>37</v>
      </c>
      <c r="AH715" s="152">
        <v>0</v>
      </c>
      <c r="AI715" s="165">
        <v>1.1134080945868E-3</v>
      </c>
      <c r="AJ715" s="165">
        <v>1.68163940892568E-4</v>
      </c>
    </row>
    <row r="716" spans="1:36" x14ac:dyDescent="0.2">
      <c r="A716" s="2" t="s">
        <v>52</v>
      </c>
      <c r="B716" s="2">
        <v>9943</v>
      </c>
      <c r="C716" s="2" t="s">
        <v>2547</v>
      </c>
      <c r="D716" s="2" t="s">
        <v>2548</v>
      </c>
      <c r="E716" s="4" t="s">
        <v>1377</v>
      </c>
      <c r="F716" s="2" t="s">
        <v>2549</v>
      </c>
      <c r="G716" s="2" t="s">
        <v>2550</v>
      </c>
      <c r="H716" s="2" t="s">
        <v>239</v>
      </c>
      <c r="I716" s="2" t="s">
        <v>822</v>
      </c>
      <c r="J716" t="s">
        <v>31</v>
      </c>
      <c r="K716" s="2" t="s">
        <v>93</v>
      </c>
      <c r="L716" s="2" t="s">
        <v>393</v>
      </c>
      <c r="M716" s="2" t="s">
        <v>32</v>
      </c>
      <c r="N716" s="2" t="s">
        <v>551</v>
      </c>
      <c r="O716" s="2" t="s">
        <v>190</v>
      </c>
      <c r="P716" s="2" t="s">
        <v>2551</v>
      </c>
      <c r="Q716" s="2" t="s">
        <v>96</v>
      </c>
      <c r="R716" s="2" t="s">
        <v>242</v>
      </c>
      <c r="S716" s="2" t="s">
        <v>97</v>
      </c>
      <c r="T716" s="152">
        <v>0.96</v>
      </c>
      <c r="U716" s="2" t="s">
        <v>2491</v>
      </c>
      <c r="V716" s="163">
        <v>6.1249999999999999E-2</v>
      </c>
      <c r="W716" s="165">
        <v>0.31725999999999999</v>
      </c>
      <c r="X716" s="4" t="s">
        <v>477</v>
      </c>
      <c r="Y716" s="4" t="s">
        <v>190</v>
      </c>
      <c r="Z716" s="152">
        <v>247000</v>
      </c>
      <c r="AA716" s="152">
        <v>3.7589999999999999</v>
      </c>
      <c r="AB716" s="152">
        <v>99.777000000000001</v>
      </c>
      <c r="AD716" s="152">
        <v>926.40700000000004</v>
      </c>
      <c r="AG716" s="2" t="s">
        <v>37</v>
      </c>
      <c r="AH716" s="152">
        <v>4.1199999999999999E-4</v>
      </c>
      <c r="AI716" s="165">
        <v>3.3884900912474702E-3</v>
      </c>
      <c r="AJ716" s="165">
        <v>5.1178166405469003E-4</v>
      </c>
    </row>
    <row r="717" spans="1:36" x14ac:dyDescent="0.2">
      <c r="A717" s="2" t="s">
        <v>52</v>
      </c>
      <c r="B717" s="2">
        <v>9943</v>
      </c>
      <c r="C717" s="2" t="s">
        <v>2552</v>
      </c>
      <c r="D717" s="2" t="s">
        <v>2553</v>
      </c>
      <c r="E717" s="4" t="s">
        <v>236</v>
      </c>
      <c r="F717" s="2" t="s">
        <v>2554</v>
      </c>
      <c r="G717" s="2" t="s">
        <v>2555</v>
      </c>
      <c r="H717" s="2" t="s">
        <v>239</v>
      </c>
      <c r="I717" s="2" t="s">
        <v>822</v>
      </c>
      <c r="J717" s="2" t="s">
        <v>92</v>
      </c>
      <c r="K717" s="2" t="s">
        <v>93</v>
      </c>
      <c r="L717" s="2" t="s">
        <v>393</v>
      </c>
      <c r="M717" s="2" t="s">
        <v>159</v>
      </c>
      <c r="N717" s="2" t="s">
        <v>574</v>
      </c>
      <c r="O717" s="2" t="s">
        <v>190</v>
      </c>
      <c r="P717" s="2" t="s">
        <v>2384</v>
      </c>
      <c r="Q717" s="2" t="s">
        <v>96</v>
      </c>
      <c r="R717" s="2" t="s">
        <v>242</v>
      </c>
      <c r="S717" s="2" t="s">
        <v>97</v>
      </c>
      <c r="T717" s="152">
        <v>6.86</v>
      </c>
      <c r="U717" s="2" t="s">
        <v>2556</v>
      </c>
      <c r="V717" s="163">
        <v>5.8749999999999997E-2</v>
      </c>
      <c r="W717" s="165">
        <v>5.79E-2</v>
      </c>
      <c r="X717" s="4" t="s">
        <v>477</v>
      </c>
      <c r="Y717" s="4" t="s">
        <v>190</v>
      </c>
      <c r="Z717" s="152">
        <v>186000</v>
      </c>
      <c r="AA717" s="152">
        <v>3.7589999999999999</v>
      </c>
      <c r="AB717" s="152">
        <v>103.919</v>
      </c>
      <c r="AD717" s="152">
        <v>726.572</v>
      </c>
      <c r="AG717" s="2" t="s">
        <v>37</v>
      </c>
      <c r="AH717" s="152">
        <v>0</v>
      </c>
      <c r="AI717" s="165">
        <v>2.6575603493824698E-3</v>
      </c>
      <c r="AJ717" s="165">
        <v>4.0138546116627702E-4</v>
      </c>
    </row>
    <row r="718" spans="1:36" x14ac:dyDescent="0.2">
      <c r="A718" s="2" t="s">
        <v>52</v>
      </c>
      <c r="B718" s="2">
        <v>9943</v>
      </c>
      <c r="C718" s="2" t="s">
        <v>2557</v>
      </c>
      <c r="D718" s="2" t="s">
        <v>2558</v>
      </c>
      <c r="E718" s="4" t="s">
        <v>236</v>
      </c>
      <c r="F718" s="2" t="s">
        <v>2559</v>
      </c>
      <c r="G718" s="2" t="s">
        <v>2560</v>
      </c>
      <c r="H718" s="2" t="s">
        <v>239</v>
      </c>
      <c r="I718" s="2" t="s">
        <v>822</v>
      </c>
      <c r="J718" s="2" t="s">
        <v>92</v>
      </c>
      <c r="K718" s="2" t="s">
        <v>366</v>
      </c>
      <c r="L718" s="2" t="s">
        <v>393</v>
      </c>
      <c r="M718" s="2" t="s">
        <v>159</v>
      </c>
      <c r="N718" s="2" t="s">
        <v>2040</v>
      </c>
      <c r="O718" s="2" t="s">
        <v>190</v>
      </c>
      <c r="P718" s="2" t="s">
        <v>2201</v>
      </c>
      <c r="Q718" s="2" t="s">
        <v>96</v>
      </c>
      <c r="R718" s="2" t="s">
        <v>242</v>
      </c>
      <c r="S718" s="2" t="s">
        <v>97</v>
      </c>
      <c r="T718" s="152">
        <v>6.75</v>
      </c>
      <c r="U718" s="2" t="s">
        <v>2561</v>
      </c>
      <c r="V718" s="163">
        <v>5.8869999999999999E-2</v>
      </c>
      <c r="W718" s="165">
        <v>6.0359999999999997E-2</v>
      </c>
      <c r="X718" s="4" t="s">
        <v>477</v>
      </c>
      <c r="Y718" s="4" t="s">
        <v>190</v>
      </c>
      <c r="Z718" s="152">
        <v>193000</v>
      </c>
      <c r="AA718" s="152">
        <v>3.7589999999999999</v>
      </c>
      <c r="AB718" s="152">
        <v>101.46</v>
      </c>
      <c r="AD718" s="152">
        <v>736.08299999999997</v>
      </c>
      <c r="AG718" s="2" t="s">
        <v>37</v>
      </c>
      <c r="AH718" s="152">
        <v>0</v>
      </c>
      <c r="AI718" s="165">
        <v>2.6923463018094901E-3</v>
      </c>
      <c r="AJ718" s="165">
        <v>4.0663936840502299E-4</v>
      </c>
    </row>
    <row r="719" spans="1:36" x14ac:dyDescent="0.2">
      <c r="A719" s="2" t="s">
        <v>52</v>
      </c>
      <c r="B719" s="2">
        <v>9943</v>
      </c>
      <c r="C719" s="2" t="s">
        <v>2668</v>
      </c>
      <c r="D719" s="2" t="s">
        <v>2669</v>
      </c>
      <c r="E719" s="4" t="s">
        <v>236</v>
      </c>
      <c r="F719" s="2" t="s">
        <v>2670</v>
      </c>
      <c r="G719" s="2" t="s">
        <v>2671</v>
      </c>
      <c r="H719" s="2" t="s">
        <v>239</v>
      </c>
      <c r="I719" s="2" t="s">
        <v>822</v>
      </c>
      <c r="J719" s="2" t="s">
        <v>92</v>
      </c>
      <c r="K719" s="2" t="s">
        <v>93</v>
      </c>
      <c r="L719" s="2" t="s">
        <v>393</v>
      </c>
      <c r="M719" s="2" t="s">
        <v>159</v>
      </c>
      <c r="N719" s="2" t="s">
        <v>599</v>
      </c>
      <c r="O719" s="2" t="s">
        <v>190</v>
      </c>
      <c r="P719" s="2" t="s">
        <v>2574</v>
      </c>
      <c r="Q719" s="2" t="s">
        <v>96</v>
      </c>
      <c r="R719" s="2" t="s">
        <v>242</v>
      </c>
      <c r="S719" s="2" t="s">
        <v>97</v>
      </c>
      <c r="T719" s="152">
        <v>1.89</v>
      </c>
      <c r="U719" s="2" t="s">
        <v>2672</v>
      </c>
      <c r="V719" s="163">
        <v>3.95E-2</v>
      </c>
      <c r="W719" s="165">
        <v>5.9060000000000001E-2</v>
      </c>
      <c r="X719" s="4" t="s">
        <v>477</v>
      </c>
      <c r="Y719" s="4" t="s">
        <v>190</v>
      </c>
      <c r="Z719" s="152">
        <v>105000</v>
      </c>
      <c r="AA719" s="152">
        <v>3.7589999999999999</v>
      </c>
      <c r="AB719" s="152">
        <v>96.73</v>
      </c>
      <c r="AD719" s="152">
        <v>381.78699999999998</v>
      </c>
      <c r="AG719" s="2" t="s">
        <v>37</v>
      </c>
      <c r="AH719" s="152">
        <v>4.6999999999999997E-5</v>
      </c>
      <c r="AI719" s="165">
        <v>1.3964510670116E-3</v>
      </c>
      <c r="AJ719" s="165">
        <v>2.10913425036174E-4</v>
      </c>
    </row>
    <row r="720" spans="1:36" x14ac:dyDescent="0.2">
      <c r="A720" s="2" t="s">
        <v>52</v>
      </c>
      <c r="B720" s="2">
        <v>9943</v>
      </c>
      <c r="C720" s="2" t="s">
        <v>1755</v>
      </c>
      <c r="D720" s="2" t="s">
        <v>1756</v>
      </c>
      <c r="E720" s="4" t="s">
        <v>1377</v>
      </c>
      <c r="F720" s="2" t="s">
        <v>2562</v>
      </c>
      <c r="G720" s="2" t="s">
        <v>2563</v>
      </c>
      <c r="H720" s="2" t="s">
        <v>239</v>
      </c>
      <c r="I720" s="2" t="s">
        <v>822</v>
      </c>
      <c r="J720" s="2" t="s">
        <v>31</v>
      </c>
      <c r="K720" s="2" t="s">
        <v>31</v>
      </c>
      <c r="L720" s="2" t="s">
        <v>393</v>
      </c>
      <c r="M720" s="2" t="s">
        <v>159</v>
      </c>
      <c r="N720" s="2" t="s">
        <v>601</v>
      </c>
      <c r="O720" s="2" t="s">
        <v>190</v>
      </c>
      <c r="P720" s="2" t="s">
        <v>2545</v>
      </c>
      <c r="Q720" s="2" t="s">
        <v>497</v>
      </c>
      <c r="R720" s="2" t="s">
        <v>242</v>
      </c>
      <c r="S720" s="2" t="s">
        <v>97</v>
      </c>
      <c r="T720" s="152">
        <v>1.74</v>
      </c>
      <c r="U720" s="2" t="s">
        <v>2564</v>
      </c>
      <c r="V720" s="163">
        <v>3.0769999999999999E-2</v>
      </c>
      <c r="W720" s="165">
        <v>7.1110000000000007E-2</v>
      </c>
      <c r="X720" s="4" t="s">
        <v>477</v>
      </c>
      <c r="Y720" s="4" t="s">
        <v>190</v>
      </c>
      <c r="Z720" s="152">
        <v>86000</v>
      </c>
      <c r="AA720" s="152">
        <v>3.7589999999999999</v>
      </c>
      <c r="AB720" s="152">
        <v>92.843000000000004</v>
      </c>
      <c r="AD720" s="152">
        <v>300.137</v>
      </c>
      <c r="AG720" s="2" t="s">
        <v>37</v>
      </c>
      <c r="AH720" s="152">
        <v>1.4300000000000001E-4</v>
      </c>
      <c r="AI720" s="165">
        <v>1.0978016724600499E-3</v>
      </c>
      <c r="AJ720" s="165">
        <v>1.6580682003021201E-4</v>
      </c>
    </row>
    <row r="721" spans="1:36" x14ac:dyDescent="0.2">
      <c r="A721" s="2" t="s">
        <v>52</v>
      </c>
      <c r="B721" s="2">
        <v>9943</v>
      </c>
      <c r="C721" s="2" t="s">
        <v>2565</v>
      </c>
      <c r="D721" s="2" t="s">
        <v>2566</v>
      </c>
      <c r="E721" s="4" t="s">
        <v>236</v>
      </c>
      <c r="F721" s="2" t="s">
        <v>2567</v>
      </c>
      <c r="G721" s="2" t="s">
        <v>2568</v>
      </c>
      <c r="H721" s="2" t="s">
        <v>239</v>
      </c>
      <c r="I721" s="2" t="s">
        <v>822</v>
      </c>
      <c r="J721" s="2" t="s">
        <v>92</v>
      </c>
      <c r="K721" s="2" t="s">
        <v>93</v>
      </c>
      <c r="L721" s="2" t="s">
        <v>393</v>
      </c>
      <c r="M721" s="2" t="s">
        <v>159</v>
      </c>
      <c r="N721" s="2" t="s">
        <v>633</v>
      </c>
      <c r="O721" s="2" t="s">
        <v>190</v>
      </c>
      <c r="P721" s="2" t="s">
        <v>2545</v>
      </c>
      <c r="Q721" s="2" t="s">
        <v>497</v>
      </c>
      <c r="R721" s="2" t="s">
        <v>242</v>
      </c>
      <c r="S721" s="2" t="s">
        <v>97</v>
      </c>
      <c r="T721" s="152">
        <v>5.7</v>
      </c>
      <c r="U721" s="2" t="s">
        <v>2569</v>
      </c>
      <c r="V721" s="163">
        <v>3.3750000000000002E-2</v>
      </c>
      <c r="W721" s="165">
        <v>6.2700000000000006E-2</v>
      </c>
      <c r="X721" s="4" t="s">
        <v>477</v>
      </c>
      <c r="Y721" s="4" t="s">
        <v>190</v>
      </c>
      <c r="Z721" s="152">
        <v>231000</v>
      </c>
      <c r="AA721" s="152">
        <v>3.7589999999999999</v>
      </c>
      <c r="AB721" s="152">
        <v>87.296000000000006</v>
      </c>
      <c r="AD721" s="152">
        <v>758.01900000000001</v>
      </c>
      <c r="AG721" s="2" t="s">
        <v>37</v>
      </c>
      <c r="AH721" s="152">
        <v>0</v>
      </c>
      <c r="AI721" s="165">
        <v>2.77258162703737E-3</v>
      </c>
      <c r="AJ721" s="165">
        <v>4.18757735924279E-4</v>
      </c>
    </row>
    <row r="722" spans="1:36" x14ac:dyDescent="0.2">
      <c r="A722" s="2" t="s">
        <v>52</v>
      </c>
      <c r="B722" s="2">
        <v>9943</v>
      </c>
      <c r="C722" s="2" t="s">
        <v>2570</v>
      </c>
      <c r="D722" s="2" t="s">
        <v>2571</v>
      </c>
      <c r="E722" s="4" t="s">
        <v>236</v>
      </c>
      <c r="F722" s="2" t="s">
        <v>2572</v>
      </c>
      <c r="G722" s="2" t="s">
        <v>2573</v>
      </c>
      <c r="H722" s="2" t="s">
        <v>239</v>
      </c>
      <c r="I722" s="2" t="s">
        <v>822</v>
      </c>
      <c r="J722" s="2" t="s">
        <v>92</v>
      </c>
      <c r="K722" s="2" t="s">
        <v>93</v>
      </c>
      <c r="L722" s="2" t="s">
        <v>393</v>
      </c>
      <c r="M722" s="2" t="s">
        <v>159</v>
      </c>
      <c r="N722" s="2" t="s">
        <v>2040</v>
      </c>
      <c r="O722" s="2" t="s">
        <v>190</v>
      </c>
      <c r="P722" s="2" t="s">
        <v>2574</v>
      </c>
      <c r="Q722" s="2" t="s">
        <v>96</v>
      </c>
      <c r="R722" s="2" t="s">
        <v>242</v>
      </c>
      <c r="S722" s="2" t="s">
        <v>97</v>
      </c>
      <c r="T722" s="152">
        <v>2.29</v>
      </c>
      <c r="U722" s="2" t="s">
        <v>2575</v>
      </c>
      <c r="V722" s="163">
        <v>3.3640000000000003E-2</v>
      </c>
      <c r="W722" s="165">
        <v>7.2069999999999995E-2</v>
      </c>
      <c r="X722" s="4" t="s">
        <v>477</v>
      </c>
      <c r="Y722" s="4" t="s">
        <v>190</v>
      </c>
      <c r="Z722" s="152">
        <v>116000</v>
      </c>
      <c r="AA722" s="152">
        <v>3.7589999999999999</v>
      </c>
      <c r="AB722" s="152">
        <v>92.332999999999998</v>
      </c>
      <c r="AD722" s="152">
        <v>402.613</v>
      </c>
      <c r="AG722" s="2" t="s">
        <v>37</v>
      </c>
      <c r="AH722" s="152">
        <v>3.8699999999999997E-4</v>
      </c>
      <c r="AI722" s="165">
        <v>1.47262461225306E-3</v>
      </c>
      <c r="AJ722" s="165">
        <v>2.22418320340818E-4</v>
      </c>
    </row>
    <row r="723" spans="1:36" x14ac:dyDescent="0.2">
      <c r="A723" s="2" t="s">
        <v>52</v>
      </c>
      <c r="B723" s="2">
        <v>9943</v>
      </c>
      <c r="C723" s="2" t="s">
        <v>2576</v>
      </c>
      <c r="D723" s="2" t="s">
        <v>2577</v>
      </c>
      <c r="E723" s="4" t="s">
        <v>236</v>
      </c>
      <c r="F723" s="2" t="s">
        <v>2578</v>
      </c>
      <c r="G723" s="2" t="s">
        <v>2579</v>
      </c>
      <c r="H723" s="2" t="s">
        <v>239</v>
      </c>
      <c r="I723" s="2" t="s">
        <v>822</v>
      </c>
      <c r="J723" s="2" t="s">
        <v>92</v>
      </c>
      <c r="K723" s="2" t="s">
        <v>93</v>
      </c>
      <c r="L723" s="2" t="s">
        <v>393</v>
      </c>
      <c r="M723" s="2" t="s">
        <v>159</v>
      </c>
      <c r="N723" s="2" t="s">
        <v>601</v>
      </c>
      <c r="O723" s="2" t="s">
        <v>190</v>
      </c>
      <c r="P723" s="2" t="s">
        <v>2510</v>
      </c>
      <c r="Q723" s="2" t="s">
        <v>96</v>
      </c>
      <c r="R723" s="2" t="s">
        <v>242</v>
      </c>
      <c r="S723" s="2" t="s">
        <v>97</v>
      </c>
      <c r="T723" s="152">
        <v>3.4</v>
      </c>
      <c r="U723" s="2" t="s">
        <v>2580</v>
      </c>
      <c r="V723" s="163">
        <v>6.565E-2</v>
      </c>
      <c r="W723" s="165">
        <v>6.343E-2</v>
      </c>
      <c r="X723" s="4" t="s">
        <v>477</v>
      </c>
      <c r="Y723" s="4" t="s">
        <v>190</v>
      </c>
      <c r="Z723" s="152">
        <v>109000</v>
      </c>
      <c r="AA723" s="152">
        <v>3.7589999999999999</v>
      </c>
      <c r="AB723" s="152">
        <v>102.81399999999999</v>
      </c>
      <c r="AD723" s="152">
        <v>421.26</v>
      </c>
      <c r="AG723" s="2" t="s">
        <v>37</v>
      </c>
      <c r="AH723" s="152">
        <v>0</v>
      </c>
      <c r="AI723" s="165">
        <v>1.5408301529409999E-3</v>
      </c>
      <c r="AJ723" s="165">
        <v>2.3271976557779299E-4</v>
      </c>
    </row>
    <row r="724" spans="1:36" x14ac:dyDescent="0.2">
      <c r="A724" s="2" t="s">
        <v>52</v>
      </c>
      <c r="B724" s="2">
        <v>9943</v>
      </c>
      <c r="C724" s="2" t="s">
        <v>2581</v>
      </c>
      <c r="D724" s="2" t="s">
        <v>2582</v>
      </c>
      <c r="E724" s="4" t="s">
        <v>236</v>
      </c>
      <c r="F724" s="2" t="s">
        <v>2583</v>
      </c>
      <c r="G724" s="2" t="s">
        <v>2584</v>
      </c>
      <c r="H724" s="2" t="s">
        <v>239</v>
      </c>
      <c r="I724" s="2" t="s">
        <v>822</v>
      </c>
      <c r="J724" s="2" t="s">
        <v>92</v>
      </c>
      <c r="K724" s="2" t="s">
        <v>363</v>
      </c>
      <c r="L724" s="2" t="s">
        <v>393</v>
      </c>
      <c r="M724" s="2" t="s">
        <v>159</v>
      </c>
      <c r="N724" s="2" t="s">
        <v>633</v>
      </c>
      <c r="O724" s="2" t="s">
        <v>190</v>
      </c>
      <c r="P724" s="2" t="s">
        <v>2585</v>
      </c>
      <c r="Q724" s="2" t="s">
        <v>96</v>
      </c>
      <c r="R724" s="2" t="s">
        <v>242</v>
      </c>
      <c r="S724" s="2" t="s">
        <v>1242</v>
      </c>
      <c r="T724" s="152">
        <v>0.63</v>
      </c>
      <c r="U724" s="2" t="s">
        <v>2586</v>
      </c>
      <c r="V724" s="163">
        <v>0.02</v>
      </c>
      <c r="W724" s="165">
        <v>7.8909999999999994E-2</v>
      </c>
      <c r="X724" s="4" t="s">
        <v>477</v>
      </c>
      <c r="Y724" s="4" t="s">
        <v>190</v>
      </c>
      <c r="Z724" s="152">
        <v>77000</v>
      </c>
      <c r="AA724" s="152">
        <v>4.0199999999999996</v>
      </c>
      <c r="AB724" s="152">
        <v>96.906999999999996</v>
      </c>
      <c r="AD724" s="152">
        <v>299.98200000000003</v>
      </c>
      <c r="AG724" s="2" t="s">
        <v>37</v>
      </c>
      <c r="AH724" s="152">
        <v>2.5700000000000001E-4</v>
      </c>
      <c r="AI724" s="165">
        <v>1.09723423694439E-3</v>
      </c>
      <c r="AJ724" s="165">
        <v>1.6572111722907399E-4</v>
      </c>
    </row>
    <row r="725" spans="1:36" x14ac:dyDescent="0.2">
      <c r="A725" s="2" t="s">
        <v>52</v>
      </c>
      <c r="B725" s="2">
        <v>9943</v>
      </c>
      <c r="C725" s="2" t="s">
        <v>1733</v>
      </c>
      <c r="D725" s="2" t="s">
        <v>1734</v>
      </c>
      <c r="E725" s="4" t="s">
        <v>1377</v>
      </c>
      <c r="F725" s="2" t="s">
        <v>2587</v>
      </c>
      <c r="G725" s="2" t="s">
        <v>2588</v>
      </c>
      <c r="H725" s="2" t="s">
        <v>239</v>
      </c>
      <c r="I725" s="2" t="s">
        <v>822</v>
      </c>
      <c r="J725" s="2" t="s">
        <v>31</v>
      </c>
      <c r="K725" s="2" t="s">
        <v>93</v>
      </c>
      <c r="L725" s="2" t="s">
        <v>393</v>
      </c>
      <c r="M725" s="2" t="s">
        <v>159</v>
      </c>
      <c r="N725" s="2" t="s">
        <v>599</v>
      </c>
      <c r="O725" s="2" t="s">
        <v>190</v>
      </c>
      <c r="P725" s="2" t="s">
        <v>2589</v>
      </c>
      <c r="Q725" s="2" t="s">
        <v>96</v>
      </c>
      <c r="R725" s="2" t="s">
        <v>242</v>
      </c>
      <c r="S725" s="2" t="s">
        <v>1242</v>
      </c>
      <c r="T725" s="152">
        <v>5.13</v>
      </c>
      <c r="U725" s="2" t="s">
        <v>2590</v>
      </c>
      <c r="V725" s="163">
        <v>4.3749999999999997E-2</v>
      </c>
      <c r="W725" s="165">
        <v>5.033E-2</v>
      </c>
      <c r="X725" s="4" t="s">
        <v>477</v>
      </c>
      <c r="Y725" s="4" t="s">
        <v>190</v>
      </c>
      <c r="Z725" s="152">
        <v>258000</v>
      </c>
      <c r="AA725" s="152">
        <v>4.0199999999999996</v>
      </c>
      <c r="AB725" s="152">
        <v>97.503</v>
      </c>
      <c r="AD725" s="152">
        <v>1011.3150000000001</v>
      </c>
      <c r="AG725" s="2" t="s">
        <v>37</v>
      </c>
      <c r="AH725" s="152">
        <v>1.7200000000000001E-4</v>
      </c>
      <c r="AI725" s="165">
        <v>3.69905650627563E-3</v>
      </c>
      <c r="AJ725" s="165">
        <v>5.5868815998724795E-4</v>
      </c>
    </row>
    <row r="726" spans="1:36" x14ac:dyDescent="0.2">
      <c r="A726" s="2" t="s">
        <v>52</v>
      </c>
      <c r="B726" s="2">
        <v>9943</v>
      </c>
      <c r="C726" s="2" t="s">
        <v>2591</v>
      </c>
      <c r="D726" s="2" t="s">
        <v>2592</v>
      </c>
      <c r="E726" s="4" t="s">
        <v>236</v>
      </c>
      <c r="F726" s="2" t="s">
        <v>2593</v>
      </c>
      <c r="G726" s="2" t="s">
        <v>2594</v>
      </c>
      <c r="H726" s="2" t="s">
        <v>239</v>
      </c>
      <c r="I726" s="2" t="s">
        <v>822</v>
      </c>
      <c r="J726" s="2" t="s">
        <v>92</v>
      </c>
      <c r="K726" s="2" t="s">
        <v>366</v>
      </c>
      <c r="L726" s="2" t="s">
        <v>393</v>
      </c>
      <c r="M726" s="2" t="s">
        <v>159</v>
      </c>
      <c r="N726" s="2" t="s">
        <v>599</v>
      </c>
      <c r="O726" s="2" t="s">
        <v>190</v>
      </c>
      <c r="P726" s="2" t="s">
        <v>2589</v>
      </c>
      <c r="Q726" s="2" t="s">
        <v>96</v>
      </c>
      <c r="R726" s="2" t="s">
        <v>242</v>
      </c>
      <c r="S726" s="2" t="s">
        <v>97</v>
      </c>
      <c r="T726" s="152">
        <v>4.2699999999999996</v>
      </c>
      <c r="U726" s="2" t="s">
        <v>2595</v>
      </c>
      <c r="V726" s="163">
        <v>5.1249999999999997E-2</v>
      </c>
      <c r="W726" s="165">
        <v>6.2359999999999999E-2</v>
      </c>
      <c r="X726" s="4" t="s">
        <v>477</v>
      </c>
      <c r="Y726" s="4" t="s">
        <v>190</v>
      </c>
      <c r="Z726" s="152">
        <v>154000</v>
      </c>
      <c r="AA726" s="152">
        <v>3.7589999999999999</v>
      </c>
      <c r="AB726" s="152">
        <v>97.350999999999999</v>
      </c>
      <c r="AD726" s="152">
        <v>563.55200000000002</v>
      </c>
      <c r="AG726" s="2" t="s">
        <v>37</v>
      </c>
      <c r="AH726" s="152">
        <v>0</v>
      </c>
      <c r="AI726" s="165">
        <v>2.0612846652852601E-3</v>
      </c>
      <c r="AJ726" s="165">
        <v>3.1132677613991E-4</v>
      </c>
    </row>
    <row r="727" spans="1:36" x14ac:dyDescent="0.2">
      <c r="A727" s="2" t="s">
        <v>52</v>
      </c>
      <c r="B727" s="2">
        <v>9943</v>
      </c>
      <c r="C727" s="2" t="s">
        <v>2596</v>
      </c>
      <c r="D727" s="2" t="s">
        <v>2597</v>
      </c>
      <c r="E727" s="4" t="s">
        <v>236</v>
      </c>
      <c r="F727" s="2" t="s">
        <v>2598</v>
      </c>
      <c r="G727" s="2" t="s">
        <v>2599</v>
      </c>
      <c r="H727" s="2" t="s">
        <v>239</v>
      </c>
      <c r="I727" s="2" t="s">
        <v>822</v>
      </c>
      <c r="J727" s="2" t="s">
        <v>92</v>
      </c>
      <c r="K727" s="2" t="s">
        <v>93</v>
      </c>
      <c r="L727" s="2" t="s">
        <v>393</v>
      </c>
      <c r="M727" s="2" t="s">
        <v>159</v>
      </c>
      <c r="N727" s="2" t="s">
        <v>595</v>
      </c>
      <c r="O727" s="2" t="s">
        <v>190</v>
      </c>
      <c r="P727" s="2" t="s">
        <v>160</v>
      </c>
      <c r="Q727" s="2" t="s">
        <v>96</v>
      </c>
      <c r="R727" s="2" t="s">
        <v>242</v>
      </c>
      <c r="S727" s="2" t="s">
        <v>97</v>
      </c>
      <c r="T727" s="152">
        <v>4.68</v>
      </c>
      <c r="U727" s="2" t="s">
        <v>2600</v>
      </c>
      <c r="V727" s="163">
        <v>5.2999999999999999E-2</v>
      </c>
      <c r="W727" s="165">
        <v>5.1700000000000003E-2</v>
      </c>
      <c r="X727" s="4" t="s">
        <v>477</v>
      </c>
      <c r="Y727" s="4" t="s">
        <v>190</v>
      </c>
      <c r="Z727" s="152">
        <v>96000</v>
      </c>
      <c r="AA727" s="152">
        <v>3.7589999999999999</v>
      </c>
      <c r="AB727" s="152">
        <v>103.86199999999999</v>
      </c>
      <c r="AD727" s="152">
        <v>374.80099999999999</v>
      </c>
      <c r="AG727" s="2" t="s">
        <v>37</v>
      </c>
      <c r="AH727" s="152">
        <v>0</v>
      </c>
      <c r="AI727" s="165">
        <v>1.3708974891721399E-3</v>
      </c>
      <c r="AJ727" s="165">
        <v>2.0705393238987601E-4</v>
      </c>
    </row>
    <row r="728" spans="1:36" x14ac:dyDescent="0.2">
      <c r="A728" s="2" t="s">
        <v>52</v>
      </c>
      <c r="B728" s="2">
        <v>9943</v>
      </c>
      <c r="C728" s="2" t="s">
        <v>1771</v>
      </c>
      <c r="D728" s="2" t="s">
        <v>1772</v>
      </c>
      <c r="E728" s="4" t="s">
        <v>1377</v>
      </c>
      <c r="F728" s="2" t="s">
        <v>2601</v>
      </c>
      <c r="G728" s="2" t="s">
        <v>2602</v>
      </c>
      <c r="H728" s="2" t="s">
        <v>239</v>
      </c>
      <c r="I728" s="2" t="s">
        <v>1030</v>
      </c>
      <c r="J728" t="s">
        <v>31</v>
      </c>
      <c r="K728" s="2" t="s">
        <v>31</v>
      </c>
      <c r="L728" s="2" t="s">
        <v>393</v>
      </c>
      <c r="M728" s="2" t="s">
        <v>32</v>
      </c>
      <c r="N728" s="2" t="s">
        <v>518</v>
      </c>
      <c r="O728" s="2" t="s">
        <v>190</v>
      </c>
      <c r="P728" s="2" t="s">
        <v>2091</v>
      </c>
      <c r="Q728" s="2" t="s">
        <v>478</v>
      </c>
      <c r="R728" s="2" t="s">
        <v>242</v>
      </c>
      <c r="S728" s="2" t="s">
        <v>35</v>
      </c>
      <c r="T728" s="152">
        <v>2.5720000000000001</v>
      </c>
      <c r="U728" s="2" t="s">
        <v>2603</v>
      </c>
      <c r="V728" s="163">
        <v>5.2499999999999998E-2</v>
      </c>
      <c r="W728" s="165">
        <v>6.5329999999999999E-2</v>
      </c>
      <c r="X728" s="4" t="s">
        <v>477</v>
      </c>
      <c r="Y728" s="4" t="s">
        <v>190</v>
      </c>
      <c r="Z728" s="152">
        <v>988000</v>
      </c>
      <c r="AA728" s="152">
        <v>1</v>
      </c>
      <c r="AB728" s="152">
        <v>99.44</v>
      </c>
      <c r="AD728" s="152">
        <v>982.46699999999998</v>
      </c>
      <c r="AG728" s="2" t="s">
        <v>37</v>
      </c>
      <c r="AH728" s="152">
        <v>2.9940000000000001E-3</v>
      </c>
      <c r="AI728" s="165">
        <v>3.5935391699966701E-3</v>
      </c>
      <c r="AJ728" s="165">
        <v>5.4275131599677796E-4</v>
      </c>
    </row>
    <row r="729" spans="1:36" x14ac:dyDescent="0.2">
      <c r="A729" s="2" t="s">
        <v>52</v>
      </c>
      <c r="B729" s="2">
        <v>9943</v>
      </c>
      <c r="C729" s="2" t="s">
        <v>1771</v>
      </c>
      <c r="D729" s="2" t="s">
        <v>1772</v>
      </c>
      <c r="E729" s="4" t="s">
        <v>1377</v>
      </c>
      <c r="F729" s="2" t="s">
        <v>2604</v>
      </c>
      <c r="G729" s="2" t="s">
        <v>2605</v>
      </c>
      <c r="H729" s="2" t="s">
        <v>239</v>
      </c>
      <c r="I729" s="2" t="s">
        <v>1030</v>
      </c>
      <c r="J729" t="s">
        <v>31</v>
      </c>
      <c r="K729" s="2" t="s">
        <v>93</v>
      </c>
      <c r="L729" s="2" t="s">
        <v>395</v>
      </c>
      <c r="M729" s="2" t="s">
        <v>32</v>
      </c>
      <c r="N729" s="2" t="s">
        <v>518</v>
      </c>
      <c r="O729" s="2" t="s">
        <v>190</v>
      </c>
      <c r="P729" s="2" t="s">
        <v>2091</v>
      </c>
      <c r="Q729" s="2" t="s">
        <v>478</v>
      </c>
      <c r="R729" s="2" t="s">
        <v>242</v>
      </c>
      <c r="S729" s="2" t="s">
        <v>35</v>
      </c>
      <c r="T729" s="152">
        <v>0</v>
      </c>
      <c r="U729" s="2" t="s">
        <v>2606</v>
      </c>
      <c r="V729" s="163">
        <v>6.5000000000000002E-2</v>
      </c>
      <c r="W729" s="165">
        <v>0</v>
      </c>
      <c r="X729" s="4" t="s">
        <v>477</v>
      </c>
      <c r="Y729" s="4" t="s">
        <v>190</v>
      </c>
      <c r="Z729" s="152">
        <v>725000</v>
      </c>
      <c r="AA729" s="152">
        <v>1</v>
      </c>
      <c r="AB729" s="152">
        <v>99.22</v>
      </c>
      <c r="AD729" s="152">
        <v>719.346</v>
      </c>
      <c r="AG729" s="2" t="s">
        <v>37</v>
      </c>
      <c r="AH729" s="152">
        <v>0</v>
      </c>
      <c r="AI729" s="165">
        <v>2.6311280819931201E-3</v>
      </c>
      <c r="AJ729" s="165">
        <v>3.9739325536812401E-4</v>
      </c>
    </row>
    <row r="730" spans="1:36" x14ac:dyDescent="0.2">
      <c r="A730" s="2" t="s">
        <v>52</v>
      </c>
      <c r="B730" s="2">
        <v>9943</v>
      </c>
      <c r="C730" s="2" t="s">
        <v>2393</v>
      </c>
      <c r="D730" s="2" t="s">
        <v>2394</v>
      </c>
      <c r="E730" s="4" t="s">
        <v>381</v>
      </c>
      <c r="F730" s="2" t="s">
        <v>2607</v>
      </c>
      <c r="G730" s="2" t="s">
        <v>2608</v>
      </c>
      <c r="H730" s="2" t="s">
        <v>239</v>
      </c>
      <c r="I730" s="2" t="s">
        <v>1030</v>
      </c>
      <c r="J730" s="2" t="s">
        <v>92</v>
      </c>
      <c r="K730" s="2" t="s">
        <v>93</v>
      </c>
      <c r="L730" s="2" t="s">
        <v>393</v>
      </c>
      <c r="M730" s="2" t="s">
        <v>32</v>
      </c>
      <c r="N730" s="2" t="s">
        <v>529</v>
      </c>
      <c r="O730" s="2" t="s">
        <v>190</v>
      </c>
      <c r="P730" s="2" t="s">
        <v>2087</v>
      </c>
      <c r="Q730" s="2" t="s">
        <v>478</v>
      </c>
      <c r="R730" s="2" t="s">
        <v>242</v>
      </c>
      <c r="S730" s="2" t="s">
        <v>35</v>
      </c>
      <c r="T730" s="152">
        <v>3.6640000000000001</v>
      </c>
      <c r="U730" s="2" t="s">
        <v>2609</v>
      </c>
      <c r="V730" s="163">
        <v>4.4999999999999998E-2</v>
      </c>
      <c r="W730" s="165">
        <v>6.9750000000000006E-2</v>
      </c>
      <c r="X730" s="4" t="s">
        <v>477</v>
      </c>
      <c r="Y730" s="4" t="s">
        <v>190</v>
      </c>
      <c r="Z730" s="152">
        <v>755637.12</v>
      </c>
      <c r="AA730" s="152">
        <v>1</v>
      </c>
      <c r="AB730" s="152">
        <v>92.67</v>
      </c>
      <c r="AD730" s="152">
        <v>700.24900000000002</v>
      </c>
      <c r="AG730" s="2" t="s">
        <v>37</v>
      </c>
      <c r="AH730" s="152">
        <v>8.2299999999999995E-4</v>
      </c>
      <c r="AI730" s="165">
        <v>2.5612782997214102E-3</v>
      </c>
      <c r="AJ730" s="165">
        <v>3.8684347158766898E-4</v>
      </c>
    </row>
    <row r="731" spans="1:36" x14ac:dyDescent="0.2">
      <c r="A731" s="2" t="s">
        <v>52</v>
      </c>
      <c r="B731" s="2">
        <v>9943</v>
      </c>
      <c r="C731" s="2" t="s">
        <v>2464</v>
      </c>
      <c r="D731" s="2" t="s">
        <v>2465</v>
      </c>
      <c r="E731" s="4" t="s">
        <v>381</v>
      </c>
      <c r="F731" s="2" t="s">
        <v>2610</v>
      </c>
      <c r="G731" s="2" t="s">
        <v>2611</v>
      </c>
      <c r="H731" s="2" t="s">
        <v>239</v>
      </c>
      <c r="I731" s="2" t="s">
        <v>1030</v>
      </c>
      <c r="J731" s="2" t="s">
        <v>92</v>
      </c>
      <c r="K731" s="2" t="s">
        <v>93</v>
      </c>
      <c r="L731" s="2" t="s">
        <v>393</v>
      </c>
      <c r="M731" s="2" t="s">
        <v>32</v>
      </c>
      <c r="N731" s="2" t="s">
        <v>529</v>
      </c>
      <c r="O731" s="2" t="s">
        <v>190</v>
      </c>
      <c r="P731" s="2" t="s">
        <v>2087</v>
      </c>
      <c r="Q731" s="2" t="s">
        <v>478</v>
      </c>
      <c r="R731" s="2" t="s">
        <v>242</v>
      </c>
      <c r="S731" s="2" t="s">
        <v>35</v>
      </c>
      <c r="T731" s="152">
        <v>1.0409999999999999</v>
      </c>
      <c r="U731" s="2" t="s">
        <v>2364</v>
      </c>
      <c r="V731" s="163">
        <v>3.9300000000000002E-2</v>
      </c>
      <c r="W731" s="165">
        <v>8.2799999999999999E-2</v>
      </c>
      <c r="X731" s="4" t="s">
        <v>477</v>
      </c>
      <c r="Y731" s="4" t="s">
        <v>190</v>
      </c>
      <c r="Z731" s="152">
        <v>779822.99</v>
      </c>
      <c r="AA731" s="152">
        <v>1</v>
      </c>
      <c r="AB731" s="152">
        <v>97.3</v>
      </c>
      <c r="AD731" s="152">
        <v>758.76800000000003</v>
      </c>
      <c r="AG731" s="2" t="s">
        <v>37</v>
      </c>
      <c r="AH731" s="152">
        <v>1.0039999999999999E-3</v>
      </c>
      <c r="AI731" s="165">
        <v>2.7753208451159902E-3</v>
      </c>
      <c r="AJ731" s="165">
        <v>4.1917145458620101E-4</v>
      </c>
    </row>
    <row r="732" spans="1:36" x14ac:dyDescent="0.2">
      <c r="A732" s="2" t="s">
        <v>52</v>
      </c>
      <c r="B732" s="2">
        <v>12468</v>
      </c>
      <c r="C732" s="2" t="s">
        <v>1966</v>
      </c>
      <c r="D732" s="2" t="s">
        <v>1967</v>
      </c>
      <c r="E732" s="4" t="s">
        <v>1377</v>
      </c>
      <c r="F732" s="2" t="s">
        <v>2073</v>
      </c>
      <c r="G732" s="2" t="s">
        <v>2074</v>
      </c>
      <c r="H732" s="2" t="s">
        <v>239</v>
      </c>
      <c r="I732" s="2" t="s">
        <v>821</v>
      </c>
      <c r="J732" s="2" t="s">
        <v>31</v>
      </c>
      <c r="K732" s="2" t="s">
        <v>31</v>
      </c>
      <c r="L732" s="2" t="s">
        <v>393</v>
      </c>
      <c r="M732" s="2" t="s">
        <v>32</v>
      </c>
      <c r="N732" s="2" t="s">
        <v>511</v>
      </c>
      <c r="O732" s="2" t="s">
        <v>190</v>
      </c>
      <c r="P732" s="2" t="s">
        <v>2071</v>
      </c>
      <c r="Q732" s="2" t="s">
        <v>480</v>
      </c>
      <c r="R732" s="2" t="s">
        <v>242</v>
      </c>
      <c r="S732" s="2" t="s">
        <v>35</v>
      </c>
      <c r="T732" s="152">
        <v>3.008</v>
      </c>
      <c r="U732" s="2" t="s">
        <v>2075</v>
      </c>
      <c r="V732" s="163">
        <v>3.85E-2</v>
      </c>
      <c r="W732" s="165">
        <v>3.601E-2</v>
      </c>
      <c r="X732" s="4" t="s">
        <v>477</v>
      </c>
      <c r="Y732" s="4" t="s">
        <v>190</v>
      </c>
      <c r="Z732" s="152">
        <v>7000</v>
      </c>
      <c r="AA732" s="152">
        <v>1</v>
      </c>
      <c r="AB732" s="152">
        <v>107.02</v>
      </c>
      <c r="AD732" s="152">
        <v>7.4909999999999997</v>
      </c>
      <c r="AG732" s="2" t="s">
        <v>37</v>
      </c>
      <c r="AH732" s="152">
        <v>2.3E-5</v>
      </c>
      <c r="AI732" s="165">
        <v>9.3060085153588799E-3</v>
      </c>
      <c r="AJ732" s="165">
        <v>5.4387118180163204E-4</v>
      </c>
    </row>
    <row r="733" spans="1:36" x14ac:dyDescent="0.2">
      <c r="A733" s="2" t="s">
        <v>52</v>
      </c>
      <c r="B733" s="2">
        <v>12468</v>
      </c>
      <c r="C733" s="2" t="s">
        <v>2083</v>
      </c>
      <c r="D733" s="2" t="s">
        <v>2084</v>
      </c>
      <c r="E733" s="4" t="s">
        <v>1377</v>
      </c>
      <c r="F733" s="2" t="s">
        <v>2085</v>
      </c>
      <c r="G733" s="2" t="s">
        <v>2086</v>
      </c>
      <c r="H733" s="2" t="s">
        <v>239</v>
      </c>
      <c r="I733" s="2" t="s">
        <v>821</v>
      </c>
      <c r="J733" s="2" t="s">
        <v>31</v>
      </c>
      <c r="K733" s="2" t="s">
        <v>31</v>
      </c>
      <c r="L733" s="2" t="s">
        <v>393</v>
      </c>
      <c r="M733" s="2" t="s">
        <v>32</v>
      </c>
      <c r="N733" s="2" t="s">
        <v>520</v>
      </c>
      <c r="O733" s="2" t="s">
        <v>190</v>
      </c>
      <c r="P733" s="2" t="s">
        <v>2087</v>
      </c>
      <c r="Q733" s="2" t="s">
        <v>478</v>
      </c>
      <c r="R733" s="2" t="s">
        <v>242</v>
      </c>
      <c r="S733" s="2" t="s">
        <v>35</v>
      </c>
      <c r="T733" s="152">
        <v>5.4290000000000003</v>
      </c>
      <c r="U733" s="2" t="s">
        <v>2088</v>
      </c>
      <c r="V733" s="163">
        <v>5.1499999999999997E-2</v>
      </c>
      <c r="W733" s="165">
        <v>3.8629999999999998E-2</v>
      </c>
      <c r="X733" s="4" t="s">
        <v>477</v>
      </c>
      <c r="Y733" s="4" t="s">
        <v>190</v>
      </c>
      <c r="Z733" s="152">
        <v>10449.219999999999</v>
      </c>
      <c r="AA733" s="152">
        <v>1</v>
      </c>
      <c r="AB733" s="152">
        <v>147.13</v>
      </c>
      <c r="AD733" s="152">
        <v>15.374000000000001</v>
      </c>
      <c r="AG733" s="2" t="s">
        <v>37</v>
      </c>
      <c r="AH733" s="152">
        <v>3.9999999999999998E-6</v>
      </c>
      <c r="AI733" s="165">
        <v>1.9097897886738199E-2</v>
      </c>
      <c r="AJ733" s="165">
        <v>1.1161387050575499E-3</v>
      </c>
    </row>
    <row r="734" spans="1:36" x14ac:dyDescent="0.2">
      <c r="A734" s="2" t="s">
        <v>52</v>
      </c>
      <c r="B734" s="2">
        <v>12468</v>
      </c>
      <c r="C734" s="2" t="s">
        <v>2954</v>
      </c>
      <c r="D734" s="2" t="s">
        <v>2955</v>
      </c>
      <c r="E734" s="4" t="s">
        <v>1377</v>
      </c>
      <c r="F734" s="2" t="s">
        <v>2956</v>
      </c>
      <c r="G734" s="2" t="s">
        <v>2957</v>
      </c>
      <c r="H734" s="2" t="s">
        <v>239</v>
      </c>
      <c r="I734" s="2" t="s">
        <v>1030</v>
      </c>
      <c r="J734" s="2" t="s">
        <v>31</v>
      </c>
      <c r="K734" s="2" t="s">
        <v>31</v>
      </c>
      <c r="L734" s="2" t="s">
        <v>393</v>
      </c>
      <c r="M734" s="2" t="s">
        <v>32</v>
      </c>
      <c r="N734" s="2" t="s">
        <v>507</v>
      </c>
      <c r="O734" s="2" t="s">
        <v>190</v>
      </c>
      <c r="P734" s="2" t="s">
        <v>2071</v>
      </c>
      <c r="Q734" s="2" t="s">
        <v>480</v>
      </c>
      <c r="R734" s="2" t="s">
        <v>242</v>
      </c>
      <c r="S734" s="2" t="s">
        <v>35</v>
      </c>
      <c r="T734" s="152">
        <v>0.97799999999999998</v>
      </c>
      <c r="U734" s="2" t="s">
        <v>2511</v>
      </c>
      <c r="V734" s="163">
        <v>4.7E-2</v>
      </c>
      <c r="W734" s="165">
        <v>7.4099999999999999E-2</v>
      </c>
      <c r="X734" s="4" t="s">
        <v>477</v>
      </c>
      <c r="Y734" s="4" t="s">
        <v>190</v>
      </c>
      <c r="Z734" s="152">
        <v>15000</v>
      </c>
      <c r="AA734" s="152">
        <v>1</v>
      </c>
      <c r="AB734" s="152">
        <v>97.59</v>
      </c>
      <c r="AD734" s="152">
        <v>14.638999999999999</v>
      </c>
      <c r="AG734" s="2" t="s">
        <v>37</v>
      </c>
      <c r="AH734" s="152">
        <v>1.47E-4</v>
      </c>
      <c r="AI734" s="165">
        <v>1.8184318772469898E-2</v>
      </c>
      <c r="AJ734" s="165">
        <v>1.06274638849924E-3</v>
      </c>
    </row>
    <row r="735" spans="1:36" x14ac:dyDescent="0.2">
      <c r="A735" s="2" t="s">
        <v>52</v>
      </c>
      <c r="B735" s="2">
        <v>12468</v>
      </c>
      <c r="C735" s="2" t="s">
        <v>2093</v>
      </c>
      <c r="D735" s="2" t="s">
        <v>2094</v>
      </c>
      <c r="E735" s="4" t="s">
        <v>1377</v>
      </c>
      <c r="F735" s="2" t="s">
        <v>2095</v>
      </c>
      <c r="G735" s="2" t="s">
        <v>2096</v>
      </c>
      <c r="H735" s="2" t="s">
        <v>239</v>
      </c>
      <c r="I735" s="2" t="s">
        <v>821</v>
      </c>
      <c r="J735" s="2" t="s">
        <v>31</v>
      </c>
      <c r="K735" s="2" t="s">
        <v>31</v>
      </c>
      <c r="L735" s="2" t="s">
        <v>393</v>
      </c>
      <c r="M735" s="2" t="s">
        <v>32</v>
      </c>
      <c r="N735" s="2" t="s">
        <v>528</v>
      </c>
      <c r="O735" s="2" t="s">
        <v>190</v>
      </c>
      <c r="P735" s="2" t="s">
        <v>2097</v>
      </c>
      <c r="Q735" s="2" t="s">
        <v>478</v>
      </c>
      <c r="R735" s="2" t="s">
        <v>242</v>
      </c>
      <c r="S735" s="2" t="s">
        <v>35</v>
      </c>
      <c r="T735" s="152">
        <v>2.4359999999999999</v>
      </c>
      <c r="U735" s="2" t="s">
        <v>2098</v>
      </c>
      <c r="V735" s="163">
        <v>2.3400000000000001E-2</v>
      </c>
      <c r="W735" s="165">
        <v>2.6800000000000001E-2</v>
      </c>
      <c r="X735" s="4" t="s">
        <v>477</v>
      </c>
      <c r="Y735" s="4" t="s">
        <v>190</v>
      </c>
      <c r="Z735" s="152">
        <v>20370.37</v>
      </c>
      <c r="AA735" s="152">
        <v>1</v>
      </c>
      <c r="AB735" s="152">
        <v>113.08</v>
      </c>
      <c r="AD735" s="152">
        <v>23.035</v>
      </c>
      <c r="AG735" s="2" t="s">
        <v>37</v>
      </c>
      <c r="AH735" s="152">
        <v>1.0000000000000001E-5</v>
      </c>
      <c r="AI735" s="165">
        <v>2.8614435074737401E-2</v>
      </c>
      <c r="AJ735" s="165">
        <v>1.67231381692791E-3</v>
      </c>
    </row>
    <row r="736" spans="1:36" x14ac:dyDescent="0.2">
      <c r="A736" s="2" t="s">
        <v>52</v>
      </c>
      <c r="B736" s="2">
        <v>12468</v>
      </c>
      <c r="C736" s="2" t="s">
        <v>1638</v>
      </c>
      <c r="D736" s="2" t="s">
        <v>1639</v>
      </c>
      <c r="E736" s="4" t="s">
        <v>1377</v>
      </c>
      <c r="F736" s="2" t="s">
        <v>2612</v>
      </c>
      <c r="G736" s="2" t="s">
        <v>2613</v>
      </c>
      <c r="H736" s="2" t="s">
        <v>239</v>
      </c>
      <c r="I736" s="2" t="s">
        <v>1031</v>
      </c>
      <c r="J736" s="2" t="s">
        <v>31</v>
      </c>
      <c r="K736" s="2" t="s">
        <v>31</v>
      </c>
      <c r="L736" s="2" t="s">
        <v>393</v>
      </c>
      <c r="M736" s="2" t="s">
        <v>32</v>
      </c>
      <c r="N736" s="2" t="s">
        <v>525</v>
      </c>
      <c r="O736" s="2" t="s">
        <v>190</v>
      </c>
      <c r="P736" s="2" t="s">
        <v>241</v>
      </c>
      <c r="Q736" s="23" t="s">
        <v>241</v>
      </c>
      <c r="R736" s="23" t="s">
        <v>241</v>
      </c>
      <c r="S736" s="2" t="s">
        <v>35</v>
      </c>
      <c r="T736" s="152">
        <v>3.6739999999999999</v>
      </c>
      <c r="U736" s="2" t="s">
        <v>2207</v>
      </c>
      <c r="V736" s="163">
        <v>4.8500000000000001E-2</v>
      </c>
      <c r="W736" s="165">
        <v>5.994E-2</v>
      </c>
      <c r="X736" s="4" t="s">
        <v>477</v>
      </c>
      <c r="Y736" s="4" t="s">
        <v>190</v>
      </c>
      <c r="Z736" s="152">
        <v>21000</v>
      </c>
      <c r="AA736" s="152">
        <v>1</v>
      </c>
      <c r="AB736" s="152">
        <v>96.5</v>
      </c>
      <c r="AD736" s="152">
        <v>20.265000000000001</v>
      </c>
      <c r="AG736" s="2" t="s">
        <v>37</v>
      </c>
      <c r="AH736" s="152">
        <v>6.9999999999999994E-5</v>
      </c>
      <c r="AI736" s="165">
        <v>2.5173700852143498E-2</v>
      </c>
      <c r="AJ736" s="165">
        <v>1.4712269401193499E-3</v>
      </c>
    </row>
    <row r="737" spans="1:36" x14ac:dyDescent="0.2">
      <c r="A737" s="2" t="s">
        <v>52</v>
      </c>
      <c r="B737" s="2">
        <v>12468</v>
      </c>
      <c r="C737" s="2" t="s">
        <v>2614</v>
      </c>
      <c r="D737" s="2" t="s">
        <v>2615</v>
      </c>
      <c r="E737" s="4" t="s">
        <v>1377</v>
      </c>
      <c r="F737" s="2" t="s">
        <v>2616</v>
      </c>
      <c r="G737" s="2" t="s">
        <v>2617</v>
      </c>
      <c r="H737" s="2" t="s">
        <v>239</v>
      </c>
      <c r="I737" s="2" t="s">
        <v>1030</v>
      </c>
      <c r="J737" s="2" t="s">
        <v>31</v>
      </c>
      <c r="K737" s="2" t="s">
        <v>31</v>
      </c>
      <c r="L737" s="2" t="s">
        <v>393</v>
      </c>
      <c r="M737" s="2" t="s">
        <v>32</v>
      </c>
      <c r="N737" s="2" t="s">
        <v>505</v>
      </c>
      <c r="O737" s="2" t="s">
        <v>190</v>
      </c>
      <c r="P737" s="2" t="s">
        <v>241</v>
      </c>
      <c r="Q737" s="23" t="s">
        <v>241</v>
      </c>
      <c r="R737" s="23" t="s">
        <v>241</v>
      </c>
      <c r="S737" s="2" t="s">
        <v>35</v>
      </c>
      <c r="T737" s="152">
        <v>3.544</v>
      </c>
      <c r="U737" s="2" t="s">
        <v>87</v>
      </c>
      <c r="V737" s="163">
        <v>5.5E-2</v>
      </c>
      <c r="W737" s="165">
        <v>7.1720000000000006E-2</v>
      </c>
      <c r="X737" s="4" t="s">
        <v>477</v>
      </c>
      <c r="Y737" s="4" t="s">
        <v>190</v>
      </c>
      <c r="Z737" s="152">
        <v>20000</v>
      </c>
      <c r="AA737" s="152">
        <v>1</v>
      </c>
      <c r="AB737" s="152">
        <v>96.11</v>
      </c>
      <c r="AD737" s="152">
        <v>19.222000000000001</v>
      </c>
      <c r="AG737" s="2" t="s">
        <v>37</v>
      </c>
      <c r="AH737" s="152">
        <v>9.5000000000000005E-5</v>
      </c>
      <c r="AI737" s="165">
        <v>2.3878059599304301E-2</v>
      </c>
      <c r="AJ737" s="165">
        <v>1.3955057608178701E-3</v>
      </c>
    </row>
    <row r="738" spans="1:36" x14ac:dyDescent="0.2">
      <c r="A738" s="2" t="s">
        <v>52</v>
      </c>
      <c r="B738" s="2">
        <v>12468</v>
      </c>
      <c r="C738" s="2" t="s">
        <v>1650</v>
      </c>
      <c r="D738" s="2" t="s">
        <v>1651</v>
      </c>
      <c r="E738" s="4" t="s">
        <v>1377</v>
      </c>
      <c r="F738" s="2" t="s">
        <v>2127</v>
      </c>
      <c r="G738" s="2" t="s">
        <v>2128</v>
      </c>
      <c r="H738" s="2" t="s">
        <v>239</v>
      </c>
      <c r="I738" s="2" t="s">
        <v>821</v>
      </c>
      <c r="J738" s="2" t="s">
        <v>31</v>
      </c>
      <c r="K738" s="2" t="s">
        <v>31</v>
      </c>
      <c r="L738" s="2" t="s">
        <v>393</v>
      </c>
      <c r="M738" s="2" t="s">
        <v>32</v>
      </c>
      <c r="N738" s="2" t="s">
        <v>528</v>
      </c>
      <c r="O738" s="2" t="s">
        <v>190</v>
      </c>
      <c r="P738" s="2" t="s">
        <v>2129</v>
      </c>
      <c r="Q738" s="2" t="s">
        <v>480</v>
      </c>
      <c r="R738" s="2" t="s">
        <v>242</v>
      </c>
      <c r="S738" s="2" t="s">
        <v>35</v>
      </c>
      <c r="T738" s="152">
        <v>3.5350000000000001</v>
      </c>
      <c r="U738" s="2" t="s">
        <v>2130</v>
      </c>
      <c r="V738" s="163">
        <v>1.14E-2</v>
      </c>
      <c r="W738" s="165">
        <v>3.0810000000000001E-2</v>
      </c>
      <c r="X738" s="4" t="s">
        <v>477</v>
      </c>
      <c r="Y738" s="4" t="s">
        <v>190</v>
      </c>
      <c r="Z738" s="152">
        <v>30000</v>
      </c>
      <c r="AA738" s="152">
        <v>1</v>
      </c>
      <c r="AB738" s="152">
        <v>105.17</v>
      </c>
      <c r="AD738" s="152">
        <v>31.550999999999998</v>
      </c>
      <c r="AG738" s="2" t="s">
        <v>37</v>
      </c>
      <c r="AH738" s="152">
        <v>1.2999999999999999E-5</v>
      </c>
      <c r="AI738" s="165">
        <v>3.9193458454773199E-2</v>
      </c>
      <c r="AJ738" s="165">
        <v>2.29058382372097E-3</v>
      </c>
    </row>
    <row r="739" spans="1:36" x14ac:dyDescent="0.2">
      <c r="A739" s="2" t="s">
        <v>52</v>
      </c>
      <c r="B739" s="2">
        <v>12468</v>
      </c>
      <c r="C739" s="2" t="s">
        <v>2131</v>
      </c>
      <c r="D739" s="2" t="s">
        <v>2132</v>
      </c>
      <c r="E739" s="4" t="s">
        <v>1377</v>
      </c>
      <c r="F739" s="2" t="s">
        <v>2133</v>
      </c>
      <c r="G739" s="2" t="s">
        <v>2134</v>
      </c>
      <c r="H739" s="2" t="s">
        <v>239</v>
      </c>
      <c r="I739" s="2" t="s">
        <v>1030</v>
      </c>
      <c r="J739" s="2" t="s">
        <v>31</v>
      </c>
      <c r="K739" s="2" t="s">
        <v>31</v>
      </c>
      <c r="L739" s="2" t="s">
        <v>395</v>
      </c>
      <c r="M739" s="2" t="s">
        <v>57</v>
      </c>
      <c r="N739" s="2" t="s">
        <v>528</v>
      </c>
      <c r="O739" s="2" t="s">
        <v>190</v>
      </c>
      <c r="P739" s="2" t="s">
        <v>241</v>
      </c>
      <c r="Q739" s="23" t="s">
        <v>241</v>
      </c>
      <c r="R739" s="23" t="s">
        <v>241</v>
      </c>
      <c r="S739" s="2" t="s">
        <v>35</v>
      </c>
      <c r="T739" s="152">
        <v>1.62</v>
      </c>
      <c r="U739" s="2" t="s">
        <v>2135</v>
      </c>
      <c r="V739" s="163">
        <v>6.5000000000000002E-2</v>
      </c>
      <c r="W739" s="165">
        <v>7.7499999999999999E-2</v>
      </c>
      <c r="X739" s="4" t="s">
        <v>477</v>
      </c>
      <c r="Y739" s="4" t="s">
        <v>190</v>
      </c>
      <c r="Z739" s="152">
        <v>9493</v>
      </c>
      <c r="AA739" s="152">
        <v>1</v>
      </c>
      <c r="AB739" s="152">
        <v>97.96</v>
      </c>
      <c r="AD739" s="152">
        <v>9.2989999999999995</v>
      </c>
      <c r="AG739" s="2" t="s">
        <v>37</v>
      </c>
      <c r="AH739" s="152">
        <v>8.6000000000000003E-5</v>
      </c>
      <c r="AI739" s="165">
        <v>1.15518812617189E-2</v>
      </c>
      <c r="AJ739" s="165">
        <v>6.7512675315888797E-4</v>
      </c>
    </row>
    <row r="740" spans="1:36" x14ac:dyDescent="0.2">
      <c r="A740" s="2" t="s">
        <v>52</v>
      </c>
      <c r="B740" s="2">
        <v>12468</v>
      </c>
      <c r="C740" s="2" t="s">
        <v>2131</v>
      </c>
      <c r="D740" s="2" t="s">
        <v>2132</v>
      </c>
      <c r="E740" s="4" t="s">
        <v>1377</v>
      </c>
      <c r="F740" s="2" t="s">
        <v>2136</v>
      </c>
      <c r="G740" s="2" t="s">
        <v>2134</v>
      </c>
      <c r="H740" s="2" t="s">
        <v>239</v>
      </c>
      <c r="I740" s="2" t="s">
        <v>1030</v>
      </c>
      <c r="J740" s="2" t="s">
        <v>31</v>
      </c>
      <c r="K740" s="2" t="s">
        <v>31</v>
      </c>
      <c r="L740" s="2" t="s">
        <v>393</v>
      </c>
      <c r="M740" s="2" t="s">
        <v>32</v>
      </c>
      <c r="N740" s="2" t="s">
        <v>528</v>
      </c>
      <c r="O740" s="2" t="s">
        <v>190</v>
      </c>
      <c r="P740" s="2" t="s">
        <v>241</v>
      </c>
      <c r="Q740" s="23" t="s">
        <v>241</v>
      </c>
      <c r="R740" s="23" t="s">
        <v>241</v>
      </c>
      <c r="S740" s="2" t="s">
        <v>35</v>
      </c>
      <c r="T740" s="152">
        <v>1.1719999999999999</v>
      </c>
      <c r="U740" s="2" t="s">
        <v>2135</v>
      </c>
      <c r="V740" s="163">
        <v>6.5000000000000002E-2</v>
      </c>
      <c r="W740" s="165">
        <v>7.1739999999999998E-2</v>
      </c>
      <c r="X740" s="4" t="s">
        <v>477</v>
      </c>
      <c r="Y740" s="4" t="s">
        <v>190</v>
      </c>
      <c r="Z740" s="152">
        <v>14000</v>
      </c>
      <c r="AA740" s="152">
        <v>1</v>
      </c>
      <c r="AB740" s="152">
        <v>99.01</v>
      </c>
      <c r="AD740" s="152">
        <v>13.861000000000001</v>
      </c>
      <c r="AG740" s="2" t="s">
        <v>37</v>
      </c>
      <c r="AH740" s="152">
        <v>1.27E-4</v>
      </c>
      <c r="AI740" s="165">
        <v>1.7218985294443701E-2</v>
      </c>
      <c r="AJ740" s="165">
        <v>1.00632939095832E-3</v>
      </c>
    </row>
    <row r="741" spans="1:36" x14ac:dyDescent="0.2">
      <c r="A741" s="2" t="s">
        <v>52</v>
      </c>
      <c r="B741" s="2">
        <v>12468</v>
      </c>
      <c r="C741" s="2" t="s">
        <v>1662</v>
      </c>
      <c r="D741" s="2" t="s">
        <v>1663</v>
      </c>
      <c r="E741" s="4" t="s">
        <v>1377</v>
      </c>
      <c r="F741" s="2" t="s">
        <v>2143</v>
      </c>
      <c r="G741" s="2" t="s">
        <v>2144</v>
      </c>
      <c r="H741" s="2" t="s">
        <v>239</v>
      </c>
      <c r="I741" s="2" t="s">
        <v>1031</v>
      </c>
      <c r="J741" s="2" t="s">
        <v>31</v>
      </c>
      <c r="K741" s="2" t="s">
        <v>31</v>
      </c>
      <c r="L741" s="2" t="s">
        <v>393</v>
      </c>
      <c r="M741" s="2" t="s">
        <v>32</v>
      </c>
      <c r="N741" s="2" t="s">
        <v>505</v>
      </c>
      <c r="O741" s="2" t="s">
        <v>190</v>
      </c>
      <c r="P741" s="2" t="s">
        <v>160</v>
      </c>
      <c r="Q741" s="2" t="s">
        <v>480</v>
      </c>
      <c r="R741" s="2" t="s">
        <v>242</v>
      </c>
      <c r="S741" s="2" t="s">
        <v>35</v>
      </c>
      <c r="T741" s="152">
        <v>3.0680000000000001</v>
      </c>
      <c r="U741" s="2" t="s">
        <v>2145</v>
      </c>
      <c r="V741" s="163">
        <v>1.25E-3</v>
      </c>
      <c r="W741" s="165">
        <v>5.7799999999999997E-2</v>
      </c>
      <c r="X741" s="4" t="s">
        <v>477</v>
      </c>
      <c r="Y741" s="4" t="s">
        <v>190</v>
      </c>
      <c r="Z741" s="152">
        <v>4000</v>
      </c>
      <c r="AA741" s="152">
        <v>1</v>
      </c>
      <c r="AB741" s="152">
        <v>84.9</v>
      </c>
      <c r="AD741" s="152">
        <v>3.3959999999999999</v>
      </c>
      <c r="AG741" s="2" t="s">
        <v>37</v>
      </c>
      <c r="AH741" s="152">
        <v>6.9999999999999999E-6</v>
      </c>
      <c r="AI741" s="165">
        <v>4.2185979814398896E-3</v>
      </c>
      <c r="AJ741" s="165">
        <v>2.4654757901037801E-4</v>
      </c>
    </row>
    <row r="742" spans="1:36" x14ac:dyDescent="0.2">
      <c r="A742" s="2" t="s">
        <v>52</v>
      </c>
      <c r="B742" s="2">
        <v>12468</v>
      </c>
      <c r="C742" s="2" t="s">
        <v>2146</v>
      </c>
      <c r="D742" s="2" t="s">
        <v>2147</v>
      </c>
      <c r="E742" s="4" t="s">
        <v>1377</v>
      </c>
      <c r="F742" s="2" t="s">
        <v>2151</v>
      </c>
      <c r="G742" s="2" t="s">
        <v>2152</v>
      </c>
      <c r="H742" s="2" t="s">
        <v>239</v>
      </c>
      <c r="I742" s="2" t="s">
        <v>821</v>
      </c>
      <c r="J742" s="2" t="s">
        <v>31</v>
      </c>
      <c r="K742" s="2" t="s">
        <v>31</v>
      </c>
      <c r="L742" s="2" t="s">
        <v>393</v>
      </c>
      <c r="M742" s="2" t="s">
        <v>32</v>
      </c>
      <c r="N742" s="2" t="s">
        <v>507</v>
      </c>
      <c r="O742" s="2" t="s">
        <v>190</v>
      </c>
      <c r="P742" s="2" t="s">
        <v>2071</v>
      </c>
      <c r="Q742" s="2" t="s">
        <v>480</v>
      </c>
      <c r="R742" s="2" t="s">
        <v>242</v>
      </c>
      <c r="S742" s="2" t="s">
        <v>35</v>
      </c>
      <c r="T742" s="152">
        <v>1.7070000000000001</v>
      </c>
      <c r="U742" s="2" t="s">
        <v>2153</v>
      </c>
      <c r="V742" s="163">
        <v>1.2500000000000001E-2</v>
      </c>
      <c r="W742" s="165">
        <v>4.3560000000000001E-2</v>
      </c>
      <c r="X742" s="4" t="s">
        <v>477</v>
      </c>
      <c r="Y742" s="4" t="s">
        <v>190</v>
      </c>
      <c r="Z742" s="152">
        <v>6666.67</v>
      </c>
      <c r="AA742" s="152">
        <v>1</v>
      </c>
      <c r="AB742" s="152">
        <v>102.08</v>
      </c>
      <c r="AD742" s="152">
        <v>6.8049999999999997</v>
      </c>
      <c r="AG742" s="2" t="s">
        <v>37</v>
      </c>
      <c r="AH742" s="152">
        <v>5.1999999999999997E-5</v>
      </c>
      <c r="AI742" s="165">
        <v>8.4537631971461392E-3</v>
      </c>
      <c r="AJ742" s="165">
        <v>4.9406339711754598E-4</v>
      </c>
    </row>
    <row r="743" spans="1:36" x14ac:dyDescent="0.2">
      <c r="A743" s="2" t="s">
        <v>52</v>
      </c>
      <c r="B743" s="2">
        <v>12468</v>
      </c>
      <c r="C743" s="2" t="s">
        <v>2170</v>
      </c>
      <c r="D743" s="2" t="s">
        <v>2171</v>
      </c>
      <c r="E743" s="4" t="s">
        <v>381</v>
      </c>
      <c r="F743" s="2" t="s">
        <v>2172</v>
      </c>
      <c r="G743" s="2" t="s">
        <v>2173</v>
      </c>
      <c r="H743" s="2" t="s">
        <v>239</v>
      </c>
      <c r="I743" s="2" t="s">
        <v>1030</v>
      </c>
      <c r="J743" s="2" t="s">
        <v>31</v>
      </c>
      <c r="K743" s="2" t="s">
        <v>31</v>
      </c>
      <c r="L743" s="2" t="s">
        <v>393</v>
      </c>
      <c r="M743" s="2" t="s">
        <v>32</v>
      </c>
      <c r="N743" s="2" t="s">
        <v>529</v>
      </c>
      <c r="O743" s="2" t="s">
        <v>190</v>
      </c>
      <c r="P743" s="2" t="s">
        <v>2071</v>
      </c>
      <c r="Q743" s="2" t="s">
        <v>480</v>
      </c>
      <c r="R743" s="2" t="s">
        <v>242</v>
      </c>
      <c r="S743" s="2" t="s">
        <v>35</v>
      </c>
      <c r="T743" s="152">
        <v>1.1879999999999999</v>
      </c>
      <c r="U743" s="2" t="s">
        <v>2174</v>
      </c>
      <c r="V743" s="163">
        <v>7.0000000000000007E-2</v>
      </c>
      <c r="W743" s="165">
        <v>6.7320000000000005E-2</v>
      </c>
      <c r="X743" s="4" t="s">
        <v>477</v>
      </c>
      <c r="Y743" s="4" t="s">
        <v>190</v>
      </c>
      <c r="Z743" s="152">
        <v>28302.080000000002</v>
      </c>
      <c r="AA743" s="152">
        <v>1</v>
      </c>
      <c r="AB743" s="152">
        <v>102.07</v>
      </c>
      <c r="AD743" s="152">
        <v>28.888000000000002</v>
      </c>
      <c r="AG743" s="2" t="s">
        <v>37</v>
      </c>
      <c r="AH743" s="152">
        <v>7.1000000000000005E-5</v>
      </c>
      <c r="AI743" s="165">
        <v>3.5885328644879901E-2</v>
      </c>
      <c r="AJ743" s="165">
        <v>2.0972467484012499E-3</v>
      </c>
    </row>
    <row r="744" spans="1:36" x14ac:dyDescent="0.2">
      <c r="A744" s="2" t="s">
        <v>52</v>
      </c>
      <c r="B744" s="2">
        <v>12468</v>
      </c>
      <c r="C744" s="2" t="s">
        <v>2170</v>
      </c>
      <c r="D744" s="2" t="s">
        <v>2171</v>
      </c>
      <c r="E744" s="4" t="s">
        <v>381</v>
      </c>
      <c r="F744" s="2" t="s">
        <v>2175</v>
      </c>
      <c r="G744" s="2" t="s">
        <v>2176</v>
      </c>
      <c r="H744" s="2" t="s">
        <v>239</v>
      </c>
      <c r="I744" s="2" t="s">
        <v>1030</v>
      </c>
      <c r="J744" s="2" t="s">
        <v>31</v>
      </c>
      <c r="K744" s="2" t="s">
        <v>93</v>
      </c>
      <c r="L744" s="2" t="s">
        <v>393</v>
      </c>
      <c r="M744" s="2" t="s">
        <v>57</v>
      </c>
      <c r="N744" s="2" t="s">
        <v>511</v>
      </c>
      <c r="O744" s="2" t="s">
        <v>190</v>
      </c>
      <c r="P744" s="2" t="s">
        <v>2071</v>
      </c>
      <c r="Q744" s="2" t="s">
        <v>480</v>
      </c>
      <c r="R744" s="2" t="s">
        <v>242</v>
      </c>
      <c r="S744" s="2" t="s">
        <v>35</v>
      </c>
      <c r="T744" s="152">
        <v>2.758</v>
      </c>
      <c r="U744" s="2" t="s">
        <v>2177</v>
      </c>
      <c r="V744" s="163">
        <v>6.5000000000000002E-2</v>
      </c>
      <c r="W744" s="165">
        <v>7.9619999999999996E-2</v>
      </c>
      <c r="X744" s="4" t="s">
        <v>477</v>
      </c>
      <c r="Y744" s="4" t="s">
        <v>190</v>
      </c>
      <c r="Z744" s="152">
        <v>31000</v>
      </c>
      <c r="AA744" s="152">
        <v>1</v>
      </c>
      <c r="AB744" s="152">
        <v>96.49</v>
      </c>
      <c r="AD744" s="152">
        <v>29.911999999999999</v>
      </c>
      <c r="AG744" s="2" t="s">
        <v>37</v>
      </c>
      <c r="AH744" s="152">
        <v>3.4900000000000003E-4</v>
      </c>
      <c r="AI744" s="165">
        <v>3.7157326549184799E-2</v>
      </c>
      <c r="AJ744" s="165">
        <v>2.1715861391638702E-3</v>
      </c>
    </row>
    <row r="745" spans="1:36" x14ac:dyDescent="0.2">
      <c r="A745" s="2" t="s">
        <v>52</v>
      </c>
      <c r="B745" s="2">
        <v>12468</v>
      </c>
      <c r="C745" s="2" t="s">
        <v>2093</v>
      </c>
      <c r="D745" s="2" t="s">
        <v>2094</v>
      </c>
      <c r="E745" s="4" t="s">
        <v>1377</v>
      </c>
      <c r="F745" s="2" t="s">
        <v>2183</v>
      </c>
      <c r="G745" s="2" t="s">
        <v>2184</v>
      </c>
      <c r="H745" s="2" t="s">
        <v>239</v>
      </c>
      <c r="I745" s="2" t="s">
        <v>821</v>
      </c>
      <c r="J745" s="2" t="s">
        <v>31</v>
      </c>
      <c r="K745" s="2" t="s">
        <v>31</v>
      </c>
      <c r="L745" s="2" t="s">
        <v>393</v>
      </c>
      <c r="M745" s="2" t="s">
        <v>32</v>
      </c>
      <c r="N745" s="2" t="s">
        <v>528</v>
      </c>
      <c r="O745" s="2" t="s">
        <v>190</v>
      </c>
      <c r="P745" s="2" t="s">
        <v>2097</v>
      </c>
      <c r="Q745" s="2" t="s">
        <v>478</v>
      </c>
      <c r="R745" s="2" t="s">
        <v>242</v>
      </c>
      <c r="S745" s="2" t="s">
        <v>35</v>
      </c>
      <c r="T745" s="152">
        <v>5.133</v>
      </c>
      <c r="U745" s="2" t="s">
        <v>2185</v>
      </c>
      <c r="V745" s="163">
        <v>6.4999999999999997E-3</v>
      </c>
      <c r="W745" s="165">
        <v>3.3890000000000003E-2</v>
      </c>
      <c r="X745" s="4" t="s">
        <v>477</v>
      </c>
      <c r="Y745" s="4" t="s">
        <v>190</v>
      </c>
      <c r="Z745" s="152">
        <v>17315.29</v>
      </c>
      <c r="AA745" s="152">
        <v>1</v>
      </c>
      <c r="AB745" s="152">
        <v>98.12</v>
      </c>
      <c r="AD745" s="152">
        <v>16.989999999999998</v>
      </c>
      <c r="AG745" s="2" t="s">
        <v>37</v>
      </c>
      <c r="AH745" s="152">
        <v>6.9999999999999999E-6</v>
      </c>
      <c r="AI745" s="165">
        <v>2.1105117193797401E-2</v>
      </c>
      <c r="AJ745" s="165">
        <v>1.2334466502269101E-3</v>
      </c>
    </row>
    <row r="746" spans="1:36" x14ac:dyDescent="0.2">
      <c r="A746" s="2" t="s">
        <v>52</v>
      </c>
      <c r="B746" s="2">
        <v>12468</v>
      </c>
      <c r="C746" s="2" t="s">
        <v>1824</v>
      </c>
      <c r="D746" s="2" t="s">
        <v>1825</v>
      </c>
      <c r="E746" s="4" t="s">
        <v>1377</v>
      </c>
      <c r="F746" s="2" t="s">
        <v>2189</v>
      </c>
      <c r="G746" s="2" t="s">
        <v>2190</v>
      </c>
      <c r="H746" s="2" t="s">
        <v>239</v>
      </c>
      <c r="I746" s="2" t="s">
        <v>1030</v>
      </c>
      <c r="J746" s="2" t="s">
        <v>31</v>
      </c>
      <c r="K746" s="2" t="s">
        <v>31</v>
      </c>
      <c r="L746" s="2" t="s">
        <v>393</v>
      </c>
      <c r="M746" s="2" t="s">
        <v>32</v>
      </c>
      <c r="N746" s="2" t="s">
        <v>504</v>
      </c>
      <c r="O746" s="2" t="s">
        <v>190</v>
      </c>
      <c r="P746" s="2" t="s">
        <v>2071</v>
      </c>
      <c r="Q746" s="2" t="s">
        <v>480</v>
      </c>
      <c r="R746" s="2" t="s">
        <v>242</v>
      </c>
      <c r="S746" s="2" t="s">
        <v>35</v>
      </c>
      <c r="T746" s="152">
        <v>3.2530000000000001</v>
      </c>
      <c r="U746" s="2" t="s">
        <v>2191</v>
      </c>
      <c r="V746" s="163">
        <v>7.2499999999999995E-2</v>
      </c>
      <c r="W746" s="165">
        <v>6.3E-2</v>
      </c>
      <c r="X746" s="4" t="s">
        <v>477</v>
      </c>
      <c r="Y746" s="4" t="s">
        <v>190</v>
      </c>
      <c r="Z746" s="152">
        <v>72900</v>
      </c>
      <c r="AA746" s="152">
        <v>1</v>
      </c>
      <c r="AB746" s="152">
        <v>104.56</v>
      </c>
      <c r="AD746" s="152">
        <v>76.224000000000004</v>
      </c>
      <c r="AG746" s="2" t="s">
        <v>37</v>
      </c>
      <c r="AH746" s="152">
        <v>1.01E-4</v>
      </c>
      <c r="AI746" s="165">
        <v>9.4687698763483402E-2</v>
      </c>
      <c r="AJ746" s="165">
        <v>5.5338344622809102E-3</v>
      </c>
    </row>
    <row r="747" spans="1:36" x14ac:dyDescent="0.2">
      <c r="A747" s="2" t="s">
        <v>52</v>
      </c>
      <c r="B747" s="2">
        <v>12468</v>
      </c>
      <c r="C747" s="2" t="s">
        <v>2192</v>
      </c>
      <c r="D747" s="2" t="s">
        <v>2193</v>
      </c>
      <c r="E747" s="4" t="s">
        <v>1377</v>
      </c>
      <c r="F747" s="2" t="s">
        <v>2194</v>
      </c>
      <c r="G747" s="2" t="s">
        <v>2195</v>
      </c>
      <c r="H747" s="2" t="s">
        <v>239</v>
      </c>
      <c r="I747" s="2" t="s">
        <v>1030</v>
      </c>
      <c r="J747" s="2" t="s">
        <v>31</v>
      </c>
      <c r="K747" s="2" t="s">
        <v>31</v>
      </c>
      <c r="L747" s="2" t="s">
        <v>393</v>
      </c>
      <c r="M747" s="2" t="s">
        <v>32</v>
      </c>
      <c r="N747" s="2" t="s">
        <v>511</v>
      </c>
      <c r="O747" s="2" t="s">
        <v>190</v>
      </c>
      <c r="P747" s="2" t="s">
        <v>241</v>
      </c>
      <c r="Q747" s="23" t="s">
        <v>241</v>
      </c>
      <c r="R747" s="23" t="s">
        <v>241</v>
      </c>
      <c r="S747" s="2" t="s">
        <v>35</v>
      </c>
      <c r="T747" s="152">
        <v>1.8959999999999999</v>
      </c>
      <c r="U747" s="2" t="s">
        <v>2196</v>
      </c>
      <c r="V747" s="163">
        <v>3.8699999999999998E-2</v>
      </c>
      <c r="W747" s="165">
        <v>6.3070000000000001E-2</v>
      </c>
      <c r="X747" s="4" t="s">
        <v>477</v>
      </c>
      <c r="Y747" s="4" t="s">
        <v>190</v>
      </c>
      <c r="Z747" s="152">
        <v>8529.24</v>
      </c>
      <c r="AA747" s="152">
        <v>1</v>
      </c>
      <c r="AB747" s="152">
        <v>95.78</v>
      </c>
      <c r="AD747" s="152">
        <v>8.1690000000000005</v>
      </c>
      <c r="AG747" s="2" t="s">
        <v>37</v>
      </c>
      <c r="AH747" s="152">
        <v>2.5999999999999998E-5</v>
      </c>
      <c r="AI747" s="165">
        <v>1.01481207612202E-2</v>
      </c>
      <c r="AJ747" s="165">
        <v>5.93086759200936E-4</v>
      </c>
    </row>
    <row r="748" spans="1:36" x14ac:dyDescent="0.2">
      <c r="A748" s="2" t="s">
        <v>52</v>
      </c>
      <c r="B748" s="2">
        <v>12468</v>
      </c>
      <c r="C748" s="2" t="s">
        <v>2197</v>
      </c>
      <c r="D748" s="2" t="s">
        <v>2198</v>
      </c>
      <c r="E748" s="4" t="s">
        <v>34</v>
      </c>
      <c r="F748" s="2" t="s">
        <v>2199</v>
      </c>
      <c r="G748" s="2" t="s">
        <v>2200</v>
      </c>
      <c r="H748" s="2" t="s">
        <v>239</v>
      </c>
      <c r="I748" s="2" t="s">
        <v>1030</v>
      </c>
      <c r="J748" s="2" t="s">
        <v>31</v>
      </c>
      <c r="K748" s="2" t="s">
        <v>93</v>
      </c>
      <c r="L748" s="2" t="s">
        <v>393</v>
      </c>
      <c r="M748" s="2" t="s">
        <v>32</v>
      </c>
      <c r="N748" s="2" t="s">
        <v>529</v>
      </c>
      <c r="O748" s="2" t="s">
        <v>190</v>
      </c>
      <c r="P748" s="2" t="s">
        <v>2201</v>
      </c>
      <c r="Q748" s="2" t="s">
        <v>478</v>
      </c>
      <c r="R748" s="2" t="s">
        <v>242</v>
      </c>
      <c r="S748" s="2" t="s">
        <v>35</v>
      </c>
      <c r="T748" s="152">
        <v>2.2309999999999999</v>
      </c>
      <c r="U748" s="2" t="s">
        <v>2202</v>
      </c>
      <c r="V748" s="163">
        <v>7.1915999999999994E-2</v>
      </c>
      <c r="W748" s="165">
        <v>0.1177</v>
      </c>
      <c r="X748" s="4" t="s">
        <v>477</v>
      </c>
      <c r="Y748" s="4" t="s">
        <v>190</v>
      </c>
      <c r="Z748" s="152">
        <v>31000</v>
      </c>
      <c r="AA748" s="152">
        <v>1</v>
      </c>
      <c r="AB748" s="152">
        <v>106.63</v>
      </c>
      <c r="AD748" s="152">
        <v>33.055</v>
      </c>
      <c r="AG748" s="2" t="s">
        <v>37</v>
      </c>
      <c r="AH748" s="152">
        <v>1.8200000000000001E-4</v>
      </c>
      <c r="AI748" s="165">
        <v>4.1062138355680199E-2</v>
      </c>
      <c r="AJ748" s="165">
        <v>2.3997951084987401E-3</v>
      </c>
    </row>
    <row r="749" spans="1:36" x14ac:dyDescent="0.2">
      <c r="A749" s="2" t="s">
        <v>52</v>
      </c>
      <c r="B749" s="2">
        <v>12468</v>
      </c>
      <c r="C749" s="2" t="s">
        <v>2203</v>
      </c>
      <c r="D749" s="2" t="s">
        <v>2204</v>
      </c>
      <c r="E749" s="4" t="s">
        <v>34</v>
      </c>
      <c r="F749" s="2" t="s">
        <v>2205</v>
      </c>
      <c r="G749" s="2" t="s">
        <v>2206</v>
      </c>
      <c r="H749" s="2" t="s">
        <v>239</v>
      </c>
      <c r="I749" s="2" t="s">
        <v>1030</v>
      </c>
      <c r="J749" s="2" t="s">
        <v>31</v>
      </c>
      <c r="K749" s="2" t="s">
        <v>93</v>
      </c>
      <c r="L749" s="2" t="s">
        <v>393</v>
      </c>
      <c r="M749" s="2" t="s">
        <v>32</v>
      </c>
      <c r="N749" s="2" t="s">
        <v>529</v>
      </c>
      <c r="O749" s="2" t="s">
        <v>190</v>
      </c>
      <c r="P749" s="2" t="s">
        <v>2091</v>
      </c>
      <c r="Q749" s="2" t="s">
        <v>478</v>
      </c>
      <c r="R749" s="2" t="s">
        <v>242</v>
      </c>
      <c r="S749" s="2" t="s">
        <v>35</v>
      </c>
      <c r="T749" s="152">
        <v>2.2799999999999998</v>
      </c>
      <c r="U749" s="2" t="s">
        <v>2207</v>
      </c>
      <c r="V749" s="163">
        <v>7.7499999999999999E-2</v>
      </c>
      <c r="W749" s="165">
        <v>7.5069999999999998E-2</v>
      </c>
      <c r="X749" s="4" t="s">
        <v>477</v>
      </c>
      <c r="Y749" s="4" t="s">
        <v>190</v>
      </c>
      <c r="Z749" s="152">
        <v>24800</v>
      </c>
      <c r="AA749" s="152">
        <v>1</v>
      </c>
      <c r="AB749" s="152">
        <v>100.87</v>
      </c>
      <c r="AD749" s="152">
        <v>25.015999999999998</v>
      </c>
      <c r="AG749" s="2" t="s">
        <v>37</v>
      </c>
      <c r="AH749" s="152">
        <v>5.8E-5</v>
      </c>
      <c r="AI749" s="165">
        <v>3.10752163251427E-2</v>
      </c>
      <c r="AJ749" s="165">
        <v>1.81612928890007E-3</v>
      </c>
    </row>
    <row r="750" spans="1:36" x14ac:dyDescent="0.2">
      <c r="A750" s="2" t="s">
        <v>52</v>
      </c>
      <c r="B750" s="2">
        <v>12468</v>
      </c>
      <c r="C750" s="2" t="s">
        <v>2203</v>
      </c>
      <c r="D750" s="2" t="s">
        <v>2204</v>
      </c>
      <c r="E750" s="4" t="s">
        <v>34</v>
      </c>
      <c r="F750" s="2" t="s">
        <v>2208</v>
      </c>
      <c r="G750" s="2" t="s">
        <v>2209</v>
      </c>
      <c r="H750" s="2" t="s">
        <v>239</v>
      </c>
      <c r="I750" s="2" t="s">
        <v>1030</v>
      </c>
      <c r="J750" s="2" t="s">
        <v>31</v>
      </c>
      <c r="K750" s="2" t="s">
        <v>93</v>
      </c>
      <c r="L750" s="2" t="s">
        <v>393</v>
      </c>
      <c r="M750" s="2" t="s">
        <v>32</v>
      </c>
      <c r="N750" s="2" t="s">
        <v>529</v>
      </c>
      <c r="O750" s="2" t="s">
        <v>190</v>
      </c>
      <c r="P750" s="2" t="s">
        <v>2120</v>
      </c>
      <c r="Q750" s="2" t="s">
        <v>478</v>
      </c>
      <c r="R750" s="2" t="s">
        <v>242</v>
      </c>
      <c r="S750" s="2" t="s">
        <v>35</v>
      </c>
      <c r="T750" s="152">
        <v>2.2709999999999999</v>
      </c>
      <c r="U750" s="2" t="s">
        <v>2210</v>
      </c>
      <c r="V750" s="163">
        <v>6.8000000000000005E-2</v>
      </c>
      <c r="W750" s="165">
        <v>6.3880000000000006E-2</v>
      </c>
      <c r="X750" s="4" t="s">
        <v>477</v>
      </c>
      <c r="Y750" s="4" t="s">
        <v>190</v>
      </c>
      <c r="Z750" s="152">
        <v>13580</v>
      </c>
      <c r="AA750" s="152">
        <v>1</v>
      </c>
      <c r="AB750" s="152">
        <v>101.14</v>
      </c>
      <c r="AD750" s="152">
        <v>13.734999999999999</v>
      </c>
      <c r="AG750" s="2" t="s">
        <v>37</v>
      </c>
      <c r="AH750" s="152">
        <v>3.8000000000000002E-5</v>
      </c>
      <c r="AI750" s="165">
        <v>1.70617344460119E-2</v>
      </c>
      <c r="AJ750" s="165">
        <v>9.97139177491956E-4</v>
      </c>
    </row>
    <row r="751" spans="1:36" x14ac:dyDescent="0.2">
      <c r="A751" s="2" t="s">
        <v>52</v>
      </c>
      <c r="B751" s="2">
        <v>12468</v>
      </c>
      <c r="C751" s="2" t="s">
        <v>2640</v>
      </c>
      <c r="D751" s="2" t="s">
        <v>2641</v>
      </c>
      <c r="E751" s="4" t="s">
        <v>1377</v>
      </c>
      <c r="F751" s="2" t="s">
        <v>2642</v>
      </c>
      <c r="G751" s="2" t="s">
        <v>2643</v>
      </c>
      <c r="H751" s="2" t="s">
        <v>239</v>
      </c>
      <c r="I751" s="2" t="s">
        <v>1030</v>
      </c>
      <c r="J751" s="2" t="s">
        <v>31</v>
      </c>
      <c r="K751" s="2" t="s">
        <v>354</v>
      </c>
      <c r="L751" s="2" t="s">
        <v>393</v>
      </c>
      <c r="M751" s="2" t="s">
        <v>32</v>
      </c>
      <c r="N751" s="2" t="s">
        <v>511</v>
      </c>
      <c r="O751" s="2" t="s">
        <v>190</v>
      </c>
      <c r="P751" s="2" t="s">
        <v>241</v>
      </c>
      <c r="Q751" s="23" t="s">
        <v>241</v>
      </c>
      <c r="R751" s="23" t="s">
        <v>241</v>
      </c>
      <c r="S751" s="2" t="s">
        <v>35</v>
      </c>
      <c r="T751" s="152">
        <v>1.702</v>
      </c>
      <c r="U751" s="2" t="s">
        <v>2644</v>
      </c>
      <c r="V751" s="163">
        <v>8.2400000000000001E-2</v>
      </c>
      <c r="W751" s="165">
        <v>8.0990000000000006E-2</v>
      </c>
      <c r="X751" s="4" t="s">
        <v>477</v>
      </c>
      <c r="Y751" s="4" t="s">
        <v>190</v>
      </c>
      <c r="Z751" s="152">
        <v>37000</v>
      </c>
      <c r="AA751" s="152">
        <v>1</v>
      </c>
      <c r="AB751" s="152">
        <v>100.51</v>
      </c>
      <c r="AC751" s="152">
        <v>1.524</v>
      </c>
      <c r="AD751" s="152">
        <v>38.713000000000001</v>
      </c>
      <c r="AG751" s="2" t="s">
        <v>37</v>
      </c>
      <c r="AH751" s="152">
        <v>9.0200000000000002E-4</v>
      </c>
      <c r="AI751" s="165">
        <v>4.8090402095194502E-2</v>
      </c>
      <c r="AJ751" s="165">
        <v>2.8105480214919501E-3</v>
      </c>
    </row>
    <row r="752" spans="1:36" x14ac:dyDescent="0.2">
      <c r="A752" s="2" t="s">
        <v>52</v>
      </c>
      <c r="B752" s="2">
        <v>12468</v>
      </c>
      <c r="C752" s="2" t="s">
        <v>2273</v>
      </c>
      <c r="D752" s="2" t="s">
        <v>2274</v>
      </c>
      <c r="E752" s="4" t="s">
        <v>1377</v>
      </c>
      <c r="F752" s="2" t="s">
        <v>2275</v>
      </c>
      <c r="G752" s="2" t="s">
        <v>2276</v>
      </c>
      <c r="H752" s="2" t="s">
        <v>239</v>
      </c>
      <c r="I752" s="2" t="s">
        <v>821</v>
      </c>
      <c r="J752" s="2" t="s">
        <v>31</v>
      </c>
      <c r="K752" s="2" t="s">
        <v>31</v>
      </c>
      <c r="L752" s="2" t="s">
        <v>393</v>
      </c>
      <c r="M752" s="2" t="s">
        <v>32</v>
      </c>
      <c r="N752" s="2" t="s">
        <v>528</v>
      </c>
      <c r="O752" s="2" t="s">
        <v>190</v>
      </c>
      <c r="P752" s="2" t="s">
        <v>241</v>
      </c>
      <c r="Q752" s="23" t="s">
        <v>241</v>
      </c>
      <c r="R752" s="23" t="s">
        <v>241</v>
      </c>
      <c r="S752" s="2" t="s">
        <v>35</v>
      </c>
      <c r="T752" s="152">
        <v>3.246</v>
      </c>
      <c r="U752" s="2" t="s">
        <v>2177</v>
      </c>
      <c r="V752" s="163">
        <v>4.4999999999999998E-2</v>
      </c>
      <c r="W752" s="165">
        <v>4.3209999999999998E-2</v>
      </c>
      <c r="X752" s="4" t="s">
        <v>477</v>
      </c>
      <c r="Y752" s="4" t="s">
        <v>190</v>
      </c>
      <c r="Z752" s="152">
        <v>15000</v>
      </c>
      <c r="AA752" s="152">
        <v>1</v>
      </c>
      <c r="AB752" s="152">
        <v>102.97</v>
      </c>
      <c r="AD752" s="152">
        <v>15.445</v>
      </c>
      <c r="AG752" s="2" t="s">
        <v>37</v>
      </c>
      <c r="AH752" s="152">
        <v>1.5E-5</v>
      </c>
      <c r="AI752" s="165">
        <v>1.9186794794561202E-2</v>
      </c>
      <c r="AJ752" s="165">
        <v>1.1213341082464E-3</v>
      </c>
    </row>
    <row r="753" spans="1:36" x14ac:dyDescent="0.2">
      <c r="A753" s="2" t="s">
        <v>52</v>
      </c>
      <c r="B753" s="2">
        <v>12468</v>
      </c>
      <c r="C753" s="2" t="s">
        <v>2354</v>
      </c>
      <c r="D753" s="2" t="s">
        <v>2355</v>
      </c>
      <c r="E753" s="4" t="s">
        <v>1377</v>
      </c>
      <c r="F753" s="2" t="s">
        <v>2356</v>
      </c>
      <c r="G753" s="2" t="s">
        <v>2357</v>
      </c>
      <c r="H753" s="2" t="s">
        <v>239</v>
      </c>
      <c r="I753" s="2" t="s">
        <v>821</v>
      </c>
      <c r="J753" s="2" t="s">
        <v>31</v>
      </c>
      <c r="K753" s="2" t="s">
        <v>31</v>
      </c>
      <c r="L753" s="2" t="s">
        <v>393</v>
      </c>
      <c r="M753" s="2" t="s">
        <v>32</v>
      </c>
      <c r="N753" s="2" t="s">
        <v>507</v>
      </c>
      <c r="O753" s="2" t="s">
        <v>190</v>
      </c>
      <c r="P753" s="2" t="s">
        <v>2325</v>
      </c>
      <c r="Q753" s="2" t="s">
        <v>480</v>
      </c>
      <c r="R753" s="2" t="s">
        <v>242</v>
      </c>
      <c r="S753" s="2" t="s">
        <v>35</v>
      </c>
      <c r="T753" s="152">
        <v>3.2210000000000001</v>
      </c>
      <c r="U753" s="2" t="s">
        <v>2358</v>
      </c>
      <c r="V753" s="163">
        <v>0.01</v>
      </c>
      <c r="W753" s="165">
        <v>3.5119999999999998E-2</v>
      </c>
      <c r="X753" s="4" t="s">
        <v>477</v>
      </c>
      <c r="Y753" s="4" t="s">
        <v>190</v>
      </c>
      <c r="Z753" s="152">
        <v>13542</v>
      </c>
      <c r="AA753" s="152">
        <v>1</v>
      </c>
      <c r="AB753" s="152">
        <v>102.46</v>
      </c>
      <c r="AD753" s="152">
        <v>13.875</v>
      </c>
      <c r="AG753" s="2" t="s">
        <v>37</v>
      </c>
      <c r="AH753" s="152">
        <v>7.9999999999999996E-6</v>
      </c>
      <c r="AI753" s="165">
        <v>1.7236045026422099E-2</v>
      </c>
      <c r="AJ753" s="165">
        <v>1.0073264131055699E-3</v>
      </c>
    </row>
    <row r="754" spans="1:36" x14ac:dyDescent="0.2">
      <c r="A754" s="2" t="s">
        <v>52</v>
      </c>
      <c r="B754" s="2">
        <v>12468</v>
      </c>
      <c r="C754" s="2" t="s">
        <v>1789</v>
      </c>
      <c r="D754" s="2" t="s">
        <v>1790</v>
      </c>
      <c r="E754" s="4" t="s">
        <v>1377</v>
      </c>
      <c r="F754" s="2" t="s">
        <v>2391</v>
      </c>
      <c r="G754" s="2" t="s">
        <v>2392</v>
      </c>
      <c r="H754" s="2" t="s">
        <v>239</v>
      </c>
      <c r="I754" s="2" t="s">
        <v>821</v>
      </c>
      <c r="J754" s="2" t="s">
        <v>31</v>
      </c>
      <c r="K754" s="2" t="s">
        <v>31</v>
      </c>
      <c r="L754" s="2" t="s">
        <v>393</v>
      </c>
      <c r="M754" s="2" t="s">
        <v>32</v>
      </c>
      <c r="N754" s="2" t="s">
        <v>528</v>
      </c>
      <c r="O754" s="2" t="s">
        <v>190</v>
      </c>
      <c r="P754" s="2" t="s">
        <v>2120</v>
      </c>
      <c r="Q754" s="2" t="s">
        <v>478</v>
      </c>
      <c r="R754" s="2" t="s">
        <v>242</v>
      </c>
      <c r="S754" s="2" t="s">
        <v>35</v>
      </c>
      <c r="T754" s="152">
        <v>4.2939999999999996</v>
      </c>
      <c r="U754" s="2" t="s">
        <v>2121</v>
      </c>
      <c r="V754" s="163">
        <v>3.6200000000000003E-2</v>
      </c>
      <c r="W754" s="165">
        <v>4.122E-2</v>
      </c>
      <c r="X754" s="4" t="s">
        <v>477</v>
      </c>
      <c r="Y754" s="4" t="s">
        <v>190</v>
      </c>
      <c r="Z754" s="152">
        <v>25785</v>
      </c>
      <c r="AA754" s="152">
        <v>1</v>
      </c>
      <c r="AB754" s="152">
        <v>102.52</v>
      </c>
      <c r="AD754" s="152">
        <v>26.434999999999999</v>
      </c>
      <c r="AG754" s="2" t="s">
        <v>37</v>
      </c>
      <c r="AH754" s="152">
        <v>1.5E-5</v>
      </c>
      <c r="AI754" s="165">
        <v>3.2837961715254299E-2</v>
      </c>
      <c r="AJ754" s="165">
        <v>1.9191494416275301E-3</v>
      </c>
    </row>
    <row r="755" spans="1:36" x14ac:dyDescent="0.2">
      <c r="A755" s="2" t="s">
        <v>52</v>
      </c>
      <c r="B755" s="2">
        <v>12468</v>
      </c>
      <c r="C755" s="2" t="s">
        <v>1789</v>
      </c>
      <c r="D755" s="2" t="s">
        <v>1790</v>
      </c>
      <c r="E755" s="4" t="s">
        <v>1377</v>
      </c>
      <c r="F755" s="2" t="s">
        <v>2958</v>
      </c>
      <c r="G755" s="2" t="s">
        <v>2959</v>
      </c>
      <c r="H755" s="2" t="s">
        <v>239</v>
      </c>
      <c r="I755" s="2" t="s">
        <v>821</v>
      </c>
      <c r="J755" s="2" t="s">
        <v>31</v>
      </c>
      <c r="K755" s="2" t="s">
        <v>31</v>
      </c>
      <c r="L755" s="2" t="s">
        <v>393</v>
      </c>
      <c r="M755" s="2" t="s">
        <v>32</v>
      </c>
      <c r="N755" s="2" t="s">
        <v>528</v>
      </c>
      <c r="O755" s="2" t="s">
        <v>190</v>
      </c>
      <c r="P755" s="2" t="s">
        <v>2120</v>
      </c>
      <c r="Q755" s="2" t="s">
        <v>478</v>
      </c>
      <c r="R755" s="2" t="s">
        <v>242</v>
      </c>
      <c r="S755" s="2" t="s">
        <v>35</v>
      </c>
      <c r="T755" s="152">
        <v>0.98299999999999998</v>
      </c>
      <c r="U755" s="2" t="s">
        <v>2511</v>
      </c>
      <c r="V755" s="163">
        <v>4.9500000000000002E-2</v>
      </c>
      <c r="W755" s="165">
        <v>4.1349999999999998E-2</v>
      </c>
      <c r="X755" s="4" t="s">
        <v>477</v>
      </c>
      <c r="Y755" s="4" t="s">
        <v>190</v>
      </c>
      <c r="Z755" s="152">
        <v>13333.34</v>
      </c>
      <c r="AA755" s="152">
        <v>1</v>
      </c>
      <c r="AB755" s="152">
        <v>138.26</v>
      </c>
      <c r="AD755" s="152">
        <v>18.434999999999999</v>
      </c>
      <c r="AG755" s="2" t="s">
        <v>37</v>
      </c>
      <c r="AH755" s="152">
        <v>3.0000000000000001E-5</v>
      </c>
      <c r="AI755" s="165">
        <v>2.29000254631157E-2</v>
      </c>
      <c r="AJ755" s="165">
        <v>1.3383464985398099E-3</v>
      </c>
    </row>
    <row r="756" spans="1:36" x14ac:dyDescent="0.2">
      <c r="A756" s="2" t="s">
        <v>52</v>
      </c>
      <c r="B756" s="2">
        <v>12468</v>
      </c>
      <c r="C756" s="2" t="s">
        <v>2406</v>
      </c>
      <c r="D756" s="2" t="s">
        <v>2407</v>
      </c>
      <c r="E756" s="4" t="s">
        <v>34</v>
      </c>
      <c r="F756" s="2" t="s">
        <v>2408</v>
      </c>
      <c r="G756" s="2" t="s">
        <v>2409</v>
      </c>
      <c r="H756" s="2" t="s">
        <v>239</v>
      </c>
      <c r="I756" s="2" t="s">
        <v>1030</v>
      </c>
      <c r="J756" s="2" t="s">
        <v>31</v>
      </c>
      <c r="K756" s="2" t="s">
        <v>366</v>
      </c>
      <c r="L756" s="2" t="s">
        <v>393</v>
      </c>
      <c r="M756" s="2" t="s">
        <v>32</v>
      </c>
      <c r="N756" s="2" t="s">
        <v>529</v>
      </c>
      <c r="O756" s="2" t="s">
        <v>190</v>
      </c>
      <c r="P756" s="2" t="s">
        <v>2087</v>
      </c>
      <c r="Q756" s="2" t="s">
        <v>478</v>
      </c>
      <c r="R756" s="2" t="s">
        <v>242</v>
      </c>
      <c r="S756" s="2" t="s">
        <v>35</v>
      </c>
      <c r="T756" s="152">
        <v>1.754</v>
      </c>
      <c r="U756" s="2" t="s">
        <v>45</v>
      </c>
      <c r="V756" s="163">
        <v>5.7000000000000002E-2</v>
      </c>
      <c r="W756" s="165">
        <v>6.3630000000000006E-2</v>
      </c>
      <c r="X756" s="4" t="s">
        <v>477</v>
      </c>
      <c r="Y756" s="4" t="s">
        <v>190</v>
      </c>
      <c r="Z756" s="152">
        <v>16283.74</v>
      </c>
      <c r="AA756" s="152">
        <v>1</v>
      </c>
      <c r="AB756" s="152">
        <v>101.08</v>
      </c>
      <c r="AD756" s="152">
        <v>16.46</v>
      </c>
      <c r="AG756" s="2" t="s">
        <v>37</v>
      </c>
      <c r="AH756" s="152">
        <v>7.3999999999999996E-5</v>
      </c>
      <c r="AI756" s="165">
        <v>2.0446541184743899E-2</v>
      </c>
      <c r="AJ756" s="165">
        <v>1.19495748360312E-3</v>
      </c>
    </row>
    <row r="757" spans="1:36" x14ac:dyDescent="0.2">
      <c r="A757" s="2" t="s">
        <v>52</v>
      </c>
      <c r="B757" s="2">
        <v>12468</v>
      </c>
      <c r="C757" s="2" t="s">
        <v>2406</v>
      </c>
      <c r="D757" s="2" t="s">
        <v>2407</v>
      </c>
      <c r="E757" s="4" t="s">
        <v>34</v>
      </c>
      <c r="F757" s="2" t="s">
        <v>2410</v>
      </c>
      <c r="G757" s="2" t="s">
        <v>2411</v>
      </c>
      <c r="H757" s="2" t="s">
        <v>239</v>
      </c>
      <c r="I757" s="2" t="s">
        <v>1030</v>
      </c>
      <c r="J757" s="2" t="s">
        <v>31</v>
      </c>
      <c r="K757" s="2" t="s">
        <v>93</v>
      </c>
      <c r="L757" s="2" t="s">
        <v>393</v>
      </c>
      <c r="M757" s="2" t="s">
        <v>32</v>
      </c>
      <c r="N757" s="2" t="s">
        <v>529</v>
      </c>
      <c r="O757" s="2" t="s">
        <v>190</v>
      </c>
      <c r="P757" s="2" t="s">
        <v>2103</v>
      </c>
      <c r="Q757" s="2" t="s">
        <v>478</v>
      </c>
      <c r="R757" s="2" t="s">
        <v>242</v>
      </c>
      <c r="S757" s="2" t="s">
        <v>35</v>
      </c>
      <c r="T757" s="152">
        <v>1.889</v>
      </c>
      <c r="U757" s="2" t="s">
        <v>2379</v>
      </c>
      <c r="V757" s="163">
        <v>9.0999999999999998E-2</v>
      </c>
      <c r="W757" s="165">
        <v>7.0830000000000004E-2</v>
      </c>
      <c r="X757" s="4" t="s">
        <v>477</v>
      </c>
      <c r="Y757" s="4" t="s">
        <v>190</v>
      </c>
      <c r="Z757" s="152">
        <v>20000</v>
      </c>
      <c r="AA757" s="152">
        <v>1</v>
      </c>
      <c r="AB757" s="152">
        <v>106.32</v>
      </c>
      <c r="AD757" s="152">
        <v>21.263999999999999</v>
      </c>
      <c r="AG757" s="2" t="s">
        <v>37</v>
      </c>
      <c r="AH757" s="152">
        <v>8.1000000000000004E-5</v>
      </c>
      <c r="AI757" s="165">
        <v>2.6414684180605899E-2</v>
      </c>
      <c r="AJ757" s="165">
        <v>1.5437537456056199E-3</v>
      </c>
    </row>
    <row r="758" spans="1:36" x14ac:dyDescent="0.2">
      <c r="A758" s="2" t="s">
        <v>52</v>
      </c>
      <c r="B758" s="2">
        <v>12468</v>
      </c>
      <c r="C758" s="2" t="s">
        <v>2412</v>
      </c>
      <c r="D758" s="2" t="s">
        <v>2413</v>
      </c>
      <c r="E758" s="4" t="s">
        <v>34</v>
      </c>
      <c r="F758" s="2" t="s">
        <v>2414</v>
      </c>
      <c r="G758" s="2" t="s">
        <v>2415</v>
      </c>
      <c r="H758" s="2" t="s">
        <v>239</v>
      </c>
      <c r="I758" s="2" t="s">
        <v>822</v>
      </c>
      <c r="J758" s="2" t="s">
        <v>31</v>
      </c>
      <c r="K758" s="2" t="s">
        <v>93</v>
      </c>
      <c r="L758" s="2" t="s">
        <v>393</v>
      </c>
      <c r="M758" s="2" t="s">
        <v>32</v>
      </c>
      <c r="N758" s="2" t="s">
        <v>507</v>
      </c>
      <c r="O758" s="2" t="s">
        <v>190</v>
      </c>
      <c r="P758" s="2" t="s">
        <v>2325</v>
      </c>
      <c r="Q758" s="2" t="s">
        <v>480</v>
      </c>
      <c r="R758" s="2" t="s">
        <v>242</v>
      </c>
      <c r="S758" s="2" t="s">
        <v>35</v>
      </c>
      <c r="T758" s="152">
        <v>2</v>
      </c>
      <c r="U758" s="2" t="s">
        <v>2416</v>
      </c>
      <c r="V758" s="163">
        <v>8.9242000000000002E-2</v>
      </c>
      <c r="W758" s="165">
        <v>8.5949999999999999E-2</v>
      </c>
      <c r="X758" s="4" t="s">
        <v>477</v>
      </c>
      <c r="Y758" s="4" t="s">
        <v>190</v>
      </c>
      <c r="Z758" s="152">
        <v>13000</v>
      </c>
      <c r="AA758" s="152">
        <v>1</v>
      </c>
      <c r="AB758" s="152">
        <v>105</v>
      </c>
      <c r="AD758" s="152">
        <v>13.65</v>
      </c>
      <c r="AG758" s="2" t="s">
        <v>37</v>
      </c>
      <c r="AH758" s="152">
        <v>3.1000000000000001E-5</v>
      </c>
      <c r="AI758" s="165">
        <v>1.6956378812324601E-2</v>
      </c>
      <c r="AJ758" s="165">
        <v>9.9098187676432709E-4</v>
      </c>
    </row>
    <row r="759" spans="1:36" x14ac:dyDescent="0.2">
      <c r="A759" s="2" t="s">
        <v>52</v>
      </c>
      <c r="B759" s="2">
        <v>12468</v>
      </c>
      <c r="C759" s="2" t="s">
        <v>1808</v>
      </c>
      <c r="D759" s="2" t="s">
        <v>1809</v>
      </c>
      <c r="E759" s="4" t="s">
        <v>1377</v>
      </c>
      <c r="F759" s="2" t="s">
        <v>2428</v>
      </c>
      <c r="G759" s="2" t="s">
        <v>2429</v>
      </c>
      <c r="H759" s="2" t="s">
        <v>239</v>
      </c>
      <c r="I759" s="2" t="s">
        <v>821</v>
      </c>
      <c r="J759" s="2" t="s">
        <v>31</v>
      </c>
      <c r="K759" s="2" t="s">
        <v>31</v>
      </c>
      <c r="L759" s="2" t="s">
        <v>393</v>
      </c>
      <c r="M759" s="2" t="s">
        <v>32</v>
      </c>
      <c r="N759" s="2" t="s">
        <v>528</v>
      </c>
      <c r="O759" s="2" t="s">
        <v>190</v>
      </c>
      <c r="P759" s="2" t="s">
        <v>2253</v>
      </c>
      <c r="Q759" s="2" t="s">
        <v>480</v>
      </c>
      <c r="R759" s="2" t="s">
        <v>242</v>
      </c>
      <c r="S759" s="2" t="s">
        <v>35</v>
      </c>
      <c r="T759" s="152">
        <v>3.1429999999999998</v>
      </c>
      <c r="U759" s="2" t="s">
        <v>2430</v>
      </c>
      <c r="V759" s="163">
        <v>1.34E-2</v>
      </c>
      <c r="W759" s="165">
        <v>2.777E-2</v>
      </c>
      <c r="X759" s="4" t="s">
        <v>477</v>
      </c>
      <c r="Y759" s="4" t="s">
        <v>190</v>
      </c>
      <c r="Z759" s="152">
        <v>19999.990000000002</v>
      </c>
      <c r="AA759" s="152">
        <v>1</v>
      </c>
      <c r="AB759" s="152">
        <v>110</v>
      </c>
      <c r="AC759" s="152">
        <v>2.0840000000000001</v>
      </c>
      <c r="AD759" s="152">
        <v>24.084</v>
      </c>
      <c r="AG759" s="2" t="s">
        <v>37</v>
      </c>
      <c r="AH759" s="152">
        <v>6.9999999999999999E-6</v>
      </c>
      <c r="AI759" s="165">
        <v>2.9917547822362601E-2</v>
      </c>
      <c r="AJ759" s="165">
        <v>1.74847165290045E-3</v>
      </c>
    </row>
    <row r="760" spans="1:36" x14ac:dyDescent="0.2">
      <c r="A760" s="2" t="s">
        <v>52</v>
      </c>
      <c r="B760" s="2">
        <v>12468</v>
      </c>
      <c r="C760" s="2" t="s">
        <v>1808</v>
      </c>
      <c r="D760" s="2" t="s">
        <v>1809</v>
      </c>
      <c r="E760" s="4" t="s">
        <v>1377</v>
      </c>
      <c r="F760" s="2" t="s">
        <v>2431</v>
      </c>
      <c r="G760" s="2" t="s">
        <v>2432</v>
      </c>
      <c r="H760" s="2" t="s">
        <v>239</v>
      </c>
      <c r="I760" s="2" t="s">
        <v>821</v>
      </c>
      <c r="J760" s="2" t="s">
        <v>31</v>
      </c>
      <c r="K760" s="2" t="s">
        <v>31</v>
      </c>
      <c r="L760" s="2" t="s">
        <v>393</v>
      </c>
      <c r="M760" s="2" t="s">
        <v>32</v>
      </c>
      <c r="N760" s="2" t="s">
        <v>528</v>
      </c>
      <c r="O760" s="2" t="s">
        <v>190</v>
      </c>
      <c r="P760" s="2" t="s">
        <v>2253</v>
      </c>
      <c r="Q760" s="2" t="s">
        <v>480</v>
      </c>
      <c r="R760" s="2" t="s">
        <v>242</v>
      </c>
      <c r="S760" s="2" t="s">
        <v>35</v>
      </c>
      <c r="T760" s="152">
        <v>2.7959999999999998</v>
      </c>
      <c r="U760" s="2" t="s">
        <v>2207</v>
      </c>
      <c r="V760" s="163">
        <v>1.77E-2</v>
      </c>
      <c r="W760" s="165">
        <v>2.615E-2</v>
      </c>
      <c r="X760" s="4" t="s">
        <v>477</v>
      </c>
      <c r="Y760" s="4" t="s">
        <v>190</v>
      </c>
      <c r="Z760" s="152">
        <v>25945.95</v>
      </c>
      <c r="AA760" s="152">
        <v>1</v>
      </c>
      <c r="AB760" s="152">
        <v>110.8</v>
      </c>
      <c r="AD760" s="152">
        <v>28.748000000000001</v>
      </c>
      <c r="AG760" s="2" t="s">
        <v>37</v>
      </c>
      <c r="AH760" s="152">
        <v>9.0000000000000002E-6</v>
      </c>
      <c r="AI760" s="165">
        <v>3.5711640101462501E-2</v>
      </c>
      <c r="AJ760" s="165">
        <v>2.0870958665040401E-3</v>
      </c>
    </row>
    <row r="761" spans="1:36" x14ac:dyDescent="0.2">
      <c r="A761" s="2" t="s">
        <v>52</v>
      </c>
      <c r="B761" s="2">
        <v>12468</v>
      </c>
      <c r="C761" s="2" t="s">
        <v>2438</v>
      </c>
      <c r="D761" s="2" t="s">
        <v>2439</v>
      </c>
      <c r="E761" s="4" t="s">
        <v>1377</v>
      </c>
      <c r="F761" s="2" t="s">
        <v>2440</v>
      </c>
      <c r="G761" s="2" t="s">
        <v>2441</v>
      </c>
      <c r="H761" s="2" t="s">
        <v>239</v>
      </c>
      <c r="I761" s="2" t="s">
        <v>1030</v>
      </c>
      <c r="J761" s="2" t="s">
        <v>31</v>
      </c>
      <c r="K761" s="2" t="s">
        <v>31</v>
      </c>
      <c r="L761" s="2" t="s">
        <v>393</v>
      </c>
      <c r="M761" s="2" t="s">
        <v>32</v>
      </c>
      <c r="N761" s="2" t="s">
        <v>511</v>
      </c>
      <c r="O761" s="2" t="s">
        <v>190</v>
      </c>
      <c r="P761" s="2" t="s">
        <v>241</v>
      </c>
      <c r="Q761" s="23" t="s">
        <v>241</v>
      </c>
      <c r="R761" s="23" t="s">
        <v>241</v>
      </c>
      <c r="S761" s="2" t="s">
        <v>35</v>
      </c>
      <c r="T761" s="152">
        <v>1.8340000000000001</v>
      </c>
      <c r="U761" s="2" t="s">
        <v>104</v>
      </c>
      <c r="V761" s="163">
        <v>0.06</v>
      </c>
      <c r="W761" s="165">
        <v>6.4329999999999998E-2</v>
      </c>
      <c r="X761" s="4" t="s">
        <v>477</v>
      </c>
      <c r="Y761" s="4" t="s">
        <v>190</v>
      </c>
      <c r="Z761" s="152">
        <v>12164.45</v>
      </c>
      <c r="AA761" s="152">
        <v>1</v>
      </c>
      <c r="AB761" s="152">
        <v>99.92</v>
      </c>
      <c r="AD761" s="152">
        <v>12.154999999999999</v>
      </c>
      <c r="AG761" s="2" t="s">
        <v>37</v>
      </c>
      <c r="AH761" s="152">
        <v>6.3999999999999997E-5</v>
      </c>
      <c r="AI761" s="165">
        <v>1.5098901848043E-2</v>
      </c>
      <c r="AJ761" s="165">
        <v>8.82425325363602E-4</v>
      </c>
    </row>
    <row r="762" spans="1:36" x14ac:dyDescent="0.2">
      <c r="A762" s="2" t="s">
        <v>52</v>
      </c>
      <c r="B762" s="2">
        <v>12468</v>
      </c>
      <c r="C762" s="2" t="s">
        <v>2464</v>
      </c>
      <c r="D762" s="2" t="s">
        <v>2465</v>
      </c>
      <c r="E762" s="4" t="s">
        <v>381</v>
      </c>
      <c r="F762" s="2" t="s">
        <v>2662</v>
      </c>
      <c r="G762" s="2" t="s">
        <v>2663</v>
      </c>
      <c r="H762" s="2" t="s">
        <v>239</v>
      </c>
      <c r="I762" s="2" t="s">
        <v>1030</v>
      </c>
      <c r="J762" s="2" t="s">
        <v>31</v>
      </c>
      <c r="K762" s="2" t="s">
        <v>93</v>
      </c>
      <c r="L762" s="2" t="s">
        <v>393</v>
      </c>
      <c r="M762" s="2" t="s">
        <v>32</v>
      </c>
      <c r="N762" s="2" t="s">
        <v>529</v>
      </c>
      <c r="O762" s="2" t="s">
        <v>190</v>
      </c>
      <c r="P762" s="2" t="s">
        <v>2097</v>
      </c>
      <c r="Q762" s="2" t="s">
        <v>478</v>
      </c>
      <c r="R762" s="2" t="s">
        <v>242</v>
      </c>
      <c r="S762" s="2" t="s">
        <v>35</v>
      </c>
      <c r="T762" s="152">
        <v>1.8720000000000001</v>
      </c>
      <c r="U762" s="2" t="s">
        <v>2196</v>
      </c>
      <c r="V762" s="163">
        <v>0.09</v>
      </c>
      <c r="W762" s="165">
        <v>6.8640000000000007E-2</v>
      </c>
      <c r="X762" s="4" t="s">
        <v>477</v>
      </c>
      <c r="Y762" s="4" t="s">
        <v>190</v>
      </c>
      <c r="Z762" s="152">
        <v>11000</v>
      </c>
      <c r="AA762" s="152">
        <v>1</v>
      </c>
      <c r="AB762" s="152">
        <v>103.98</v>
      </c>
      <c r="AD762" s="152">
        <v>11.438000000000001</v>
      </c>
      <c r="AG762" s="2" t="s">
        <v>37</v>
      </c>
      <c r="AH762" s="152">
        <v>3.1000000000000001E-5</v>
      </c>
      <c r="AI762" s="165">
        <v>1.4208327441729399E-2</v>
      </c>
      <c r="AJ762" s="165">
        <v>8.3037747326410399E-4</v>
      </c>
    </row>
    <row r="763" spans="1:36" x14ac:dyDescent="0.2">
      <c r="A763" s="2" t="s">
        <v>52</v>
      </c>
      <c r="B763" s="2">
        <v>12468</v>
      </c>
      <c r="C763" s="2" t="s">
        <v>2464</v>
      </c>
      <c r="D763" s="2" t="s">
        <v>2465</v>
      </c>
      <c r="E763" s="4" t="s">
        <v>381</v>
      </c>
      <c r="F763" s="2" t="s">
        <v>2466</v>
      </c>
      <c r="G763" s="2" t="s">
        <v>2467</v>
      </c>
      <c r="H763" s="2" t="s">
        <v>239</v>
      </c>
      <c r="I763" s="2" t="s">
        <v>1030</v>
      </c>
      <c r="J763" s="2" t="s">
        <v>31</v>
      </c>
      <c r="K763" s="2" t="s">
        <v>31</v>
      </c>
      <c r="L763" s="2" t="s">
        <v>393</v>
      </c>
      <c r="M763" s="2" t="s">
        <v>57</v>
      </c>
      <c r="N763" s="2" t="s">
        <v>529</v>
      </c>
      <c r="O763" s="2" t="s">
        <v>190</v>
      </c>
      <c r="P763" s="2" t="s">
        <v>2087</v>
      </c>
      <c r="Q763" s="2" t="s">
        <v>478</v>
      </c>
      <c r="R763" s="2" t="s">
        <v>242</v>
      </c>
      <c r="S763" s="2" t="s">
        <v>35</v>
      </c>
      <c r="T763" s="152">
        <v>3.1139999999999999</v>
      </c>
      <c r="U763" s="2" t="s">
        <v>2098</v>
      </c>
      <c r="V763" s="163">
        <v>9.5000000000000001E-2</v>
      </c>
      <c r="W763" s="165">
        <v>9.1069999999999998E-2</v>
      </c>
      <c r="X763" s="4" t="s">
        <v>477</v>
      </c>
      <c r="Y763" s="4" t="s">
        <v>190</v>
      </c>
      <c r="Z763" s="152">
        <v>11000</v>
      </c>
      <c r="AA763" s="152">
        <v>1</v>
      </c>
      <c r="AB763" s="152">
        <v>103.33</v>
      </c>
      <c r="AD763" s="152">
        <v>11.366</v>
      </c>
      <c r="AG763" s="2" t="s">
        <v>37</v>
      </c>
      <c r="AH763" s="152">
        <v>3.8000000000000002E-5</v>
      </c>
      <c r="AI763" s="165">
        <v>1.41195083146172E-2</v>
      </c>
      <c r="AJ763" s="165">
        <v>8.2518661581438603E-4</v>
      </c>
    </row>
    <row r="764" spans="1:36" x14ac:dyDescent="0.2">
      <c r="A764" s="2" t="s">
        <v>52</v>
      </c>
      <c r="B764" s="2">
        <v>12468</v>
      </c>
      <c r="C764" s="2" t="s">
        <v>2506</v>
      </c>
      <c r="D764" s="2" t="s">
        <v>2507</v>
      </c>
      <c r="E764" s="4" t="s">
        <v>1377</v>
      </c>
      <c r="F764" s="2" t="s">
        <v>2512</v>
      </c>
      <c r="G764" s="2" t="s">
        <v>2509</v>
      </c>
      <c r="H764" s="2" t="s">
        <v>239</v>
      </c>
      <c r="I764" s="2" t="s">
        <v>1030</v>
      </c>
      <c r="J764" s="2" t="s">
        <v>31</v>
      </c>
      <c r="K764" s="2" t="s">
        <v>31</v>
      </c>
      <c r="L764" s="2" t="s">
        <v>395</v>
      </c>
      <c r="M764" s="2" t="s">
        <v>32</v>
      </c>
      <c r="N764" s="2" t="s">
        <v>507</v>
      </c>
      <c r="O764" s="2" t="s">
        <v>190</v>
      </c>
      <c r="P764" s="2" t="s">
        <v>2384</v>
      </c>
      <c r="Q764" s="2" t="s">
        <v>480</v>
      </c>
      <c r="R764" s="2" t="s">
        <v>242</v>
      </c>
      <c r="S764" s="2" t="s">
        <v>35</v>
      </c>
      <c r="T764" s="152">
        <v>0</v>
      </c>
      <c r="U764" s="2" t="s">
        <v>2511</v>
      </c>
      <c r="V764" s="163">
        <v>2.9000000000000001E-2</v>
      </c>
      <c r="W764" s="165">
        <v>0</v>
      </c>
      <c r="X764" s="4" t="s">
        <v>477</v>
      </c>
      <c r="Y764" s="4" t="s">
        <v>190</v>
      </c>
      <c r="Z764" s="152">
        <v>33749.96</v>
      </c>
      <c r="AA764" s="152">
        <v>1</v>
      </c>
      <c r="AB764" s="152">
        <v>96.147999999999996</v>
      </c>
      <c r="AD764" s="152">
        <v>32.450000000000003</v>
      </c>
      <c r="AG764" s="2" t="s">
        <v>37</v>
      </c>
      <c r="AH764" s="152">
        <v>0</v>
      </c>
      <c r="AI764" s="165">
        <v>4.03102770418063E-2</v>
      </c>
      <c r="AJ764" s="165">
        <v>2.3558540675408901E-3</v>
      </c>
    </row>
    <row r="765" spans="1:36" x14ac:dyDescent="0.2">
      <c r="A765" s="2" t="s">
        <v>52</v>
      </c>
      <c r="B765" s="2">
        <v>12468</v>
      </c>
      <c r="C765" s="2" t="s">
        <v>2523</v>
      </c>
      <c r="D765" s="2" t="s">
        <v>2524</v>
      </c>
      <c r="E765" s="4" t="s">
        <v>236</v>
      </c>
      <c r="F765" s="2" t="s">
        <v>2525</v>
      </c>
      <c r="G765" s="2" t="s">
        <v>2526</v>
      </c>
      <c r="H765" s="2" t="s">
        <v>239</v>
      </c>
      <c r="I765" s="2" t="s">
        <v>822</v>
      </c>
      <c r="J765" s="2" t="s">
        <v>92</v>
      </c>
      <c r="K765" s="2" t="s">
        <v>363</v>
      </c>
      <c r="L765" s="2" t="s">
        <v>393</v>
      </c>
      <c r="M765" s="2" t="s">
        <v>159</v>
      </c>
      <c r="N765" s="2" t="s">
        <v>633</v>
      </c>
      <c r="O765" s="2" t="s">
        <v>190</v>
      </c>
      <c r="P765" s="2" t="s">
        <v>2527</v>
      </c>
      <c r="Q765" s="2" t="s">
        <v>96</v>
      </c>
      <c r="R765" s="2" t="s">
        <v>242</v>
      </c>
      <c r="S765" s="2" t="s">
        <v>1242</v>
      </c>
      <c r="T765" s="152">
        <v>1.1399999999999999</v>
      </c>
      <c r="U765" s="2" t="s">
        <v>2528</v>
      </c>
      <c r="V765" s="163">
        <v>4.2500000000000003E-2</v>
      </c>
      <c r="W765" s="165">
        <v>7.918E-2</v>
      </c>
      <c r="X765" s="4" t="s">
        <v>477</v>
      </c>
      <c r="Y765" s="4" t="s">
        <v>190</v>
      </c>
      <c r="Z765" s="152">
        <v>3000</v>
      </c>
      <c r="AA765" s="152">
        <v>4.0199999999999996</v>
      </c>
      <c r="AB765" s="152">
        <v>99.989000000000004</v>
      </c>
      <c r="AD765" s="152">
        <v>12.058999999999999</v>
      </c>
      <c r="AG765" s="2" t="s">
        <v>37</v>
      </c>
      <c r="AH765" s="152">
        <v>6.0000000000000002E-6</v>
      </c>
      <c r="AI765" s="165">
        <v>1.49803894359138E-2</v>
      </c>
      <c r="AJ765" s="165">
        <v>8.7549910285515502E-4</v>
      </c>
    </row>
    <row r="766" spans="1:36" x14ac:dyDescent="0.2">
      <c r="A766" s="2" t="s">
        <v>52</v>
      </c>
      <c r="B766" s="2">
        <v>12468</v>
      </c>
      <c r="C766" s="2" t="s">
        <v>2534</v>
      </c>
      <c r="D766" s="2" t="s">
        <v>2535</v>
      </c>
      <c r="E766" s="4" t="s">
        <v>236</v>
      </c>
      <c r="F766" s="2" t="s">
        <v>2536</v>
      </c>
      <c r="G766" s="2" t="s">
        <v>2537</v>
      </c>
      <c r="H766" s="2" t="s">
        <v>239</v>
      </c>
      <c r="I766" s="2" t="s">
        <v>822</v>
      </c>
      <c r="J766" s="2" t="s">
        <v>92</v>
      </c>
      <c r="K766" s="2" t="s">
        <v>303</v>
      </c>
      <c r="L766" s="2" t="s">
        <v>393</v>
      </c>
      <c r="M766" s="2" t="s">
        <v>159</v>
      </c>
      <c r="N766" s="2" t="s">
        <v>551</v>
      </c>
      <c r="O766" s="2" t="s">
        <v>190</v>
      </c>
      <c r="P766" s="2" t="s">
        <v>2538</v>
      </c>
      <c r="Q766" s="2" t="s">
        <v>96</v>
      </c>
      <c r="R766" s="2" t="s">
        <v>242</v>
      </c>
      <c r="S766" s="2" t="s">
        <v>97</v>
      </c>
      <c r="T766" s="152">
        <v>1.02</v>
      </c>
      <c r="U766" s="2" t="s">
        <v>2539</v>
      </c>
      <c r="V766" s="163">
        <v>0.09</v>
      </c>
      <c r="W766" s="165">
        <v>8.2320000000000004E-2</v>
      </c>
      <c r="X766" s="4" t="s">
        <v>477</v>
      </c>
      <c r="Y766" s="4" t="s">
        <v>190</v>
      </c>
      <c r="Z766" s="152">
        <v>8000</v>
      </c>
      <c r="AA766" s="152">
        <v>3.7589999999999999</v>
      </c>
      <c r="AB766" s="152">
        <v>105.36199999999999</v>
      </c>
      <c r="AD766" s="152">
        <v>31.684999999999999</v>
      </c>
      <c r="AG766" s="2" t="s">
        <v>37</v>
      </c>
      <c r="AH766" s="152">
        <v>1.2999999999999999E-5</v>
      </c>
      <c r="AI766" s="165">
        <v>3.9359433453270899E-2</v>
      </c>
      <c r="AJ766" s="165">
        <v>2.3002839028078898E-3</v>
      </c>
    </row>
    <row r="767" spans="1:36" x14ac:dyDescent="0.2">
      <c r="A767" s="2" t="s">
        <v>52</v>
      </c>
      <c r="B767" s="2">
        <v>12468</v>
      </c>
      <c r="C767" s="2" t="s">
        <v>1239</v>
      </c>
      <c r="D767" s="2" t="s">
        <v>1749</v>
      </c>
      <c r="E767" s="4" t="s">
        <v>1377</v>
      </c>
      <c r="F767" s="2" t="s">
        <v>2543</v>
      </c>
      <c r="G767" s="2" t="s">
        <v>2544</v>
      </c>
      <c r="H767" s="2" t="s">
        <v>239</v>
      </c>
      <c r="I767" s="2" t="s">
        <v>822</v>
      </c>
      <c r="J767" s="2" t="s">
        <v>31</v>
      </c>
      <c r="K767" s="2" t="s">
        <v>31</v>
      </c>
      <c r="L767" s="2" t="s">
        <v>393</v>
      </c>
      <c r="M767" s="2" t="s">
        <v>57</v>
      </c>
      <c r="N767" s="2" t="s">
        <v>601</v>
      </c>
      <c r="O767" s="2" t="s">
        <v>190</v>
      </c>
      <c r="P767" s="2" t="s">
        <v>2545</v>
      </c>
      <c r="Q767" s="2" t="s">
        <v>497</v>
      </c>
      <c r="R767" s="2" t="s">
        <v>242</v>
      </c>
      <c r="S767" s="2" t="s">
        <v>97</v>
      </c>
      <c r="T767" s="152">
        <v>1.54</v>
      </c>
      <c r="U767" s="2" t="s">
        <v>2546</v>
      </c>
      <c r="V767" s="163">
        <v>3.2750000000000001E-2</v>
      </c>
      <c r="W767" s="165">
        <v>6.701E-2</v>
      </c>
      <c r="X767" s="4" t="s">
        <v>477</v>
      </c>
      <c r="Y767" s="4" t="s">
        <v>190</v>
      </c>
      <c r="Z767" s="152">
        <v>2000</v>
      </c>
      <c r="AA767" s="152">
        <v>3.7589999999999999</v>
      </c>
      <c r="AB767" s="152">
        <v>94.162999999999997</v>
      </c>
      <c r="AD767" s="152">
        <v>7.0789999999999997</v>
      </c>
      <c r="AG767" s="2" t="s">
        <v>37</v>
      </c>
      <c r="AH767" s="152">
        <v>0</v>
      </c>
      <c r="AI767" s="165">
        <v>8.7939107205718108E-3</v>
      </c>
      <c r="AJ767" s="165">
        <v>5.1394264343964996E-4</v>
      </c>
    </row>
    <row r="768" spans="1:36" x14ac:dyDescent="0.2">
      <c r="A768" s="2" t="s">
        <v>52</v>
      </c>
      <c r="B768" s="2">
        <v>12468</v>
      </c>
      <c r="C768" s="2" t="s">
        <v>2547</v>
      </c>
      <c r="D768" s="2" t="s">
        <v>2548</v>
      </c>
      <c r="E768" s="4" t="s">
        <v>1377</v>
      </c>
      <c r="F768" s="2" t="s">
        <v>2549</v>
      </c>
      <c r="G768" s="2" t="s">
        <v>2550</v>
      </c>
      <c r="H768" s="2" t="s">
        <v>239</v>
      </c>
      <c r="I768" s="2" t="s">
        <v>822</v>
      </c>
      <c r="J768" t="s">
        <v>31</v>
      </c>
      <c r="K768" s="2" t="s">
        <v>93</v>
      </c>
      <c r="L768" s="2" t="s">
        <v>393</v>
      </c>
      <c r="M768" s="2" t="s">
        <v>32</v>
      </c>
      <c r="N768" s="2" t="s">
        <v>551</v>
      </c>
      <c r="O768" s="2" t="s">
        <v>190</v>
      </c>
      <c r="P768" s="2" t="s">
        <v>2551</v>
      </c>
      <c r="Q768" s="2" t="s">
        <v>96</v>
      </c>
      <c r="R768" s="2" t="s">
        <v>242</v>
      </c>
      <c r="S768" s="2" t="s">
        <v>97</v>
      </c>
      <c r="T768" s="152">
        <v>0.96</v>
      </c>
      <c r="U768" s="2" t="s">
        <v>2491</v>
      </c>
      <c r="V768" s="163">
        <v>6.1249999999999999E-2</v>
      </c>
      <c r="W768" s="165">
        <v>0.31725999999999999</v>
      </c>
      <c r="X768" s="4" t="s">
        <v>477</v>
      </c>
      <c r="Y768" s="4" t="s">
        <v>190</v>
      </c>
      <c r="Z768" s="152">
        <v>2000</v>
      </c>
      <c r="AA768" s="152">
        <v>3.7589999999999999</v>
      </c>
      <c r="AB768" s="152">
        <v>99.778000000000006</v>
      </c>
      <c r="AD768" s="152">
        <v>7.5010000000000003</v>
      </c>
      <c r="AG768" s="2" t="s">
        <v>37</v>
      </c>
      <c r="AH768" s="152">
        <v>3.0000000000000001E-6</v>
      </c>
      <c r="AI768" s="165">
        <v>9.3182723250296393E-3</v>
      </c>
      <c r="AJ768" s="165">
        <v>5.4458791579644998E-4</v>
      </c>
    </row>
    <row r="769" spans="1:36" x14ac:dyDescent="0.2">
      <c r="A769" s="2" t="s">
        <v>52</v>
      </c>
      <c r="B769" s="2">
        <v>12468</v>
      </c>
      <c r="C769" s="2" t="s">
        <v>1755</v>
      </c>
      <c r="D769" s="2" t="s">
        <v>1756</v>
      </c>
      <c r="E769" s="4" t="s">
        <v>1377</v>
      </c>
      <c r="F769" s="2" t="s">
        <v>2562</v>
      </c>
      <c r="G769" s="2" t="s">
        <v>2563</v>
      </c>
      <c r="H769" s="2" t="s">
        <v>239</v>
      </c>
      <c r="I769" s="2" t="s">
        <v>822</v>
      </c>
      <c r="J769" s="2" t="s">
        <v>31</v>
      </c>
      <c r="K769" s="2" t="s">
        <v>31</v>
      </c>
      <c r="L769" s="2" t="s">
        <v>393</v>
      </c>
      <c r="M769" s="2" t="s">
        <v>159</v>
      </c>
      <c r="N769" s="2" t="s">
        <v>601</v>
      </c>
      <c r="O769" s="2" t="s">
        <v>190</v>
      </c>
      <c r="P769" s="2" t="s">
        <v>2545</v>
      </c>
      <c r="Q769" s="2" t="s">
        <v>497</v>
      </c>
      <c r="R769" s="2" t="s">
        <v>242</v>
      </c>
      <c r="S769" s="2" t="s">
        <v>97</v>
      </c>
      <c r="T769" s="152">
        <v>1.74</v>
      </c>
      <c r="U769" s="2" t="s">
        <v>2564</v>
      </c>
      <c r="V769" s="163">
        <v>3.0769999999999999E-2</v>
      </c>
      <c r="W769" s="165">
        <v>7.1110000000000007E-2</v>
      </c>
      <c r="X769" s="4" t="s">
        <v>477</v>
      </c>
      <c r="Y769" s="4" t="s">
        <v>190</v>
      </c>
      <c r="Z769" s="152">
        <v>2000</v>
      </c>
      <c r="AA769" s="152">
        <v>3.7589999999999999</v>
      </c>
      <c r="AB769" s="152">
        <v>92.843000000000004</v>
      </c>
      <c r="AD769" s="152">
        <v>6.98</v>
      </c>
      <c r="AG769" s="2" t="s">
        <v>37</v>
      </c>
      <c r="AH769" s="152">
        <v>3.0000000000000001E-6</v>
      </c>
      <c r="AI769" s="165">
        <v>8.6706483126049502E-3</v>
      </c>
      <c r="AJ769" s="165">
        <v>5.0673881686007899E-4</v>
      </c>
    </row>
    <row r="770" spans="1:36" x14ac:dyDescent="0.2">
      <c r="A770" s="2" t="s">
        <v>52</v>
      </c>
      <c r="B770" s="2">
        <v>12468</v>
      </c>
      <c r="C770" s="2" t="s">
        <v>2581</v>
      </c>
      <c r="D770" s="2" t="s">
        <v>2582</v>
      </c>
      <c r="E770" s="4" t="s">
        <v>236</v>
      </c>
      <c r="F770" s="2" t="s">
        <v>2583</v>
      </c>
      <c r="G770" s="2" t="s">
        <v>2584</v>
      </c>
      <c r="H770" s="2" t="s">
        <v>239</v>
      </c>
      <c r="I770" s="2" t="s">
        <v>822</v>
      </c>
      <c r="J770" s="2" t="s">
        <v>92</v>
      </c>
      <c r="K770" s="2" t="s">
        <v>363</v>
      </c>
      <c r="L770" s="2" t="s">
        <v>393</v>
      </c>
      <c r="M770" s="2" t="s">
        <v>159</v>
      </c>
      <c r="N770" s="2" t="s">
        <v>633</v>
      </c>
      <c r="O770" s="2" t="s">
        <v>190</v>
      </c>
      <c r="P770" s="2" t="s">
        <v>2585</v>
      </c>
      <c r="Q770" s="2" t="s">
        <v>96</v>
      </c>
      <c r="R770" s="2" t="s">
        <v>242</v>
      </c>
      <c r="S770" s="2" t="s">
        <v>1242</v>
      </c>
      <c r="T770" s="152">
        <v>0.63</v>
      </c>
      <c r="U770" s="2" t="s">
        <v>2586</v>
      </c>
      <c r="V770" s="163">
        <v>0.02</v>
      </c>
      <c r="W770" s="165">
        <v>7.8909999999999994E-2</v>
      </c>
      <c r="X770" s="4" t="s">
        <v>477</v>
      </c>
      <c r="Y770" s="4" t="s">
        <v>190</v>
      </c>
      <c r="Z770" s="152">
        <v>2000</v>
      </c>
      <c r="AA770" s="152">
        <v>4.0199999999999996</v>
      </c>
      <c r="AB770" s="152">
        <v>96.906999999999996</v>
      </c>
      <c r="AD770" s="152">
        <v>7.7919999999999998</v>
      </c>
      <c r="AG770" s="2" t="s">
        <v>37</v>
      </c>
      <c r="AH770" s="152">
        <v>6.9999999999999999E-6</v>
      </c>
      <c r="AI770" s="165">
        <v>9.6790952629257597E-3</v>
      </c>
      <c r="AJ770" s="165">
        <v>5.6567549564669596E-4</v>
      </c>
    </row>
    <row r="771" spans="1:36" x14ac:dyDescent="0.2">
      <c r="A771" s="2" t="s">
        <v>52</v>
      </c>
      <c r="B771" s="2">
        <v>12468</v>
      </c>
      <c r="C771" s="2" t="s">
        <v>1733</v>
      </c>
      <c r="D771" s="2" t="s">
        <v>1734</v>
      </c>
      <c r="E771" s="4" t="s">
        <v>1377</v>
      </c>
      <c r="F771" s="2" t="s">
        <v>2587</v>
      </c>
      <c r="G771" s="2" t="s">
        <v>2588</v>
      </c>
      <c r="H771" s="2" t="s">
        <v>239</v>
      </c>
      <c r="I771" s="2" t="s">
        <v>822</v>
      </c>
      <c r="J771" s="2" t="s">
        <v>31</v>
      </c>
      <c r="K771" s="2" t="s">
        <v>93</v>
      </c>
      <c r="L771" s="2" t="s">
        <v>393</v>
      </c>
      <c r="M771" s="2" t="s">
        <v>159</v>
      </c>
      <c r="N771" s="2" t="s">
        <v>599</v>
      </c>
      <c r="O771" s="2" t="s">
        <v>190</v>
      </c>
      <c r="P771" s="2" t="s">
        <v>2589</v>
      </c>
      <c r="Q771" s="2" t="s">
        <v>96</v>
      </c>
      <c r="R771" s="2" t="s">
        <v>242</v>
      </c>
      <c r="S771" s="2" t="s">
        <v>1242</v>
      </c>
      <c r="T771" s="152">
        <v>5.13</v>
      </c>
      <c r="U771" s="2" t="s">
        <v>2590</v>
      </c>
      <c r="V771" s="163">
        <v>4.3749999999999997E-2</v>
      </c>
      <c r="W771" s="165">
        <v>5.033E-2</v>
      </c>
      <c r="X771" s="4" t="s">
        <v>477</v>
      </c>
      <c r="Y771" s="4" t="s">
        <v>190</v>
      </c>
      <c r="Z771" s="152">
        <v>5000</v>
      </c>
      <c r="AA771" s="152">
        <v>4.0199999999999996</v>
      </c>
      <c r="AB771" s="152">
        <v>97.503</v>
      </c>
      <c r="AD771" s="152">
        <v>19.599</v>
      </c>
      <c r="AG771" s="2" t="s">
        <v>37</v>
      </c>
      <c r="AH771" s="152">
        <v>3.0000000000000001E-6</v>
      </c>
      <c r="AI771" s="165">
        <v>2.4346548476358001E-2</v>
      </c>
      <c r="AJ771" s="165">
        <v>1.4228856626096601E-3</v>
      </c>
    </row>
    <row r="772" spans="1:36" x14ac:dyDescent="0.2">
      <c r="A772" s="2" t="s">
        <v>52</v>
      </c>
      <c r="B772" s="2">
        <v>12468</v>
      </c>
      <c r="C772" s="2" t="s">
        <v>2591</v>
      </c>
      <c r="D772" s="2" t="s">
        <v>2592</v>
      </c>
      <c r="E772" s="4" t="s">
        <v>236</v>
      </c>
      <c r="F772" s="2" t="s">
        <v>2593</v>
      </c>
      <c r="G772" s="2" t="s">
        <v>2594</v>
      </c>
      <c r="H772" s="2" t="s">
        <v>239</v>
      </c>
      <c r="I772" s="2" t="s">
        <v>822</v>
      </c>
      <c r="J772" s="2" t="s">
        <v>92</v>
      </c>
      <c r="K772" s="2" t="s">
        <v>366</v>
      </c>
      <c r="L772" s="2" t="s">
        <v>393</v>
      </c>
      <c r="M772" s="2" t="s">
        <v>159</v>
      </c>
      <c r="N772" s="2" t="s">
        <v>599</v>
      </c>
      <c r="O772" s="2" t="s">
        <v>190</v>
      </c>
      <c r="P772" s="2" t="s">
        <v>2589</v>
      </c>
      <c r="Q772" s="2" t="s">
        <v>96</v>
      </c>
      <c r="R772" s="2" t="s">
        <v>242</v>
      </c>
      <c r="S772" s="2" t="s">
        <v>97</v>
      </c>
      <c r="T772" s="152">
        <v>4.2699999999999996</v>
      </c>
      <c r="U772" s="2" t="s">
        <v>2595</v>
      </c>
      <c r="V772" s="163">
        <v>5.1249999999999997E-2</v>
      </c>
      <c r="W772" s="165">
        <v>6.2359999999999999E-2</v>
      </c>
      <c r="X772" s="4" t="s">
        <v>477</v>
      </c>
      <c r="Y772" s="4" t="s">
        <v>190</v>
      </c>
      <c r="Z772" s="152">
        <v>3000</v>
      </c>
      <c r="AA772" s="152">
        <v>3.7589999999999999</v>
      </c>
      <c r="AB772" s="152">
        <v>97.350999999999999</v>
      </c>
      <c r="AD772" s="152">
        <v>10.978</v>
      </c>
      <c r="AG772" s="2" t="s">
        <v>37</v>
      </c>
      <c r="AH772" s="152">
        <v>0</v>
      </c>
      <c r="AI772" s="165">
        <v>1.36374964231279E-2</v>
      </c>
      <c r="AJ772" s="165">
        <v>7.9701638830663001E-4</v>
      </c>
    </row>
    <row r="773" spans="1:36" x14ac:dyDescent="0.2">
      <c r="A773" s="2" t="s">
        <v>52</v>
      </c>
      <c r="B773" s="2">
        <v>12468</v>
      </c>
      <c r="C773" s="2" t="s">
        <v>1771</v>
      </c>
      <c r="D773" s="2" t="s">
        <v>1772</v>
      </c>
      <c r="E773" s="4" t="s">
        <v>1377</v>
      </c>
      <c r="F773" s="2" t="s">
        <v>2601</v>
      </c>
      <c r="G773" s="2" t="s">
        <v>2602</v>
      </c>
      <c r="H773" s="2" t="s">
        <v>239</v>
      </c>
      <c r="I773" s="2" t="s">
        <v>1030</v>
      </c>
      <c r="J773" t="s">
        <v>31</v>
      </c>
      <c r="K773" s="2" t="s">
        <v>31</v>
      </c>
      <c r="L773" s="2" t="s">
        <v>393</v>
      </c>
      <c r="M773" s="2" t="s">
        <v>32</v>
      </c>
      <c r="N773" s="2" t="s">
        <v>518</v>
      </c>
      <c r="O773" s="2" t="s">
        <v>190</v>
      </c>
      <c r="P773" s="2" t="s">
        <v>2091</v>
      </c>
      <c r="Q773" s="2" t="s">
        <v>478</v>
      </c>
      <c r="R773" s="2" t="s">
        <v>242</v>
      </c>
      <c r="S773" s="2" t="s">
        <v>35</v>
      </c>
      <c r="T773" s="152">
        <v>2.5720000000000001</v>
      </c>
      <c r="U773" s="2" t="s">
        <v>2603</v>
      </c>
      <c r="V773" s="163">
        <v>5.2499999999999998E-2</v>
      </c>
      <c r="W773" s="165">
        <v>6.5329999999999999E-2</v>
      </c>
      <c r="X773" s="4" t="s">
        <v>477</v>
      </c>
      <c r="Y773" s="4" t="s">
        <v>190</v>
      </c>
      <c r="Z773" s="152">
        <v>20000</v>
      </c>
      <c r="AA773" s="152">
        <v>1</v>
      </c>
      <c r="AB773" s="152">
        <v>99.44</v>
      </c>
      <c r="AD773" s="152">
        <v>19.888000000000002</v>
      </c>
      <c r="AG773" s="2" t="s">
        <v>37</v>
      </c>
      <c r="AH773" s="152">
        <v>6.0999999999999999E-5</v>
      </c>
      <c r="AI773" s="165">
        <v>2.47053818182793E-2</v>
      </c>
      <c r="AJ773" s="165">
        <v>1.4438569644753801E-3</v>
      </c>
    </row>
  </sheetData>
  <sheetProtection formatColumns="0"/>
  <autoFilter ref="A1:AJ773" xr:uid="{6C3A097B-F45A-45AE-BE85-761490FD89B7}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14">
    <dataValidation type="list" allowBlank="1" showInputMessage="1" showErrorMessage="1" sqref="J2:J20" xr:uid="{00000000-0002-0000-0500-000000000000}">
      <formula1>israel_abroad</formula1>
    </dataValidation>
    <dataValidation type="list" allowBlank="1" showInputMessage="1" showErrorMessage="1" sqref="O2:O20" xr:uid="{00000000-0002-0000-0500-000001000000}">
      <formula1>Holding_interest</formula1>
    </dataValidation>
    <dataValidation type="list" allowBlank="1" showInputMessage="1" showErrorMessage="1" sqref="Q2:Q15 Q18:Q20" xr:uid="{00000000-0002-0000-0500-000002000000}">
      <formula1>Rating_Agency</formula1>
    </dataValidation>
    <dataValidation type="list" allowBlank="1" showInputMessage="1" showErrorMessage="1" sqref="R2:R15 R18:R20" xr:uid="{00000000-0002-0000-0500-000003000000}">
      <formula1>What_is_rated</formula1>
    </dataValidation>
    <dataValidation type="list" allowBlank="1" showInputMessage="1" showErrorMessage="1" sqref="X2:X20" xr:uid="{00000000-0002-0000-0500-000004000000}">
      <formula1>Subordination_Risk</formula1>
    </dataValidation>
    <dataValidation type="list" allowBlank="1" showInputMessage="1" showErrorMessage="1" sqref="AG2:AG5 AG8:AG19" xr:uid="{00000000-0002-0000-0500-000005000000}">
      <formula1>In_the_books</formula1>
    </dataValidation>
    <dataValidation type="list" allowBlank="1" showInputMessage="1" showErrorMessage="1" sqref="K2:K20" xr:uid="{00000000-0002-0000-0500-000006000000}">
      <formula1>Country_list</formula1>
    </dataValidation>
    <dataValidation type="list" allowBlank="1" showInputMessage="1" showErrorMessage="1" sqref="Y2:Y20" xr:uid="{00000000-0002-0000-0500-000007000000}">
      <formula1>Yes_No_Bad_Debt</formula1>
    </dataValidation>
    <dataValidation type="list" allowBlank="1" showInputMessage="1" showErrorMessage="1" sqref="H3:H20" xr:uid="{00000000-0002-0000-0500-000008000000}">
      <formula1>Type_of_Security_ID_Fund</formula1>
    </dataValidation>
    <dataValidation type="list" allowBlank="1" showInputMessage="1" showErrorMessage="1" sqref="E2:E20" xr:uid="{00000000-0002-0000-0500-000009000000}">
      <formula1>Issuer_Number_Type_2</formula1>
    </dataValidation>
    <dataValidation type="list" allowBlank="1" showInputMessage="1" showErrorMessage="1" sqref="H2" xr:uid="{00000000-0002-0000-0500-00000A000000}">
      <formula1>Security_ID_Number_Type</formula1>
    </dataValidation>
    <dataValidation type="list" allowBlank="1" showInputMessage="1" showErrorMessage="1" sqref="N2:N20" xr:uid="{00000000-0002-0000-0500-00000B000000}">
      <formula1>Industry_Sector</formula1>
    </dataValidation>
    <dataValidation type="list" allowBlank="1" showInputMessage="1" showErrorMessage="1" sqref="L2:L20" xr:uid="{00000000-0002-0000-0500-00000C000000}">
      <formula1>Tradeable_Status</formula1>
    </dataValidation>
    <dataValidation type="list" allowBlank="1" showInputMessage="1" showErrorMessage="1" sqref="M2:M20" xr:uid="{00000000-0002-0000-0500-00000D000000}">
      <formula1>Stock_Exchange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500-00000E000000}">
          <x14:formula1>
            <xm:f>'אפשרויות בחירה'!$C$874:$C$883</xm:f>
          </x14:formula1>
          <xm:sqref>I2:I20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A1:X400"/>
  <sheetViews>
    <sheetView rightToLeft="1" zoomScale="70" zoomScaleNormal="70" workbookViewId="0">
      <selection activeCell="L11" sqref="L11"/>
    </sheetView>
  </sheetViews>
  <sheetFormatPr defaultColWidth="9" defaultRowHeight="14.25" x14ac:dyDescent="0.2"/>
  <cols>
    <col min="1" max="11" width="11.625" style="4" customWidth="1"/>
    <col min="12" max="13" width="11.625" style="2" customWidth="1"/>
    <col min="14" max="19" width="11.625" style="4" customWidth="1"/>
    <col min="20" max="20" width="11.625" style="2" customWidth="1"/>
    <col min="21" max="26" width="11.625" style="4" customWidth="1"/>
    <col min="27" max="27" width="9" style="4" customWidth="1"/>
    <col min="28" max="16384" width="9" style="4"/>
  </cols>
  <sheetData>
    <row r="1" spans="1:24" ht="66.75" customHeight="1" x14ac:dyDescent="0.2">
      <c r="A1" s="22" t="s">
        <v>0</v>
      </c>
      <c r="B1" s="22" t="s">
        <v>1</v>
      </c>
      <c r="C1" s="22" t="s">
        <v>2</v>
      </c>
      <c r="D1" s="22" t="s">
        <v>197</v>
      </c>
      <c r="E1" s="22" t="s">
        <v>198</v>
      </c>
      <c r="F1" s="22" t="s">
        <v>3</v>
      </c>
      <c r="G1" s="22" t="s">
        <v>4</v>
      </c>
      <c r="H1" s="22" t="s">
        <v>199</v>
      </c>
      <c r="I1" s="22" t="s">
        <v>5</v>
      </c>
      <c r="J1" s="22" t="s">
        <v>6</v>
      </c>
      <c r="K1" s="22" t="s">
        <v>7</v>
      </c>
      <c r="L1" s="22" t="s">
        <v>392</v>
      </c>
      <c r="M1" s="22" t="s">
        <v>8</v>
      </c>
      <c r="N1" s="22" t="s">
        <v>200</v>
      </c>
      <c r="O1" s="22" t="s">
        <v>176</v>
      </c>
      <c r="P1" s="22" t="s">
        <v>11</v>
      </c>
      <c r="Q1" s="22" t="s">
        <v>17</v>
      </c>
      <c r="R1" s="22" t="s">
        <v>18</v>
      </c>
      <c r="S1" s="22" t="s">
        <v>19</v>
      </c>
      <c r="T1" s="22" t="s">
        <v>16</v>
      </c>
      <c r="U1" s="22" t="s">
        <v>20</v>
      </c>
      <c r="V1" s="164" t="s">
        <v>23</v>
      </c>
      <c r="W1" s="164" t="s">
        <v>24</v>
      </c>
      <c r="X1" s="164" t="s">
        <v>25</v>
      </c>
    </row>
    <row r="2" spans="1:24" x14ac:dyDescent="0.2">
      <c r="A2" s="21" t="s">
        <v>52</v>
      </c>
      <c r="B2" s="21">
        <v>9938</v>
      </c>
      <c r="C2" s="21" t="s">
        <v>1618</v>
      </c>
      <c r="D2" s="21" t="s">
        <v>1619</v>
      </c>
      <c r="E2" s="21" t="s">
        <v>1377</v>
      </c>
      <c r="F2" s="21" t="s">
        <v>1620</v>
      </c>
      <c r="G2" s="21" t="s">
        <v>1621</v>
      </c>
      <c r="H2" s="21" t="s">
        <v>239</v>
      </c>
      <c r="I2" s="21" t="s">
        <v>995</v>
      </c>
      <c r="J2" s="21" t="s">
        <v>31</v>
      </c>
      <c r="K2" s="21" t="s">
        <v>31</v>
      </c>
      <c r="L2" s="23" t="s">
        <v>393</v>
      </c>
      <c r="M2" s="21" t="s">
        <v>32</v>
      </c>
      <c r="N2" s="23" t="s">
        <v>504</v>
      </c>
      <c r="O2" s="23" t="s">
        <v>190</v>
      </c>
      <c r="P2" s="21" t="s">
        <v>35</v>
      </c>
      <c r="Q2" s="155">
        <v>2740</v>
      </c>
      <c r="R2" s="155">
        <v>1</v>
      </c>
      <c r="S2" s="155">
        <v>2633</v>
      </c>
      <c r="T2" s="23"/>
      <c r="U2" s="155">
        <v>72.144000000000005</v>
      </c>
      <c r="V2" s="170">
        <v>1.2E-5</v>
      </c>
      <c r="W2" s="170">
        <v>7.3025671489342402E-3</v>
      </c>
      <c r="X2" s="170">
        <v>1.1963172427483101E-3</v>
      </c>
    </row>
    <row r="3" spans="1:24" x14ac:dyDescent="0.2">
      <c r="A3" s="21" t="s">
        <v>52</v>
      </c>
      <c r="B3" s="21">
        <v>9938</v>
      </c>
      <c r="C3" s="21" t="s">
        <v>1622</v>
      </c>
      <c r="D3" s="21" t="s">
        <v>1623</v>
      </c>
      <c r="E3" s="21" t="s">
        <v>236</v>
      </c>
      <c r="F3" s="21" t="s">
        <v>1624</v>
      </c>
      <c r="G3" s="21" t="s">
        <v>1625</v>
      </c>
      <c r="H3" s="21" t="s">
        <v>239</v>
      </c>
      <c r="I3" s="21" t="s">
        <v>995</v>
      </c>
      <c r="J3" s="21" t="s">
        <v>92</v>
      </c>
      <c r="K3" s="21" t="s">
        <v>93</v>
      </c>
      <c r="L3" s="23" t="s">
        <v>393</v>
      </c>
      <c r="M3" s="21" t="s">
        <v>32</v>
      </c>
      <c r="N3" s="23" t="s">
        <v>505</v>
      </c>
      <c r="O3" s="23" t="s">
        <v>190</v>
      </c>
      <c r="P3" s="21" t="s">
        <v>35</v>
      </c>
      <c r="Q3" s="155">
        <v>100</v>
      </c>
      <c r="R3" s="155">
        <v>1</v>
      </c>
      <c r="S3" s="155">
        <v>26580</v>
      </c>
      <c r="T3" s="23"/>
      <c r="U3" s="155">
        <v>26.58</v>
      </c>
      <c r="V3" s="170">
        <v>1.9999999999999999E-6</v>
      </c>
      <c r="W3" s="170">
        <v>2.6904759470431699E-3</v>
      </c>
      <c r="X3" s="170">
        <v>4.4075770903621002E-4</v>
      </c>
    </row>
    <row r="4" spans="1:24" x14ac:dyDescent="0.2">
      <c r="A4" s="21" t="s">
        <v>52</v>
      </c>
      <c r="B4" s="21">
        <v>9938</v>
      </c>
      <c r="C4" s="21" t="s">
        <v>1626</v>
      </c>
      <c r="D4" s="21" t="s">
        <v>1627</v>
      </c>
      <c r="E4" s="21" t="s">
        <v>1377</v>
      </c>
      <c r="F4" s="21" t="s">
        <v>1628</v>
      </c>
      <c r="G4" s="21" t="s">
        <v>1629</v>
      </c>
      <c r="H4" s="21" t="s">
        <v>239</v>
      </c>
      <c r="I4" s="21" t="s">
        <v>995</v>
      </c>
      <c r="J4" s="21" t="s">
        <v>31</v>
      </c>
      <c r="K4" s="21" t="s">
        <v>31</v>
      </c>
      <c r="L4" s="23" t="s">
        <v>393</v>
      </c>
      <c r="M4" s="21" t="s">
        <v>32</v>
      </c>
      <c r="N4" s="23" t="s">
        <v>511</v>
      </c>
      <c r="O4" s="23" t="s">
        <v>190</v>
      </c>
      <c r="P4" s="21" t="s">
        <v>35</v>
      </c>
      <c r="Q4" s="155">
        <v>2154</v>
      </c>
      <c r="R4" s="155">
        <v>1</v>
      </c>
      <c r="S4" s="155">
        <v>1549</v>
      </c>
      <c r="T4" s="23"/>
      <c r="U4" s="155">
        <v>33.365000000000002</v>
      </c>
      <c r="V4" s="170">
        <v>1.0000000000000001E-5</v>
      </c>
      <c r="W4" s="170">
        <v>3.3773125504902601E-3</v>
      </c>
      <c r="X4" s="170">
        <v>5.5327628707822795E-4</v>
      </c>
    </row>
    <row r="5" spans="1:24" x14ac:dyDescent="0.2">
      <c r="A5" s="21" t="s">
        <v>52</v>
      </c>
      <c r="B5" s="21">
        <v>9938</v>
      </c>
      <c r="C5" s="21" t="s">
        <v>1630</v>
      </c>
      <c r="D5" s="21" t="s">
        <v>1631</v>
      </c>
      <c r="E5" s="21" t="s">
        <v>1377</v>
      </c>
      <c r="F5" s="21" t="s">
        <v>1632</v>
      </c>
      <c r="G5" s="21" t="s">
        <v>1633</v>
      </c>
      <c r="H5" s="21" t="s">
        <v>239</v>
      </c>
      <c r="I5" s="21" t="s">
        <v>995</v>
      </c>
      <c r="J5" s="21" t="s">
        <v>31</v>
      </c>
      <c r="K5" s="21" t="s">
        <v>31</v>
      </c>
      <c r="L5" s="23" t="s">
        <v>393</v>
      </c>
      <c r="M5" s="21" t="s">
        <v>32</v>
      </c>
      <c r="N5" s="23" t="s">
        <v>520</v>
      </c>
      <c r="O5" s="23" t="s">
        <v>190</v>
      </c>
      <c r="P5" s="21" t="s">
        <v>35</v>
      </c>
      <c r="Q5" s="155">
        <v>5800</v>
      </c>
      <c r="R5" s="155">
        <v>1</v>
      </c>
      <c r="S5" s="155">
        <v>1612</v>
      </c>
      <c r="T5" s="23"/>
      <c r="U5" s="155">
        <v>93.495999999999995</v>
      </c>
      <c r="V5" s="170">
        <v>3.9999999999999998E-6</v>
      </c>
      <c r="W5" s="170">
        <v>9.4638351822704508E-3</v>
      </c>
      <c r="X5" s="170">
        <v>1.5503793364954699E-3</v>
      </c>
    </row>
    <row r="6" spans="1:24" x14ac:dyDescent="0.2">
      <c r="A6" s="21" t="s">
        <v>52</v>
      </c>
      <c r="B6" s="21">
        <v>9938</v>
      </c>
      <c r="C6" s="21" t="s">
        <v>1634</v>
      </c>
      <c r="D6" s="21" t="s">
        <v>1635</v>
      </c>
      <c r="E6" s="21" t="s">
        <v>1377</v>
      </c>
      <c r="F6" s="21" t="s">
        <v>1636</v>
      </c>
      <c r="G6" s="21" t="s">
        <v>1637</v>
      </c>
      <c r="H6" s="21" t="s">
        <v>239</v>
      </c>
      <c r="I6" s="21" t="s">
        <v>995</v>
      </c>
      <c r="J6" s="21" t="s">
        <v>31</v>
      </c>
      <c r="K6" s="21" t="s">
        <v>31</v>
      </c>
      <c r="L6" s="23" t="s">
        <v>395</v>
      </c>
      <c r="M6" s="21" t="s">
        <v>32</v>
      </c>
      <c r="N6" s="23" t="s">
        <v>527</v>
      </c>
      <c r="O6" s="23" t="s">
        <v>190</v>
      </c>
      <c r="P6" s="21" t="s">
        <v>35</v>
      </c>
      <c r="Q6" s="155">
        <v>5000</v>
      </c>
      <c r="R6" s="155">
        <v>1</v>
      </c>
      <c r="S6" s="155">
        <v>989.86400000000003</v>
      </c>
      <c r="T6" s="23"/>
      <c r="U6" s="155">
        <v>49.493000000000002</v>
      </c>
      <c r="V6" s="170">
        <v>3.4E-5</v>
      </c>
      <c r="W6" s="170">
        <v>5.0097902101225696E-3</v>
      </c>
      <c r="X6" s="170">
        <v>8.2071116755099002E-4</v>
      </c>
    </row>
    <row r="7" spans="1:24" x14ac:dyDescent="0.2">
      <c r="A7" s="21" t="s">
        <v>52</v>
      </c>
      <c r="B7" s="21">
        <v>9938</v>
      </c>
      <c r="C7" s="21" t="s">
        <v>1638</v>
      </c>
      <c r="D7" s="21" t="s">
        <v>1639</v>
      </c>
      <c r="E7" s="21" t="s">
        <v>1377</v>
      </c>
      <c r="F7" s="21" t="s">
        <v>1640</v>
      </c>
      <c r="G7" s="21" t="s">
        <v>1641</v>
      </c>
      <c r="H7" s="21" t="s">
        <v>239</v>
      </c>
      <c r="I7" s="21" t="s">
        <v>995</v>
      </c>
      <c r="J7" s="21" t="s">
        <v>31</v>
      </c>
      <c r="K7" s="21" t="s">
        <v>31</v>
      </c>
      <c r="L7" s="23" t="s">
        <v>393</v>
      </c>
      <c r="M7" s="21" t="s">
        <v>32</v>
      </c>
      <c r="N7" s="23" t="s">
        <v>525</v>
      </c>
      <c r="O7" s="23" t="s">
        <v>190</v>
      </c>
      <c r="P7" s="21" t="s">
        <v>35</v>
      </c>
      <c r="Q7" s="155">
        <v>340</v>
      </c>
      <c r="R7" s="155">
        <v>1</v>
      </c>
      <c r="S7" s="155">
        <v>6972</v>
      </c>
      <c r="T7" s="23"/>
      <c r="U7" s="155">
        <v>23.704999999999998</v>
      </c>
      <c r="V7" s="170">
        <v>2.1999999999999999E-5</v>
      </c>
      <c r="W7" s="170">
        <v>2.3994429732682098E-3</v>
      </c>
      <c r="X7" s="170">
        <v>3.9308026114227103E-4</v>
      </c>
    </row>
    <row r="8" spans="1:24" x14ac:dyDescent="0.2">
      <c r="A8" s="21" t="s">
        <v>52</v>
      </c>
      <c r="B8" s="21">
        <v>9938</v>
      </c>
      <c r="C8" s="21" t="s">
        <v>1642</v>
      </c>
      <c r="D8" s="21" t="s">
        <v>1643</v>
      </c>
      <c r="E8" s="21" t="s">
        <v>1377</v>
      </c>
      <c r="F8" s="21" t="s">
        <v>1644</v>
      </c>
      <c r="G8" s="21" t="s">
        <v>1645</v>
      </c>
      <c r="H8" s="21" t="s">
        <v>239</v>
      </c>
      <c r="I8" s="21" t="s">
        <v>995</v>
      </c>
      <c r="J8" s="21" t="s">
        <v>31</v>
      </c>
      <c r="K8" s="21" t="s">
        <v>31</v>
      </c>
      <c r="L8" s="23" t="s">
        <v>393</v>
      </c>
      <c r="M8" s="21" t="s">
        <v>32</v>
      </c>
      <c r="N8" s="23" t="s">
        <v>510</v>
      </c>
      <c r="O8" s="23" t="s">
        <v>190</v>
      </c>
      <c r="P8" s="21" t="s">
        <v>35</v>
      </c>
      <c r="Q8" s="155">
        <v>306</v>
      </c>
      <c r="R8" s="155">
        <v>1</v>
      </c>
      <c r="S8" s="155">
        <v>66410</v>
      </c>
      <c r="T8" s="154">
        <v>0.57499999999999996</v>
      </c>
      <c r="U8" s="155">
        <v>203.79</v>
      </c>
      <c r="V8" s="170">
        <v>6.9999999999999999E-6</v>
      </c>
      <c r="W8" s="170">
        <v>2.0627967148962499E-2</v>
      </c>
      <c r="X8" s="170">
        <v>3.3793037817873499E-3</v>
      </c>
    </row>
    <row r="9" spans="1:24" x14ac:dyDescent="0.2">
      <c r="A9" s="21" t="s">
        <v>52</v>
      </c>
      <c r="B9" s="21">
        <v>9938</v>
      </c>
      <c r="C9" s="21" t="s">
        <v>1646</v>
      </c>
      <c r="D9" s="21" t="s">
        <v>1647</v>
      </c>
      <c r="E9" s="21" t="s">
        <v>1377</v>
      </c>
      <c r="F9" s="21" t="s">
        <v>1648</v>
      </c>
      <c r="G9" s="21" t="s">
        <v>1649</v>
      </c>
      <c r="H9" s="21" t="s">
        <v>239</v>
      </c>
      <c r="I9" s="21" t="s">
        <v>995</v>
      </c>
      <c r="J9" s="21" t="s">
        <v>31</v>
      </c>
      <c r="K9" s="21" t="s">
        <v>31</v>
      </c>
      <c r="L9" s="23" t="s">
        <v>393</v>
      </c>
      <c r="M9" s="21" t="s">
        <v>32</v>
      </c>
      <c r="N9" s="23" t="s">
        <v>529</v>
      </c>
      <c r="O9" s="23" t="s">
        <v>190</v>
      </c>
      <c r="P9" s="21" t="s">
        <v>35</v>
      </c>
      <c r="Q9" s="155">
        <v>2469</v>
      </c>
      <c r="R9" s="155">
        <v>1</v>
      </c>
      <c r="S9" s="155">
        <v>3254</v>
      </c>
      <c r="T9" s="23"/>
      <c r="U9" s="155">
        <v>80.340999999999994</v>
      </c>
      <c r="V9" s="170">
        <v>4.3999999999999999E-5</v>
      </c>
      <c r="W9" s="170">
        <v>8.1322884719767403E-3</v>
      </c>
      <c r="X9" s="170">
        <v>1.3322434047660799E-3</v>
      </c>
    </row>
    <row r="10" spans="1:24" x14ac:dyDescent="0.2">
      <c r="A10" s="21" t="s">
        <v>52</v>
      </c>
      <c r="B10" s="21">
        <v>9938</v>
      </c>
      <c r="C10" s="21" t="s">
        <v>1650</v>
      </c>
      <c r="D10" s="21" t="s">
        <v>1651</v>
      </c>
      <c r="E10" s="21" t="s">
        <v>1377</v>
      </c>
      <c r="F10" s="21" t="s">
        <v>1652</v>
      </c>
      <c r="G10" s="21" t="s">
        <v>1653</v>
      </c>
      <c r="H10" s="21" t="s">
        <v>239</v>
      </c>
      <c r="I10" s="21" t="s">
        <v>995</v>
      </c>
      <c r="J10" s="21" t="s">
        <v>31</v>
      </c>
      <c r="K10" s="21" t="s">
        <v>31</v>
      </c>
      <c r="L10" s="23" t="s">
        <v>393</v>
      </c>
      <c r="M10" s="21" t="s">
        <v>32</v>
      </c>
      <c r="N10" s="23" t="s">
        <v>528</v>
      </c>
      <c r="O10" s="23" t="s">
        <v>190</v>
      </c>
      <c r="P10" s="21" t="s">
        <v>35</v>
      </c>
      <c r="Q10" s="155">
        <v>3738</v>
      </c>
      <c r="R10" s="155">
        <v>1</v>
      </c>
      <c r="S10" s="155">
        <v>1510</v>
      </c>
      <c r="T10" s="23"/>
      <c r="U10" s="155">
        <v>56.444000000000003</v>
      </c>
      <c r="V10" s="170">
        <v>7.9999999999999996E-6</v>
      </c>
      <c r="W10" s="170">
        <v>5.7133441030743203E-3</v>
      </c>
      <c r="X10" s="170">
        <v>9.3596839643709704E-4</v>
      </c>
    </row>
    <row r="11" spans="1:24" x14ac:dyDescent="0.2">
      <c r="A11" s="21" t="s">
        <v>52</v>
      </c>
      <c r="B11" s="21">
        <v>9938</v>
      </c>
      <c r="C11" s="21" t="s">
        <v>1654</v>
      </c>
      <c r="D11" s="21" t="s">
        <v>1655</v>
      </c>
      <c r="E11" s="21" t="s">
        <v>1377</v>
      </c>
      <c r="F11" s="21" t="s">
        <v>1656</v>
      </c>
      <c r="G11" s="21" t="s">
        <v>1657</v>
      </c>
      <c r="H11" s="21" t="s">
        <v>239</v>
      </c>
      <c r="I11" s="21" t="s">
        <v>995</v>
      </c>
      <c r="J11" s="21" t="s">
        <v>31</v>
      </c>
      <c r="K11" s="21" t="s">
        <v>93</v>
      </c>
      <c r="L11" s="23" t="s">
        <v>393</v>
      </c>
      <c r="M11" s="21" t="s">
        <v>32</v>
      </c>
      <c r="N11" s="23" t="s">
        <v>505</v>
      </c>
      <c r="O11" s="23" t="s">
        <v>190</v>
      </c>
      <c r="P11" s="21" t="s">
        <v>35</v>
      </c>
      <c r="Q11" s="155">
        <v>2402.1999999999998</v>
      </c>
      <c r="R11" s="155">
        <v>1</v>
      </c>
      <c r="S11" s="155">
        <v>5985</v>
      </c>
      <c r="T11" s="23"/>
      <c r="U11" s="155">
        <v>143.77199999999999</v>
      </c>
      <c r="V11" s="170">
        <v>2.0000000000000002E-5</v>
      </c>
      <c r="W11" s="170">
        <v>1.4552829947374999E-2</v>
      </c>
      <c r="X11" s="170">
        <v>2.3840659102148201E-3</v>
      </c>
    </row>
    <row r="12" spans="1:24" x14ac:dyDescent="0.2">
      <c r="A12" s="21" t="s">
        <v>52</v>
      </c>
      <c r="B12" s="21">
        <v>9938</v>
      </c>
      <c r="C12" s="21" t="s">
        <v>1658</v>
      </c>
      <c r="D12" s="21" t="s">
        <v>1659</v>
      </c>
      <c r="E12" s="21" t="s">
        <v>236</v>
      </c>
      <c r="F12" s="21" t="s">
        <v>1660</v>
      </c>
      <c r="G12" s="21" t="s">
        <v>1661</v>
      </c>
      <c r="H12" s="21" t="s">
        <v>239</v>
      </c>
      <c r="I12" s="21" t="s">
        <v>995</v>
      </c>
      <c r="J12" s="21" t="s">
        <v>92</v>
      </c>
      <c r="K12" s="21" t="s">
        <v>303</v>
      </c>
      <c r="L12" s="23" t="s">
        <v>393</v>
      </c>
      <c r="M12" s="21" t="s">
        <v>32</v>
      </c>
      <c r="N12" s="23" t="s">
        <v>518</v>
      </c>
      <c r="O12" s="23" t="s">
        <v>190</v>
      </c>
      <c r="P12" s="21" t="s">
        <v>35</v>
      </c>
      <c r="Q12" s="155">
        <v>715</v>
      </c>
      <c r="R12" s="155">
        <v>1</v>
      </c>
      <c r="S12" s="155">
        <v>4611</v>
      </c>
      <c r="T12" s="154">
        <v>0.80600000000000005</v>
      </c>
      <c r="U12" s="155">
        <v>33.774999999999999</v>
      </c>
      <c r="V12" s="170">
        <v>3.9999999999999998E-6</v>
      </c>
      <c r="W12" s="170">
        <v>3.4187624298421199E-3</v>
      </c>
      <c r="X12" s="170">
        <v>5.6006666700451305E-4</v>
      </c>
    </row>
    <row r="13" spans="1:24" x14ac:dyDescent="0.2">
      <c r="A13" s="21" t="s">
        <v>52</v>
      </c>
      <c r="B13" s="21">
        <v>9938</v>
      </c>
      <c r="C13" s="21" t="s">
        <v>1662</v>
      </c>
      <c r="D13" s="21" t="s">
        <v>1663</v>
      </c>
      <c r="E13" s="21" t="s">
        <v>1377</v>
      </c>
      <c r="F13" s="21" t="s">
        <v>1664</v>
      </c>
      <c r="G13" s="21" t="s">
        <v>1665</v>
      </c>
      <c r="H13" s="21" t="s">
        <v>239</v>
      </c>
      <c r="I13" s="21" t="s">
        <v>995</v>
      </c>
      <c r="J13" s="21" t="s">
        <v>31</v>
      </c>
      <c r="K13" s="21" t="s">
        <v>31</v>
      </c>
      <c r="L13" s="23" t="s">
        <v>393</v>
      </c>
      <c r="M13" s="21" t="s">
        <v>32</v>
      </c>
      <c r="N13" s="23" t="s">
        <v>505</v>
      </c>
      <c r="O13" s="23" t="s">
        <v>190</v>
      </c>
      <c r="P13" s="21" t="s">
        <v>35</v>
      </c>
      <c r="Q13" s="155">
        <v>7780</v>
      </c>
      <c r="R13" s="155">
        <v>1</v>
      </c>
      <c r="S13" s="155">
        <v>1395</v>
      </c>
      <c r="T13" s="23"/>
      <c r="U13" s="155">
        <v>108.53100000000001</v>
      </c>
      <c r="V13" s="170">
        <v>1.4E-5</v>
      </c>
      <c r="W13" s="170">
        <v>1.0985705229817301E-2</v>
      </c>
      <c r="X13" s="170">
        <v>1.79969431600485E-3</v>
      </c>
    </row>
    <row r="14" spans="1:24" x14ac:dyDescent="0.2">
      <c r="A14" s="21" t="s">
        <v>52</v>
      </c>
      <c r="B14" s="21">
        <v>9938</v>
      </c>
      <c r="C14" s="21" t="s">
        <v>1666</v>
      </c>
      <c r="D14" s="21" t="s">
        <v>1667</v>
      </c>
      <c r="E14" s="21" t="s">
        <v>1377</v>
      </c>
      <c r="F14" s="21" t="s">
        <v>1668</v>
      </c>
      <c r="G14" s="21" t="s">
        <v>1669</v>
      </c>
      <c r="H14" s="21" t="s">
        <v>239</v>
      </c>
      <c r="I14" s="21" t="s">
        <v>995</v>
      </c>
      <c r="J14" s="21" t="s">
        <v>31</v>
      </c>
      <c r="K14" s="21" t="s">
        <v>31</v>
      </c>
      <c r="L14" s="23" t="s">
        <v>393</v>
      </c>
      <c r="M14" s="21" t="s">
        <v>32</v>
      </c>
      <c r="N14" s="23" t="s">
        <v>511</v>
      </c>
      <c r="O14" s="23" t="s">
        <v>190</v>
      </c>
      <c r="P14" s="21" t="s">
        <v>35</v>
      </c>
      <c r="Q14" s="155">
        <v>127</v>
      </c>
      <c r="R14" s="155">
        <v>1</v>
      </c>
      <c r="S14" s="155">
        <v>20500</v>
      </c>
      <c r="T14" s="23"/>
      <c r="U14" s="155">
        <v>26.035</v>
      </c>
      <c r="V14" s="170">
        <v>1.0000000000000001E-5</v>
      </c>
      <c r="W14" s="170">
        <v>2.6353100557287099E-3</v>
      </c>
      <c r="X14" s="170">
        <v>4.3172035194724399E-4</v>
      </c>
    </row>
    <row r="15" spans="1:24" x14ac:dyDescent="0.2">
      <c r="A15" s="21" t="s">
        <v>52</v>
      </c>
      <c r="B15" s="21">
        <v>9938</v>
      </c>
      <c r="C15" s="21" t="s">
        <v>1670</v>
      </c>
      <c r="D15" s="21" t="s">
        <v>1671</v>
      </c>
      <c r="E15" s="21" t="s">
        <v>236</v>
      </c>
      <c r="F15" s="21" t="s">
        <v>1670</v>
      </c>
      <c r="G15" s="21" t="s">
        <v>1672</v>
      </c>
      <c r="H15" s="21" t="s">
        <v>239</v>
      </c>
      <c r="I15" s="21" t="s">
        <v>995</v>
      </c>
      <c r="J15" s="21" t="s">
        <v>92</v>
      </c>
      <c r="K15" s="21" t="s">
        <v>308</v>
      </c>
      <c r="L15" s="23" t="s">
        <v>393</v>
      </c>
      <c r="M15" s="21" t="s">
        <v>32</v>
      </c>
      <c r="N15" s="23" t="s">
        <v>529</v>
      </c>
      <c r="O15" s="23" t="s">
        <v>190</v>
      </c>
      <c r="P15" s="21" t="s">
        <v>35</v>
      </c>
      <c r="Q15" s="155">
        <v>725</v>
      </c>
      <c r="R15" s="155">
        <v>1</v>
      </c>
      <c r="S15" s="155">
        <v>7921</v>
      </c>
      <c r="T15" s="23"/>
      <c r="U15" s="155">
        <v>57.427</v>
      </c>
      <c r="V15" s="170">
        <v>4.0000000000000003E-5</v>
      </c>
      <c r="W15" s="170">
        <v>5.8128907008967298E-3</v>
      </c>
      <c r="X15" s="170">
        <v>9.5227626584837104E-4</v>
      </c>
    </row>
    <row r="16" spans="1:24" x14ac:dyDescent="0.2">
      <c r="A16" s="21" t="s">
        <v>52</v>
      </c>
      <c r="B16" s="21">
        <v>9938</v>
      </c>
      <c r="C16" s="21" t="s">
        <v>1673</v>
      </c>
      <c r="D16" s="21" t="s">
        <v>1674</v>
      </c>
      <c r="E16" s="21" t="s">
        <v>1377</v>
      </c>
      <c r="F16" s="21" t="s">
        <v>1675</v>
      </c>
      <c r="G16" s="21" t="s">
        <v>1676</v>
      </c>
      <c r="H16" s="21" t="s">
        <v>239</v>
      </c>
      <c r="I16" s="21" t="s">
        <v>995</v>
      </c>
      <c r="J16" s="21" t="s">
        <v>31</v>
      </c>
      <c r="K16" s="21" t="s">
        <v>31</v>
      </c>
      <c r="L16" s="23" t="s">
        <v>393</v>
      </c>
      <c r="M16" s="21" t="s">
        <v>32</v>
      </c>
      <c r="N16" s="23" t="s">
        <v>549</v>
      </c>
      <c r="O16" s="23" t="s">
        <v>190</v>
      </c>
      <c r="P16" s="21" t="s">
        <v>35</v>
      </c>
      <c r="Q16" s="155">
        <v>35045</v>
      </c>
      <c r="R16" s="155">
        <v>1</v>
      </c>
      <c r="S16" s="155">
        <v>423.6</v>
      </c>
      <c r="T16" s="23"/>
      <c r="U16" s="155">
        <v>148.45099999999999</v>
      </c>
      <c r="V16" s="170">
        <v>1.2999999999999999E-5</v>
      </c>
      <c r="W16" s="170">
        <v>1.5026441777037099E-2</v>
      </c>
      <c r="X16" s="170">
        <v>2.4616536936119299E-3</v>
      </c>
    </row>
    <row r="17" spans="1:24" x14ac:dyDescent="0.2">
      <c r="A17" s="21" t="s">
        <v>52</v>
      </c>
      <c r="B17" s="21">
        <v>9938</v>
      </c>
      <c r="C17" s="21" t="s">
        <v>1677</v>
      </c>
      <c r="D17" s="21" t="s">
        <v>1678</v>
      </c>
      <c r="E17" s="21" t="s">
        <v>1377</v>
      </c>
      <c r="F17" s="21" t="s">
        <v>1679</v>
      </c>
      <c r="G17" s="21" t="s">
        <v>1680</v>
      </c>
      <c r="H17" s="21" t="s">
        <v>239</v>
      </c>
      <c r="I17" s="21" t="s">
        <v>995</v>
      </c>
      <c r="J17" s="21" t="s">
        <v>31</v>
      </c>
      <c r="K17" s="21" t="s">
        <v>31</v>
      </c>
      <c r="L17" s="23" t="s">
        <v>393</v>
      </c>
      <c r="M17" s="21" t="s">
        <v>32</v>
      </c>
      <c r="N17" s="23" t="s">
        <v>528</v>
      </c>
      <c r="O17" s="23" t="s">
        <v>190</v>
      </c>
      <c r="P17" s="21" t="s">
        <v>35</v>
      </c>
      <c r="Q17" s="155">
        <v>374</v>
      </c>
      <c r="R17" s="155">
        <v>1</v>
      </c>
      <c r="S17" s="155">
        <v>35740</v>
      </c>
      <c r="T17" s="23"/>
      <c r="U17" s="155">
        <v>133.66800000000001</v>
      </c>
      <c r="V17" s="170">
        <v>1.5E-5</v>
      </c>
      <c r="W17" s="170">
        <v>1.35300776034232E-2</v>
      </c>
      <c r="X17" s="170">
        <v>2.2165171237158998E-3</v>
      </c>
    </row>
    <row r="18" spans="1:24" x14ac:dyDescent="0.2">
      <c r="A18" s="21" t="s">
        <v>52</v>
      </c>
      <c r="B18" s="21">
        <v>9938</v>
      </c>
      <c r="C18" s="21" t="s">
        <v>1681</v>
      </c>
      <c r="D18" s="21" t="s">
        <v>1682</v>
      </c>
      <c r="E18" s="21" t="s">
        <v>1377</v>
      </c>
      <c r="F18" s="21" t="s">
        <v>1683</v>
      </c>
      <c r="G18" s="21" t="s">
        <v>1684</v>
      </c>
      <c r="H18" s="21" t="s">
        <v>239</v>
      </c>
      <c r="I18" s="21" t="s">
        <v>995</v>
      </c>
      <c r="J18" s="21" t="s">
        <v>31</v>
      </c>
      <c r="K18" s="21" t="s">
        <v>31</v>
      </c>
      <c r="L18" s="23" t="s">
        <v>393</v>
      </c>
      <c r="M18" s="21" t="s">
        <v>32</v>
      </c>
      <c r="N18" s="23" t="s">
        <v>512</v>
      </c>
      <c r="O18" s="23" t="s">
        <v>190</v>
      </c>
      <c r="P18" s="21" t="s">
        <v>35</v>
      </c>
      <c r="Q18" s="155">
        <v>1170</v>
      </c>
      <c r="R18" s="155">
        <v>1</v>
      </c>
      <c r="S18" s="155">
        <v>14410</v>
      </c>
      <c r="T18" s="23"/>
      <c r="U18" s="155">
        <v>168.59700000000001</v>
      </c>
      <c r="V18" s="170">
        <v>1.2E-5</v>
      </c>
      <c r="W18" s="170">
        <v>1.7065695005403999E-2</v>
      </c>
      <c r="X18" s="170">
        <v>2.79572714335508E-3</v>
      </c>
    </row>
    <row r="19" spans="1:24" x14ac:dyDescent="0.2">
      <c r="A19" s="21" t="s">
        <v>52</v>
      </c>
      <c r="B19" s="21">
        <v>9938</v>
      </c>
      <c r="C19" s="21" t="s">
        <v>1685</v>
      </c>
      <c r="D19" s="21" t="s">
        <v>1686</v>
      </c>
      <c r="E19" s="21" t="s">
        <v>1377</v>
      </c>
      <c r="F19" s="21" t="s">
        <v>1687</v>
      </c>
      <c r="G19" s="21" t="s">
        <v>1688</v>
      </c>
      <c r="H19" s="21" t="s">
        <v>239</v>
      </c>
      <c r="I19" s="21" t="s">
        <v>995</v>
      </c>
      <c r="J19" s="21" t="s">
        <v>31</v>
      </c>
      <c r="K19" s="21" t="s">
        <v>31</v>
      </c>
      <c r="L19" s="23" t="s">
        <v>393</v>
      </c>
      <c r="M19" s="21" t="s">
        <v>32</v>
      </c>
      <c r="N19" s="23" t="s">
        <v>527</v>
      </c>
      <c r="O19" s="23" t="s">
        <v>190</v>
      </c>
      <c r="P19" s="21" t="s">
        <v>35</v>
      </c>
      <c r="Q19" s="155">
        <v>975</v>
      </c>
      <c r="R19" s="155">
        <v>1</v>
      </c>
      <c r="S19" s="155">
        <v>21460</v>
      </c>
      <c r="T19" s="23"/>
      <c r="U19" s="155">
        <v>209.23500000000001</v>
      </c>
      <c r="V19" s="170">
        <v>1.1E-4</v>
      </c>
      <c r="W19" s="170">
        <v>2.1179147282903599E-2</v>
      </c>
      <c r="X19" s="170">
        <v>3.4695989183668699E-3</v>
      </c>
    </row>
    <row r="20" spans="1:24" x14ac:dyDescent="0.2">
      <c r="A20" s="4" t="s">
        <v>52</v>
      </c>
      <c r="B20" s="4">
        <v>9938</v>
      </c>
      <c r="C20" s="4" t="s">
        <v>1689</v>
      </c>
      <c r="D20" s="4" t="s">
        <v>1690</v>
      </c>
      <c r="E20" s="21" t="s">
        <v>1377</v>
      </c>
      <c r="F20" s="4" t="s">
        <v>1691</v>
      </c>
      <c r="G20" s="4" t="s">
        <v>1692</v>
      </c>
      <c r="H20" s="21" t="s">
        <v>239</v>
      </c>
      <c r="I20" s="4" t="s">
        <v>995</v>
      </c>
      <c r="J20" s="4" t="s">
        <v>31</v>
      </c>
      <c r="K20" s="21" t="s">
        <v>31</v>
      </c>
      <c r="L20" s="23" t="s">
        <v>393</v>
      </c>
      <c r="M20" s="21" t="s">
        <v>32</v>
      </c>
      <c r="N20" s="23" t="s">
        <v>528</v>
      </c>
      <c r="O20" s="4" t="s">
        <v>190</v>
      </c>
      <c r="P20" s="4" t="s">
        <v>35</v>
      </c>
      <c r="Q20" s="153">
        <v>2220</v>
      </c>
      <c r="R20" s="153">
        <v>1</v>
      </c>
      <c r="S20" s="153">
        <v>2515</v>
      </c>
      <c r="U20" s="153">
        <v>55.832999999999998</v>
      </c>
      <c r="V20" s="167">
        <v>1.1069999999999999E-3</v>
      </c>
      <c r="W20" s="167">
        <v>5.6515178160745499E-3</v>
      </c>
      <c r="X20" s="167">
        <v>9.2583992357482005E-4</v>
      </c>
    </row>
    <row r="21" spans="1:24" x14ac:dyDescent="0.2">
      <c r="A21" s="4" t="s">
        <v>52</v>
      </c>
      <c r="B21" s="4">
        <v>9938</v>
      </c>
      <c r="C21" s="4" t="s">
        <v>1693</v>
      </c>
      <c r="D21" s="4" t="s">
        <v>1694</v>
      </c>
      <c r="E21" s="4" t="s">
        <v>1377</v>
      </c>
      <c r="F21" s="4" t="s">
        <v>1695</v>
      </c>
      <c r="G21" s="4" t="s">
        <v>1696</v>
      </c>
      <c r="H21" s="4" t="s">
        <v>239</v>
      </c>
      <c r="I21" s="4" t="s">
        <v>995</v>
      </c>
      <c r="J21" s="4" t="s">
        <v>31</v>
      </c>
      <c r="K21" s="4" t="s">
        <v>31</v>
      </c>
      <c r="L21" s="2" t="s">
        <v>393</v>
      </c>
      <c r="M21" s="4" t="s">
        <v>32</v>
      </c>
      <c r="N21" s="23" t="s">
        <v>505</v>
      </c>
      <c r="O21" s="4" t="s">
        <v>190</v>
      </c>
      <c r="P21" s="4" t="s">
        <v>35</v>
      </c>
      <c r="Q21" s="153">
        <v>4080</v>
      </c>
      <c r="R21" s="153">
        <v>1</v>
      </c>
      <c r="S21" s="153">
        <v>995.7</v>
      </c>
      <c r="U21" s="153">
        <v>40.625</v>
      </c>
      <c r="V21" s="167">
        <v>2.3E-5</v>
      </c>
      <c r="W21" s="167">
        <v>4.1120918562532801E-3</v>
      </c>
      <c r="X21" s="167">
        <v>6.7364890881128903E-4</v>
      </c>
    </row>
    <row r="22" spans="1:24" x14ac:dyDescent="0.2">
      <c r="A22" s="4" t="s">
        <v>52</v>
      </c>
      <c r="B22" s="4">
        <v>9938</v>
      </c>
      <c r="C22" s="4" t="s">
        <v>1697</v>
      </c>
      <c r="D22" s="4" t="s">
        <v>1698</v>
      </c>
      <c r="E22" s="4" t="s">
        <v>1377</v>
      </c>
      <c r="F22" s="4" t="s">
        <v>1699</v>
      </c>
      <c r="G22" s="4" t="s">
        <v>1700</v>
      </c>
      <c r="H22" s="4" t="s">
        <v>239</v>
      </c>
      <c r="I22" s="4" t="s">
        <v>995</v>
      </c>
      <c r="J22" s="4" t="s">
        <v>31</v>
      </c>
      <c r="K22" s="4" t="s">
        <v>31</v>
      </c>
      <c r="L22" s="2" t="s">
        <v>393</v>
      </c>
      <c r="M22" s="4" t="s">
        <v>32</v>
      </c>
      <c r="N22" s="4" t="s">
        <v>512</v>
      </c>
      <c r="O22" s="4" t="s">
        <v>190</v>
      </c>
      <c r="P22" s="4" t="s">
        <v>35</v>
      </c>
      <c r="Q22" s="153">
        <v>11345</v>
      </c>
      <c r="R22" s="153">
        <v>1</v>
      </c>
      <c r="S22" s="153">
        <v>1909</v>
      </c>
      <c r="U22" s="153">
        <v>216.57599999999999</v>
      </c>
      <c r="V22" s="167">
        <v>9.0000000000000002E-6</v>
      </c>
      <c r="W22" s="167">
        <v>2.19222217167276E-2</v>
      </c>
      <c r="X22" s="167">
        <v>3.5913304601245901E-3</v>
      </c>
    </row>
    <row r="23" spans="1:24" x14ac:dyDescent="0.2">
      <c r="A23" s="4" t="s">
        <v>52</v>
      </c>
      <c r="B23" s="4">
        <v>9938</v>
      </c>
      <c r="C23" s="4" t="s">
        <v>1701</v>
      </c>
      <c r="D23" s="4" t="s">
        <v>1702</v>
      </c>
      <c r="E23" s="4" t="s">
        <v>1377</v>
      </c>
      <c r="F23" s="4" t="s">
        <v>1703</v>
      </c>
      <c r="G23" s="4" t="s">
        <v>1704</v>
      </c>
      <c r="H23" s="4" t="s">
        <v>239</v>
      </c>
      <c r="I23" s="4" t="s">
        <v>995</v>
      </c>
      <c r="J23" s="4" t="s">
        <v>31</v>
      </c>
      <c r="K23" s="4" t="s">
        <v>31</v>
      </c>
      <c r="L23" s="2" t="s">
        <v>393</v>
      </c>
      <c r="M23" s="2" t="s">
        <v>32</v>
      </c>
      <c r="N23" s="4" t="s">
        <v>526</v>
      </c>
      <c r="O23" s="4" t="s">
        <v>190</v>
      </c>
      <c r="P23" s="4" t="s">
        <v>35</v>
      </c>
      <c r="Q23" s="153">
        <v>1428</v>
      </c>
      <c r="R23" s="153">
        <v>1</v>
      </c>
      <c r="S23" s="153">
        <v>3081</v>
      </c>
      <c r="U23" s="153">
        <v>43.997</v>
      </c>
      <c r="V23" s="167">
        <v>5.1999999999999997E-5</v>
      </c>
      <c r="W23" s="167">
        <v>4.4534239762887701E-3</v>
      </c>
      <c r="X23" s="167">
        <v>7.2956643649357605E-4</v>
      </c>
    </row>
    <row r="24" spans="1:24" x14ac:dyDescent="0.2">
      <c r="A24" s="4" t="s">
        <v>52</v>
      </c>
      <c r="B24" s="4">
        <v>9938</v>
      </c>
      <c r="C24" s="4" t="s">
        <v>1705</v>
      </c>
      <c r="D24" s="4" t="s">
        <v>1706</v>
      </c>
      <c r="E24" s="4" t="s">
        <v>1377</v>
      </c>
      <c r="F24" s="4" t="s">
        <v>1707</v>
      </c>
      <c r="G24" s="4" t="s">
        <v>1708</v>
      </c>
      <c r="H24" s="4" t="s">
        <v>239</v>
      </c>
      <c r="I24" s="4" t="s">
        <v>995</v>
      </c>
      <c r="J24" s="4" t="s">
        <v>31</v>
      </c>
      <c r="K24" s="4" t="s">
        <v>31</v>
      </c>
      <c r="L24" s="2" t="s">
        <v>393</v>
      </c>
      <c r="M24" s="2" t="s">
        <v>32</v>
      </c>
      <c r="N24" s="4" t="s">
        <v>542</v>
      </c>
      <c r="O24" s="4" t="s">
        <v>190</v>
      </c>
      <c r="P24" s="4" t="s">
        <v>35</v>
      </c>
      <c r="Q24" s="153">
        <v>89</v>
      </c>
      <c r="R24" s="153">
        <v>1</v>
      </c>
      <c r="S24" s="153">
        <v>30090</v>
      </c>
      <c r="U24" s="153">
        <v>26.78</v>
      </c>
      <c r="V24" s="167">
        <v>1.5E-5</v>
      </c>
      <c r="W24" s="167">
        <v>2.7107304330101899E-3</v>
      </c>
      <c r="X24" s="167">
        <v>4.4407582858392098E-4</v>
      </c>
    </row>
    <row r="25" spans="1:24" x14ac:dyDescent="0.2">
      <c r="A25" s="4" t="s">
        <v>52</v>
      </c>
      <c r="B25" s="4">
        <v>9938</v>
      </c>
      <c r="C25" s="4" t="s">
        <v>1709</v>
      </c>
      <c r="D25" s="4" t="s">
        <v>1710</v>
      </c>
      <c r="E25" s="4" t="s">
        <v>1377</v>
      </c>
      <c r="F25" s="4" t="s">
        <v>1711</v>
      </c>
      <c r="G25" s="4" t="s">
        <v>1712</v>
      </c>
      <c r="H25" s="4" t="s">
        <v>239</v>
      </c>
      <c r="I25" s="4" t="s">
        <v>995</v>
      </c>
      <c r="J25" s="4" t="s">
        <v>31</v>
      </c>
      <c r="K25" s="4" t="s">
        <v>31</v>
      </c>
      <c r="L25" s="2" t="s">
        <v>393</v>
      </c>
      <c r="M25" s="2" t="s">
        <v>32</v>
      </c>
      <c r="N25" s="4" t="s">
        <v>509</v>
      </c>
      <c r="O25" s="4" t="s">
        <v>190</v>
      </c>
      <c r="P25" s="4" t="s">
        <v>35</v>
      </c>
      <c r="Q25" s="153">
        <v>6593</v>
      </c>
      <c r="R25" s="153">
        <v>1</v>
      </c>
      <c r="S25" s="153">
        <v>3419</v>
      </c>
      <c r="U25" s="153">
        <v>225.41499999999999</v>
      </c>
      <c r="V25" s="167">
        <v>2.5000000000000001E-5</v>
      </c>
      <c r="W25" s="167">
        <v>2.2816882909920001E-2</v>
      </c>
      <c r="X25" s="167">
        <v>3.7378951667552001E-3</v>
      </c>
    </row>
    <row r="26" spans="1:24" x14ac:dyDescent="0.2">
      <c r="A26" s="4" t="s">
        <v>52</v>
      </c>
      <c r="B26" s="4">
        <v>9938</v>
      </c>
      <c r="C26" s="4" t="s">
        <v>1713</v>
      </c>
      <c r="D26" s="4" t="s">
        <v>1714</v>
      </c>
      <c r="E26" s="4" t="s">
        <v>1377</v>
      </c>
      <c r="F26" s="4" t="s">
        <v>1715</v>
      </c>
      <c r="G26" s="4" t="s">
        <v>1716</v>
      </c>
      <c r="H26" s="4" t="s">
        <v>239</v>
      </c>
      <c r="I26" s="4" t="s">
        <v>995</v>
      </c>
      <c r="J26" s="4" t="s">
        <v>31</v>
      </c>
      <c r="K26" s="4" t="s">
        <v>31</v>
      </c>
      <c r="L26" s="2" t="s">
        <v>393</v>
      </c>
      <c r="M26" s="2" t="s">
        <v>32</v>
      </c>
      <c r="N26" s="4" t="s">
        <v>541</v>
      </c>
      <c r="O26" s="4" t="s">
        <v>190</v>
      </c>
      <c r="P26" s="4" t="s">
        <v>35</v>
      </c>
      <c r="Q26" s="153">
        <v>1490</v>
      </c>
      <c r="R26" s="153">
        <v>1</v>
      </c>
      <c r="S26" s="153">
        <v>4545</v>
      </c>
      <c r="U26" s="153">
        <v>67.721000000000004</v>
      </c>
      <c r="V26" s="167">
        <v>2.0999999999999999E-5</v>
      </c>
      <c r="W26" s="167">
        <v>6.8547921885529399E-3</v>
      </c>
      <c r="X26" s="167">
        <v>1.1229620931071001E-3</v>
      </c>
    </row>
    <row r="27" spans="1:24" x14ac:dyDescent="0.2">
      <c r="A27" s="4" t="s">
        <v>52</v>
      </c>
      <c r="B27" s="4">
        <v>9938</v>
      </c>
      <c r="C27" s="4" t="s">
        <v>1717</v>
      </c>
      <c r="D27" s="4" t="s">
        <v>1718</v>
      </c>
      <c r="E27" s="4" t="s">
        <v>1377</v>
      </c>
      <c r="F27" s="4" t="s">
        <v>1719</v>
      </c>
      <c r="G27" s="4" t="s">
        <v>1720</v>
      </c>
      <c r="H27" s="4" t="s">
        <v>239</v>
      </c>
      <c r="I27" s="4" t="s">
        <v>995</v>
      </c>
      <c r="J27" s="4" t="s">
        <v>31</v>
      </c>
      <c r="K27" s="4" t="s">
        <v>31</v>
      </c>
      <c r="L27" s="2" t="s">
        <v>393</v>
      </c>
      <c r="M27" s="2" t="s">
        <v>32</v>
      </c>
      <c r="N27" s="4" t="s">
        <v>511</v>
      </c>
      <c r="O27" s="4" t="s">
        <v>190</v>
      </c>
      <c r="P27" s="4" t="s">
        <v>35</v>
      </c>
      <c r="Q27" s="153">
        <v>4548</v>
      </c>
      <c r="R27" s="153">
        <v>1</v>
      </c>
      <c r="S27" s="153">
        <v>1625</v>
      </c>
      <c r="U27" s="153">
        <v>73.905000000000001</v>
      </c>
      <c r="V27" s="167">
        <v>7.4999999999999993E-5</v>
      </c>
      <c r="W27" s="167">
        <v>7.4807985276984902E-3</v>
      </c>
      <c r="X27" s="167">
        <v>1.22551536818364E-3</v>
      </c>
    </row>
    <row r="28" spans="1:24" x14ac:dyDescent="0.2">
      <c r="A28" s="4" t="s">
        <v>52</v>
      </c>
      <c r="B28" s="4">
        <v>9938</v>
      </c>
      <c r="C28" s="4" t="s">
        <v>1721</v>
      </c>
      <c r="D28" s="4" t="s">
        <v>1722</v>
      </c>
      <c r="E28" s="4" t="s">
        <v>1377</v>
      </c>
      <c r="F28" s="4" t="s">
        <v>1723</v>
      </c>
      <c r="G28" s="4" t="s">
        <v>1724</v>
      </c>
      <c r="H28" s="4" t="s">
        <v>239</v>
      </c>
      <c r="I28" s="4" t="s">
        <v>995</v>
      </c>
      <c r="J28" s="4" t="s">
        <v>31</v>
      </c>
      <c r="K28" s="4" t="s">
        <v>31</v>
      </c>
      <c r="L28" s="2" t="s">
        <v>393</v>
      </c>
      <c r="M28" s="2" t="s">
        <v>32</v>
      </c>
      <c r="N28" s="4" t="s">
        <v>541</v>
      </c>
      <c r="O28" s="4" t="s">
        <v>190</v>
      </c>
      <c r="P28" s="4" t="s">
        <v>35</v>
      </c>
      <c r="Q28" s="153">
        <v>290</v>
      </c>
      <c r="R28" s="153">
        <v>1</v>
      </c>
      <c r="S28" s="153">
        <v>19600</v>
      </c>
      <c r="U28" s="153">
        <v>56.84</v>
      </c>
      <c r="V28" s="167">
        <v>1.2E-5</v>
      </c>
      <c r="W28" s="167">
        <v>5.7534481877326597E-3</v>
      </c>
      <c r="X28" s="167">
        <v>9.4253830630617696E-4</v>
      </c>
    </row>
    <row r="29" spans="1:24" x14ac:dyDescent="0.2">
      <c r="A29" s="4" t="s">
        <v>52</v>
      </c>
      <c r="B29" s="4">
        <v>9938</v>
      </c>
      <c r="C29" s="4" t="s">
        <v>1725</v>
      </c>
      <c r="D29" s="4" t="s">
        <v>1726</v>
      </c>
      <c r="E29" s="4" t="s">
        <v>1377</v>
      </c>
      <c r="F29" s="4" t="s">
        <v>1727</v>
      </c>
      <c r="G29" s="4" t="s">
        <v>1728</v>
      </c>
      <c r="H29" s="4" t="s">
        <v>239</v>
      </c>
      <c r="I29" s="4" t="s">
        <v>995</v>
      </c>
      <c r="J29" s="4" t="s">
        <v>31</v>
      </c>
      <c r="K29" s="4" t="s">
        <v>31</v>
      </c>
      <c r="L29" s="2" t="s">
        <v>393</v>
      </c>
      <c r="M29" s="2" t="s">
        <v>32</v>
      </c>
      <c r="N29" s="4" t="s">
        <v>527</v>
      </c>
      <c r="O29" s="4" t="s">
        <v>190</v>
      </c>
      <c r="P29" s="4" t="s">
        <v>35</v>
      </c>
      <c r="Q29" s="153">
        <v>4721</v>
      </c>
      <c r="R29" s="153">
        <v>1</v>
      </c>
      <c r="S29" s="153">
        <v>986.8</v>
      </c>
      <c r="U29" s="153">
        <v>46.587000000000003</v>
      </c>
      <c r="V29" s="167">
        <v>1.2799999999999999E-4</v>
      </c>
      <c r="W29" s="167">
        <v>4.71560346813534E-3</v>
      </c>
      <c r="X29" s="167">
        <v>7.7251706473077403E-4</v>
      </c>
    </row>
    <row r="30" spans="1:24" x14ac:dyDescent="0.2">
      <c r="A30" s="4" t="s">
        <v>52</v>
      </c>
      <c r="B30" s="4">
        <v>9938</v>
      </c>
      <c r="C30" s="4" t="s">
        <v>1729</v>
      </c>
      <c r="D30" s="4" t="s">
        <v>1730</v>
      </c>
      <c r="E30" s="4" t="s">
        <v>1377</v>
      </c>
      <c r="F30" s="4" t="s">
        <v>1731</v>
      </c>
      <c r="G30" s="4" t="s">
        <v>1732</v>
      </c>
      <c r="H30" s="4" t="s">
        <v>239</v>
      </c>
      <c r="I30" s="4" t="s">
        <v>995</v>
      </c>
      <c r="J30" s="4" t="s">
        <v>31</v>
      </c>
      <c r="K30" s="4" t="s">
        <v>366</v>
      </c>
      <c r="L30" s="2" t="s">
        <v>393</v>
      </c>
      <c r="M30" s="2" t="s">
        <v>32</v>
      </c>
      <c r="N30" s="4" t="s">
        <v>522</v>
      </c>
      <c r="O30" s="4" t="s">
        <v>190</v>
      </c>
      <c r="P30" s="4" t="s">
        <v>35</v>
      </c>
      <c r="Q30" s="153">
        <v>1162</v>
      </c>
      <c r="R30" s="153">
        <v>1</v>
      </c>
      <c r="S30" s="153">
        <v>14820</v>
      </c>
      <c r="U30" s="153">
        <v>172.208</v>
      </c>
      <c r="V30" s="167">
        <v>1.1E-5</v>
      </c>
      <c r="W30" s="167">
        <v>1.7431247482272001E-2</v>
      </c>
      <c r="X30" s="167">
        <v>2.85561248535708E-3</v>
      </c>
    </row>
    <row r="31" spans="1:24" x14ac:dyDescent="0.2">
      <c r="A31" s="4" t="s">
        <v>52</v>
      </c>
      <c r="B31" s="4">
        <v>9938</v>
      </c>
      <c r="C31" s="4" t="s">
        <v>1733</v>
      </c>
      <c r="D31" s="4" t="s">
        <v>1734</v>
      </c>
      <c r="E31" s="4" t="s">
        <v>1377</v>
      </c>
      <c r="F31" s="4" t="s">
        <v>1735</v>
      </c>
      <c r="G31" s="4" t="s">
        <v>1736</v>
      </c>
      <c r="H31" s="4" t="s">
        <v>239</v>
      </c>
      <c r="I31" s="4" t="s">
        <v>995</v>
      </c>
      <c r="J31" s="4" t="s">
        <v>31</v>
      </c>
      <c r="K31" s="4" t="s">
        <v>93</v>
      </c>
      <c r="L31" s="2" t="s">
        <v>393</v>
      </c>
      <c r="M31" s="2" t="s">
        <v>32</v>
      </c>
      <c r="N31" s="4" t="s">
        <v>531</v>
      </c>
      <c r="O31" s="4" t="s">
        <v>190</v>
      </c>
      <c r="P31" s="4" t="s">
        <v>35</v>
      </c>
      <c r="Q31" s="153">
        <v>7282</v>
      </c>
      <c r="R31" s="153">
        <v>1</v>
      </c>
      <c r="S31" s="153">
        <v>6120</v>
      </c>
      <c r="U31" s="153">
        <v>445.65800000000002</v>
      </c>
      <c r="V31" s="167">
        <v>6.0000000000000002E-6</v>
      </c>
      <c r="W31" s="167">
        <v>4.5110353867484798E-2</v>
      </c>
      <c r="X31" s="167">
        <v>7.3900442210964199E-3</v>
      </c>
    </row>
    <row r="32" spans="1:24" x14ac:dyDescent="0.2">
      <c r="A32" s="4" t="s">
        <v>52</v>
      </c>
      <c r="B32" s="4">
        <v>9938</v>
      </c>
      <c r="C32" s="4" t="s">
        <v>1737</v>
      </c>
      <c r="D32" s="4" t="s">
        <v>1738</v>
      </c>
      <c r="E32" s="4" t="s">
        <v>1377</v>
      </c>
      <c r="F32" s="4" t="s">
        <v>1739</v>
      </c>
      <c r="G32" s="4" t="s">
        <v>1740</v>
      </c>
      <c r="H32" s="4" t="s">
        <v>239</v>
      </c>
      <c r="I32" s="4" t="s">
        <v>995</v>
      </c>
      <c r="J32" s="4" t="s">
        <v>31</v>
      </c>
      <c r="K32" s="4" t="s">
        <v>31</v>
      </c>
      <c r="L32" s="2" t="s">
        <v>393</v>
      </c>
      <c r="M32" s="2" t="s">
        <v>32</v>
      </c>
      <c r="N32" s="4" t="s">
        <v>540</v>
      </c>
      <c r="O32" s="4" t="s">
        <v>190</v>
      </c>
      <c r="P32" s="4" t="s">
        <v>35</v>
      </c>
      <c r="Q32" s="153">
        <v>10046</v>
      </c>
      <c r="R32" s="153">
        <v>1</v>
      </c>
      <c r="S32" s="153">
        <v>488.5</v>
      </c>
      <c r="U32" s="153">
        <v>49.075000000000003</v>
      </c>
      <c r="V32" s="167">
        <v>9.3999999999999994E-5</v>
      </c>
      <c r="W32" s="167">
        <v>4.9674314094476698E-3</v>
      </c>
      <c r="X32" s="167">
        <v>8.1377188680272405E-4</v>
      </c>
    </row>
    <row r="33" spans="1:24" x14ac:dyDescent="0.2">
      <c r="A33" s="4" t="s">
        <v>52</v>
      </c>
      <c r="B33" s="4">
        <v>9938</v>
      </c>
      <c r="C33" s="4" t="s">
        <v>1741</v>
      </c>
      <c r="D33" s="4" t="s">
        <v>1742</v>
      </c>
      <c r="E33" s="4" t="s">
        <v>1377</v>
      </c>
      <c r="F33" s="4" t="s">
        <v>1743</v>
      </c>
      <c r="G33" s="4" t="s">
        <v>1744</v>
      </c>
      <c r="H33" s="4" t="s">
        <v>239</v>
      </c>
      <c r="I33" s="4" t="s">
        <v>995</v>
      </c>
      <c r="J33" s="4" t="s">
        <v>31</v>
      </c>
      <c r="K33" s="4" t="s">
        <v>31</v>
      </c>
      <c r="L33" s="2" t="s">
        <v>393</v>
      </c>
      <c r="M33" s="2" t="s">
        <v>32</v>
      </c>
      <c r="N33" s="4" t="s">
        <v>518</v>
      </c>
      <c r="O33" s="4" t="s">
        <v>190</v>
      </c>
      <c r="P33" s="4" t="s">
        <v>35</v>
      </c>
      <c r="Q33" s="153">
        <v>26257</v>
      </c>
      <c r="R33" s="153">
        <v>1</v>
      </c>
      <c r="S33" s="153">
        <v>147.19999999999999</v>
      </c>
      <c r="U33" s="153">
        <v>38.65</v>
      </c>
      <c r="V33" s="167">
        <v>1.0000000000000001E-5</v>
      </c>
      <c r="W33" s="167">
        <v>3.9122540729084497E-3</v>
      </c>
      <c r="X33" s="167">
        <v>6.4091119054149998E-4</v>
      </c>
    </row>
    <row r="34" spans="1:24" x14ac:dyDescent="0.2">
      <c r="A34" s="4" t="s">
        <v>52</v>
      </c>
      <c r="B34" s="4">
        <v>9938</v>
      </c>
      <c r="C34" s="4" t="s">
        <v>1745</v>
      </c>
      <c r="D34" s="4" t="s">
        <v>1746</v>
      </c>
      <c r="E34" s="4" t="s">
        <v>1377</v>
      </c>
      <c r="F34" s="4" t="s">
        <v>1747</v>
      </c>
      <c r="G34" s="4" t="s">
        <v>1748</v>
      </c>
      <c r="H34" s="4" t="s">
        <v>239</v>
      </c>
      <c r="I34" s="4" t="s">
        <v>995</v>
      </c>
      <c r="J34" s="4" t="s">
        <v>31</v>
      </c>
      <c r="K34" s="4" t="s">
        <v>31</v>
      </c>
      <c r="L34" s="2" t="s">
        <v>393</v>
      </c>
      <c r="M34" s="2" t="s">
        <v>32</v>
      </c>
      <c r="N34" s="4" t="s">
        <v>525</v>
      </c>
      <c r="O34" s="4" t="s">
        <v>190</v>
      </c>
      <c r="P34" s="4" t="s">
        <v>35</v>
      </c>
      <c r="Q34" s="153">
        <v>477</v>
      </c>
      <c r="R34" s="153">
        <v>1</v>
      </c>
      <c r="S34" s="153">
        <v>8151</v>
      </c>
      <c r="U34" s="153">
        <v>38.880000000000003</v>
      </c>
      <c r="V34" s="167">
        <v>7.9999999999999996E-6</v>
      </c>
      <c r="W34" s="167">
        <v>3.9355316497195003E-3</v>
      </c>
      <c r="X34" s="167">
        <v>6.4472455725768602E-4</v>
      </c>
    </row>
    <row r="35" spans="1:24" x14ac:dyDescent="0.2">
      <c r="A35" s="4" t="s">
        <v>52</v>
      </c>
      <c r="B35" s="4">
        <v>9938</v>
      </c>
      <c r="C35" s="4" t="s">
        <v>1239</v>
      </c>
      <c r="D35" s="4" t="s">
        <v>1749</v>
      </c>
      <c r="E35" s="4" t="s">
        <v>1377</v>
      </c>
      <c r="F35" s="4" t="s">
        <v>1368</v>
      </c>
      <c r="G35" s="4" t="s">
        <v>1750</v>
      </c>
      <c r="H35" s="4" t="s">
        <v>239</v>
      </c>
      <c r="I35" s="4" t="s">
        <v>995</v>
      </c>
      <c r="J35" s="4" t="s">
        <v>31</v>
      </c>
      <c r="K35" s="4" t="s">
        <v>31</v>
      </c>
      <c r="L35" s="2" t="s">
        <v>393</v>
      </c>
      <c r="M35" s="2" t="s">
        <v>32</v>
      </c>
      <c r="N35" s="4" t="s">
        <v>512</v>
      </c>
      <c r="O35" s="4" t="s">
        <v>190</v>
      </c>
      <c r="P35" s="4" t="s">
        <v>35</v>
      </c>
      <c r="Q35" s="153">
        <v>15141</v>
      </c>
      <c r="R35" s="153">
        <v>1</v>
      </c>
      <c r="S35" s="153">
        <v>3110</v>
      </c>
      <c r="U35" s="153">
        <v>470.88499999999999</v>
      </c>
      <c r="V35" s="167">
        <v>9.0000000000000002E-6</v>
      </c>
      <c r="W35" s="167">
        <v>4.7663846326975901E-2</v>
      </c>
      <c r="X35" s="167">
        <v>7.8083610946308004E-3</v>
      </c>
    </row>
    <row r="36" spans="1:24" x14ac:dyDescent="0.2">
      <c r="A36" s="4" t="s">
        <v>52</v>
      </c>
      <c r="B36" s="4">
        <v>9938</v>
      </c>
      <c r="C36" s="4" t="s">
        <v>1751</v>
      </c>
      <c r="D36" s="4" t="s">
        <v>1752</v>
      </c>
      <c r="E36" s="4" t="s">
        <v>1377</v>
      </c>
      <c r="F36" s="4" t="s">
        <v>1753</v>
      </c>
      <c r="G36" s="4" t="s">
        <v>1754</v>
      </c>
      <c r="H36" s="4" t="s">
        <v>239</v>
      </c>
      <c r="I36" s="4" t="s">
        <v>995</v>
      </c>
      <c r="J36" s="4" t="s">
        <v>31</v>
      </c>
      <c r="K36" s="4" t="s">
        <v>31</v>
      </c>
      <c r="L36" s="2" t="s">
        <v>393</v>
      </c>
      <c r="M36" s="2" t="s">
        <v>32</v>
      </c>
      <c r="N36" s="4" t="s">
        <v>528</v>
      </c>
      <c r="O36" s="4" t="s">
        <v>190</v>
      </c>
      <c r="P36" s="4" t="s">
        <v>35</v>
      </c>
      <c r="Q36" s="153">
        <v>8627</v>
      </c>
      <c r="R36" s="153">
        <v>1</v>
      </c>
      <c r="S36" s="153">
        <v>881</v>
      </c>
      <c r="U36" s="153">
        <v>76.004000000000005</v>
      </c>
      <c r="V36" s="167">
        <v>1.1E-5</v>
      </c>
      <c r="W36" s="167">
        <v>7.6932499667869197E-3</v>
      </c>
      <c r="X36" s="167">
        <v>1.2603194740062401E-3</v>
      </c>
    </row>
    <row r="37" spans="1:24" x14ac:dyDescent="0.2">
      <c r="A37" s="4" t="s">
        <v>52</v>
      </c>
      <c r="B37" s="4">
        <v>9938</v>
      </c>
      <c r="C37" s="4" t="s">
        <v>1755</v>
      </c>
      <c r="D37" s="4" t="s">
        <v>1756</v>
      </c>
      <c r="E37" s="4" t="s">
        <v>1377</v>
      </c>
      <c r="F37" s="4" t="s">
        <v>1757</v>
      </c>
      <c r="G37" s="4" t="s">
        <v>1758</v>
      </c>
      <c r="H37" s="4" t="s">
        <v>239</v>
      </c>
      <c r="I37" s="4" t="s">
        <v>995</v>
      </c>
      <c r="J37" s="4" t="s">
        <v>31</v>
      </c>
      <c r="K37" s="4" t="s">
        <v>31</v>
      </c>
      <c r="L37" s="2" t="s">
        <v>393</v>
      </c>
      <c r="M37" s="2" t="s">
        <v>32</v>
      </c>
      <c r="N37" s="4" t="s">
        <v>512</v>
      </c>
      <c r="O37" s="4" t="s">
        <v>190</v>
      </c>
      <c r="P37" s="4" t="s">
        <v>35</v>
      </c>
      <c r="Q37" s="153">
        <v>2025</v>
      </c>
      <c r="R37" s="153">
        <v>1</v>
      </c>
      <c r="S37" s="153">
        <v>13080</v>
      </c>
      <c r="U37" s="153">
        <v>264.87</v>
      </c>
      <c r="V37" s="167">
        <v>7.9999999999999996E-6</v>
      </c>
      <c r="W37" s="167">
        <v>2.68106231788309E-2</v>
      </c>
      <c r="X37" s="167">
        <v>4.3921555452378098E-3</v>
      </c>
    </row>
    <row r="38" spans="1:24" x14ac:dyDescent="0.2">
      <c r="A38" s="4" t="s">
        <v>52</v>
      </c>
      <c r="B38" s="4">
        <v>9938</v>
      </c>
      <c r="C38" s="4" t="s">
        <v>1759</v>
      </c>
      <c r="D38" s="4" t="s">
        <v>1760</v>
      </c>
      <c r="E38" s="4" t="s">
        <v>1377</v>
      </c>
      <c r="F38" s="4" t="s">
        <v>1761</v>
      </c>
      <c r="G38" s="4" t="s">
        <v>1762</v>
      </c>
      <c r="H38" s="4" t="s">
        <v>239</v>
      </c>
      <c r="I38" s="4" t="s">
        <v>995</v>
      </c>
      <c r="J38" s="4" t="s">
        <v>31</v>
      </c>
      <c r="K38" s="4" t="s">
        <v>31</v>
      </c>
      <c r="L38" s="2" t="s">
        <v>393</v>
      </c>
      <c r="M38" s="2" t="s">
        <v>32</v>
      </c>
      <c r="N38" s="4" t="s">
        <v>541</v>
      </c>
      <c r="O38" s="4" t="s">
        <v>190</v>
      </c>
      <c r="P38" s="4" t="s">
        <v>35</v>
      </c>
      <c r="Q38" s="153">
        <v>781</v>
      </c>
      <c r="R38" s="153">
        <v>1</v>
      </c>
      <c r="S38" s="153">
        <v>6901</v>
      </c>
      <c r="T38" s="152">
        <v>0.63300000000000001</v>
      </c>
      <c r="U38" s="153">
        <v>54.529000000000003</v>
      </c>
      <c r="V38" s="167">
        <v>1.2E-5</v>
      </c>
      <c r="W38" s="167">
        <v>5.5195670773594803E-3</v>
      </c>
      <c r="X38" s="167">
        <v>9.0422356035640701E-4</v>
      </c>
    </row>
    <row r="39" spans="1:24" x14ac:dyDescent="0.2">
      <c r="A39" s="4" t="s">
        <v>52</v>
      </c>
      <c r="B39" s="4">
        <v>9938</v>
      </c>
      <c r="C39" s="4" t="s">
        <v>1763</v>
      </c>
      <c r="D39" s="4" t="s">
        <v>1764</v>
      </c>
      <c r="E39" s="4" t="s">
        <v>1377</v>
      </c>
      <c r="F39" s="4" t="s">
        <v>1765</v>
      </c>
      <c r="G39" s="4" t="s">
        <v>1766</v>
      </c>
      <c r="H39" s="4" t="s">
        <v>239</v>
      </c>
      <c r="I39" s="4" t="s">
        <v>995</v>
      </c>
      <c r="J39" s="4" t="s">
        <v>31</v>
      </c>
      <c r="K39" s="4" t="s">
        <v>31</v>
      </c>
      <c r="L39" s="2" t="s">
        <v>393</v>
      </c>
      <c r="M39" s="2" t="s">
        <v>32</v>
      </c>
      <c r="N39" s="4" t="s">
        <v>528</v>
      </c>
      <c r="O39" s="4" t="s">
        <v>190</v>
      </c>
      <c r="P39" s="4" t="s">
        <v>35</v>
      </c>
      <c r="Q39" s="153">
        <v>424</v>
      </c>
      <c r="R39" s="153">
        <v>1</v>
      </c>
      <c r="S39" s="153">
        <v>24710</v>
      </c>
      <c r="U39" s="153">
        <v>104.77</v>
      </c>
      <c r="V39" s="167">
        <v>9.0000000000000002E-6</v>
      </c>
      <c r="W39" s="167">
        <v>1.0605050457565501E-2</v>
      </c>
      <c r="X39" s="167">
        <v>1.7373348938603201E-3</v>
      </c>
    </row>
    <row r="40" spans="1:24" x14ac:dyDescent="0.2">
      <c r="A40" s="4" t="s">
        <v>52</v>
      </c>
      <c r="B40" s="4">
        <v>9938</v>
      </c>
      <c r="C40" s="4" t="s">
        <v>1767</v>
      </c>
      <c r="D40" s="4" t="s">
        <v>1768</v>
      </c>
      <c r="E40" s="4" t="s">
        <v>1377</v>
      </c>
      <c r="F40" s="4" t="s">
        <v>1769</v>
      </c>
      <c r="G40" s="4" t="s">
        <v>1770</v>
      </c>
      <c r="H40" s="4" t="s">
        <v>239</v>
      </c>
      <c r="I40" s="4" t="s">
        <v>995</v>
      </c>
      <c r="J40" s="4" t="s">
        <v>31</v>
      </c>
      <c r="K40" s="4" t="s">
        <v>31</v>
      </c>
      <c r="L40" s="2" t="s">
        <v>393</v>
      </c>
      <c r="M40" s="2" t="s">
        <v>32</v>
      </c>
      <c r="N40" s="4" t="s">
        <v>509</v>
      </c>
      <c r="O40" s="4" t="s">
        <v>190</v>
      </c>
      <c r="P40" s="4" t="s">
        <v>35</v>
      </c>
      <c r="Q40" s="153">
        <v>1246</v>
      </c>
      <c r="R40" s="153">
        <v>1</v>
      </c>
      <c r="S40" s="153">
        <v>8960</v>
      </c>
      <c r="U40" s="153">
        <v>111.642</v>
      </c>
      <c r="V40" s="167">
        <v>2.0000000000000002E-5</v>
      </c>
      <c r="W40" s="167">
        <v>1.1300565819767299E-2</v>
      </c>
      <c r="X40" s="167">
        <v>1.8512752388689601E-3</v>
      </c>
    </row>
    <row r="41" spans="1:24" x14ac:dyDescent="0.2">
      <c r="A41" s="4" t="s">
        <v>52</v>
      </c>
      <c r="B41" s="4">
        <v>9938</v>
      </c>
      <c r="C41" s="4" t="s">
        <v>1771</v>
      </c>
      <c r="D41" s="4" t="s">
        <v>1772</v>
      </c>
      <c r="E41" s="4" t="s">
        <v>1377</v>
      </c>
      <c r="F41" s="4" t="s">
        <v>1773</v>
      </c>
      <c r="G41" s="4" t="s">
        <v>1774</v>
      </c>
      <c r="H41" s="4" t="s">
        <v>239</v>
      </c>
      <c r="I41" s="4" t="s">
        <v>995</v>
      </c>
      <c r="J41" s="4" t="s">
        <v>92</v>
      </c>
      <c r="K41" s="4" t="s">
        <v>93</v>
      </c>
      <c r="L41" s="2" t="s">
        <v>393</v>
      </c>
      <c r="M41" s="2" t="s">
        <v>32</v>
      </c>
      <c r="N41" s="4" t="s">
        <v>518</v>
      </c>
      <c r="O41" s="4" t="s">
        <v>190</v>
      </c>
      <c r="P41" s="4" t="s">
        <v>35</v>
      </c>
      <c r="Q41" s="153">
        <v>3838</v>
      </c>
      <c r="R41" s="153">
        <v>1</v>
      </c>
      <c r="S41" s="153">
        <v>4674</v>
      </c>
      <c r="U41" s="153">
        <v>179.38800000000001</v>
      </c>
      <c r="V41" s="167">
        <v>4.1E-5</v>
      </c>
      <c r="W41" s="167">
        <v>1.8157991800048699E-2</v>
      </c>
      <c r="X41" s="167">
        <v>2.9746688035934099E-3</v>
      </c>
    </row>
    <row r="42" spans="1:24" x14ac:dyDescent="0.2">
      <c r="A42" s="4" t="s">
        <v>52</v>
      </c>
      <c r="B42" s="4">
        <v>9938</v>
      </c>
      <c r="C42" s="4" t="s">
        <v>1775</v>
      </c>
      <c r="D42" s="4" t="s">
        <v>1776</v>
      </c>
      <c r="E42" s="4" t="s">
        <v>1377</v>
      </c>
      <c r="F42" s="4" t="s">
        <v>1777</v>
      </c>
      <c r="G42" s="4" t="s">
        <v>1778</v>
      </c>
      <c r="H42" s="4" t="s">
        <v>239</v>
      </c>
      <c r="I42" s="4" t="s">
        <v>995</v>
      </c>
      <c r="J42" s="4" t="s">
        <v>31</v>
      </c>
      <c r="K42" s="4" t="s">
        <v>366</v>
      </c>
      <c r="L42" s="2" t="s">
        <v>393</v>
      </c>
      <c r="M42" s="2" t="s">
        <v>32</v>
      </c>
      <c r="N42" s="4" t="s">
        <v>522</v>
      </c>
      <c r="O42" s="4" t="s">
        <v>190</v>
      </c>
      <c r="P42" s="4" t="s">
        <v>35</v>
      </c>
      <c r="Q42" s="153">
        <v>510</v>
      </c>
      <c r="R42" s="153">
        <v>1</v>
      </c>
      <c r="S42" s="153">
        <v>87800</v>
      </c>
      <c r="U42" s="153">
        <v>447.78</v>
      </c>
      <c r="V42" s="167">
        <v>1.8E-5</v>
      </c>
      <c r="W42" s="167">
        <v>4.5325106078517398E-2</v>
      </c>
      <c r="X42" s="167">
        <v>7.4252252427477097E-3</v>
      </c>
    </row>
    <row r="43" spans="1:24" x14ac:dyDescent="0.2">
      <c r="A43" s="4" t="s">
        <v>52</v>
      </c>
      <c r="B43" s="4">
        <v>9938</v>
      </c>
      <c r="C43" s="4" t="s">
        <v>1396</v>
      </c>
      <c r="D43" s="4" t="s">
        <v>1397</v>
      </c>
      <c r="E43" s="4" t="s">
        <v>1377</v>
      </c>
      <c r="F43" s="4" t="s">
        <v>1779</v>
      </c>
      <c r="G43" s="4" t="s">
        <v>1780</v>
      </c>
      <c r="H43" s="4" t="s">
        <v>239</v>
      </c>
      <c r="I43" s="4" t="s">
        <v>995</v>
      </c>
      <c r="J43" s="4" t="s">
        <v>31</v>
      </c>
      <c r="K43" s="4" t="s">
        <v>31</v>
      </c>
      <c r="L43" s="2" t="s">
        <v>393</v>
      </c>
      <c r="M43" s="2" t="s">
        <v>32</v>
      </c>
      <c r="N43" s="4" t="s">
        <v>505</v>
      </c>
      <c r="O43" s="4" t="s">
        <v>190</v>
      </c>
      <c r="P43" s="4" t="s">
        <v>35</v>
      </c>
      <c r="Q43" s="153">
        <v>1026</v>
      </c>
      <c r="R43" s="153">
        <v>1</v>
      </c>
      <c r="S43" s="153">
        <v>8250</v>
      </c>
      <c r="U43" s="153">
        <v>84.644999999999996</v>
      </c>
      <c r="V43" s="167">
        <v>2.9E-5</v>
      </c>
      <c r="W43" s="167">
        <v>8.5679208629597207E-3</v>
      </c>
      <c r="X43" s="167">
        <v>1.40360934090933E-3</v>
      </c>
    </row>
    <row r="44" spans="1:24" x14ac:dyDescent="0.2">
      <c r="A44" s="4" t="s">
        <v>52</v>
      </c>
      <c r="B44" s="4">
        <v>9938</v>
      </c>
      <c r="C44" s="4" t="s">
        <v>1781</v>
      </c>
      <c r="D44" s="4" t="s">
        <v>1782</v>
      </c>
      <c r="E44" s="4" t="s">
        <v>1377</v>
      </c>
      <c r="F44" s="4" t="s">
        <v>1783</v>
      </c>
      <c r="G44" s="4" t="s">
        <v>1784</v>
      </c>
      <c r="H44" s="4" t="s">
        <v>239</v>
      </c>
      <c r="I44" s="4" t="s">
        <v>995</v>
      </c>
      <c r="J44" s="4" t="s">
        <v>31</v>
      </c>
      <c r="K44" s="4" t="s">
        <v>31</v>
      </c>
      <c r="L44" s="2" t="s">
        <v>393</v>
      </c>
      <c r="M44" s="2" t="s">
        <v>32</v>
      </c>
      <c r="N44" s="4" t="s">
        <v>518</v>
      </c>
      <c r="O44" s="4" t="s">
        <v>190</v>
      </c>
      <c r="P44" s="4" t="s">
        <v>35</v>
      </c>
      <c r="Q44" s="153">
        <v>8825</v>
      </c>
      <c r="R44" s="153">
        <v>1</v>
      </c>
      <c r="S44" s="153">
        <v>895.6</v>
      </c>
      <c r="U44" s="153">
        <v>79.037000000000006</v>
      </c>
      <c r="V44" s="167">
        <v>7.9999999999999996E-6</v>
      </c>
      <c r="W44" s="167">
        <v>8.0002385358791308E-3</v>
      </c>
      <c r="X44" s="167">
        <v>1.3106107908872199E-3</v>
      </c>
    </row>
    <row r="45" spans="1:24" x14ac:dyDescent="0.2">
      <c r="A45" s="4" t="s">
        <v>52</v>
      </c>
      <c r="B45" s="4">
        <v>9938</v>
      </c>
      <c r="C45" s="4" t="s">
        <v>1785</v>
      </c>
      <c r="D45" s="4" t="s">
        <v>1786</v>
      </c>
      <c r="E45" s="4" t="s">
        <v>1377</v>
      </c>
      <c r="F45" s="4" t="s">
        <v>1787</v>
      </c>
      <c r="G45" s="4" t="s">
        <v>1788</v>
      </c>
      <c r="H45" s="4" t="s">
        <v>239</v>
      </c>
      <c r="I45" s="4" t="s">
        <v>995</v>
      </c>
      <c r="J45" s="4" t="s">
        <v>31</v>
      </c>
      <c r="K45" s="4" t="s">
        <v>93</v>
      </c>
      <c r="L45" s="2" t="s">
        <v>393</v>
      </c>
      <c r="M45" s="2" t="s">
        <v>32</v>
      </c>
      <c r="N45" s="4" t="s">
        <v>545</v>
      </c>
      <c r="O45" s="4" t="s">
        <v>190</v>
      </c>
      <c r="P45" s="4" t="s">
        <v>35</v>
      </c>
      <c r="Q45" s="153">
        <v>48</v>
      </c>
      <c r="R45" s="153">
        <v>1</v>
      </c>
      <c r="S45" s="153">
        <v>64400</v>
      </c>
      <c r="U45" s="153">
        <v>30.911999999999999</v>
      </c>
      <c r="V45" s="167">
        <v>9.9999999999999995E-7</v>
      </c>
      <c r="W45" s="167">
        <v>3.1289688666289901E-3</v>
      </c>
      <c r="X45" s="167">
        <v>5.1259226116355603E-4</v>
      </c>
    </row>
    <row r="46" spans="1:24" x14ac:dyDescent="0.2">
      <c r="A46" s="4" t="s">
        <v>52</v>
      </c>
      <c r="B46" s="4">
        <v>9938</v>
      </c>
      <c r="C46" s="4" t="s">
        <v>1789</v>
      </c>
      <c r="D46" s="4" t="s">
        <v>1790</v>
      </c>
      <c r="E46" s="4" t="s">
        <v>1377</v>
      </c>
      <c r="F46" s="4" t="s">
        <v>1791</v>
      </c>
      <c r="G46" s="4" t="s">
        <v>1792</v>
      </c>
      <c r="H46" s="4" t="s">
        <v>239</v>
      </c>
      <c r="I46" s="4" t="s">
        <v>995</v>
      </c>
      <c r="J46" s="4" t="s">
        <v>31</v>
      </c>
      <c r="K46" s="4" t="s">
        <v>31</v>
      </c>
      <c r="L46" s="2" t="s">
        <v>393</v>
      </c>
      <c r="M46" s="2" t="s">
        <v>32</v>
      </c>
      <c r="N46" s="4" t="s">
        <v>528</v>
      </c>
      <c r="O46" s="4" t="s">
        <v>190</v>
      </c>
      <c r="P46" s="4" t="s">
        <v>35</v>
      </c>
      <c r="Q46" s="153">
        <v>518</v>
      </c>
      <c r="R46" s="153">
        <v>1</v>
      </c>
      <c r="S46" s="153">
        <v>16290</v>
      </c>
      <c r="U46" s="153">
        <v>84.382000000000005</v>
      </c>
      <c r="V46" s="167">
        <v>6.9999999999999994E-5</v>
      </c>
      <c r="W46" s="167">
        <v>8.5413197689460704E-3</v>
      </c>
      <c r="X46" s="167">
        <v>1.39925151073872E-3</v>
      </c>
    </row>
    <row r="47" spans="1:24" x14ac:dyDescent="0.2">
      <c r="A47" s="4" t="s">
        <v>52</v>
      </c>
      <c r="B47" s="4">
        <v>9938</v>
      </c>
      <c r="C47" s="4" t="s">
        <v>1793</v>
      </c>
      <c r="D47" s="4" t="s">
        <v>1794</v>
      </c>
      <c r="E47" s="4" t="s">
        <v>1377</v>
      </c>
      <c r="F47" s="4" t="s">
        <v>1793</v>
      </c>
      <c r="G47" s="4" t="s">
        <v>1795</v>
      </c>
      <c r="H47" s="4" t="s">
        <v>239</v>
      </c>
      <c r="I47" s="4" t="s">
        <v>995</v>
      </c>
      <c r="J47" s="4" t="s">
        <v>31</v>
      </c>
      <c r="K47" s="4" t="s">
        <v>31</v>
      </c>
      <c r="L47" s="2" t="s">
        <v>393</v>
      </c>
      <c r="M47" s="2" t="s">
        <v>32</v>
      </c>
      <c r="N47" s="4" t="s">
        <v>503</v>
      </c>
      <c r="O47" s="4" t="s">
        <v>190</v>
      </c>
      <c r="P47" s="4" t="s">
        <v>35</v>
      </c>
      <c r="Q47" s="153">
        <v>6230</v>
      </c>
      <c r="R47" s="153">
        <v>1</v>
      </c>
      <c r="S47" s="153">
        <v>5368</v>
      </c>
      <c r="U47" s="153">
        <v>334.42599999999999</v>
      </c>
      <c r="V47" s="167">
        <v>7.8999999999999996E-5</v>
      </c>
      <c r="W47" s="167">
        <v>3.3851248504749402E-2</v>
      </c>
      <c r="X47" s="167">
        <v>5.5455610950047897E-3</v>
      </c>
    </row>
    <row r="48" spans="1:24" x14ac:dyDescent="0.2">
      <c r="A48" s="4" t="s">
        <v>52</v>
      </c>
      <c r="B48" s="4">
        <v>9938</v>
      </c>
      <c r="C48" s="4" t="s">
        <v>1796</v>
      </c>
      <c r="D48" s="4" t="s">
        <v>1797</v>
      </c>
      <c r="E48" s="4" t="s">
        <v>1377</v>
      </c>
      <c r="F48" s="4" t="s">
        <v>1798</v>
      </c>
      <c r="G48" s="4" t="s">
        <v>1799</v>
      </c>
      <c r="H48" s="4" t="s">
        <v>239</v>
      </c>
      <c r="I48" s="4" t="s">
        <v>995</v>
      </c>
      <c r="J48" s="4" t="s">
        <v>31</v>
      </c>
      <c r="K48" s="4" t="s">
        <v>31</v>
      </c>
      <c r="L48" s="2" t="s">
        <v>393</v>
      </c>
      <c r="M48" s="2" t="s">
        <v>32</v>
      </c>
      <c r="N48" s="4" t="s">
        <v>505</v>
      </c>
      <c r="O48" s="4" t="s">
        <v>190</v>
      </c>
      <c r="P48" s="4" t="s">
        <v>35</v>
      </c>
      <c r="Q48" s="153">
        <v>1732</v>
      </c>
      <c r="R48" s="153">
        <v>1</v>
      </c>
      <c r="S48" s="153">
        <v>3379</v>
      </c>
      <c r="U48" s="153">
        <v>58.524000000000001</v>
      </c>
      <c r="V48" s="167">
        <v>1.2400000000000001E-4</v>
      </c>
      <c r="W48" s="167">
        <v>5.9239340729127102E-3</v>
      </c>
      <c r="X48" s="167">
        <v>9.7046755364159896E-4</v>
      </c>
    </row>
    <row r="49" spans="1:24" x14ac:dyDescent="0.2">
      <c r="A49" s="4" t="s">
        <v>52</v>
      </c>
      <c r="B49" s="4">
        <v>9938</v>
      </c>
      <c r="C49" s="4" t="s">
        <v>1800</v>
      </c>
      <c r="D49" s="4" t="s">
        <v>1801</v>
      </c>
      <c r="E49" s="4" t="s">
        <v>1377</v>
      </c>
      <c r="F49" s="4" t="s">
        <v>1802</v>
      </c>
      <c r="G49" s="4" t="s">
        <v>1803</v>
      </c>
      <c r="H49" s="4" t="s">
        <v>239</v>
      </c>
      <c r="I49" s="4" t="s">
        <v>995</v>
      </c>
      <c r="J49" s="4" t="s">
        <v>31</v>
      </c>
      <c r="K49" s="4" t="s">
        <v>31</v>
      </c>
      <c r="L49" s="2" t="s">
        <v>393</v>
      </c>
      <c r="M49" s="2" t="s">
        <v>32</v>
      </c>
      <c r="N49" s="4" t="s">
        <v>528</v>
      </c>
      <c r="O49" s="4" t="s">
        <v>190</v>
      </c>
      <c r="P49" s="4" t="s">
        <v>35</v>
      </c>
      <c r="Q49" s="153">
        <v>3843</v>
      </c>
      <c r="R49" s="153">
        <v>1</v>
      </c>
      <c r="S49" s="153">
        <v>661.9</v>
      </c>
      <c r="U49" s="153">
        <v>25.437000000000001</v>
      </c>
      <c r="V49" s="167">
        <v>1.8E-5</v>
      </c>
      <c r="W49" s="167">
        <v>2.57476088441832E-3</v>
      </c>
      <c r="X49" s="167">
        <v>4.2180109804715299E-4</v>
      </c>
    </row>
    <row r="50" spans="1:24" x14ac:dyDescent="0.2">
      <c r="A50" s="4" t="s">
        <v>52</v>
      </c>
      <c r="B50" s="4">
        <v>9938</v>
      </c>
      <c r="C50" s="4" t="s">
        <v>1804</v>
      </c>
      <c r="D50" s="4" t="s">
        <v>1805</v>
      </c>
      <c r="E50" s="4" t="s">
        <v>1377</v>
      </c>
      <c r="F50" s="4" t="s">
        <v>1806</v>
      </c>
      <c r="G50" s="4" t="s">
        <v>1807</v>
      </c>
      <c r="H50" s="4" t="s">
        <v>239</v>
      </c>
      <c r="I50" s="4" t="s">
        <v>995</v>
      </c>
      <c r="J50" s="4" t="s">
        <v>31</v>
      </c>
      <c r="K50" s="4" t="s">
        <v>366</v>
      </c>
      <c r="L50" s="2" t="s">
        <v>393</v>
      </c>
      <c r="M50" s="2" t="s">
        <v>32</v>
      </c>
      <c r="N50" s="4" t="s">
        <v>526</v>
      </c>
      <c r="O50" s="4" t="s">
        <v>190</v>
      </c>
      <c r="P50" s="4" t="s">
        <v>35</v>
      </c>
      <c r="Q50" s="153">
        <v>608</v>
      </c>
      <c r="R50" s="153">
        <v>1</v>
      </c>
      <c r="S50" s="153">
        <v>10700</v>
      </c>
      <c r="U50" s="153">
        <v>65.055999999999997</v>
      </c>
      <c r="V50" s="167">
        <v>5.0000000000000002E-5</v>
      </c>
      <c r="W50" s="167">
        <v>6.5850866520256101E-3</v>
      </c>
      <c r="X50" s="167">
        <v>1.0787785372106699E-3</v>
      </c>
    </row>
    <row r="51" spans="1:24" x14ac:dyDescent="0.2">
      <c r="A51" s="4" t="s">
        <v>52</v>
      </c>
      <c r="B51" s="4">
        <v>9938</v>
      </c>
      <c r="C51" s="4" t="s">
        <v>1808</v>
      </c>
      <c r="D51" s="4" t="s">
        <v>1809</v>
      </c>
      <c r="E51" s="4" t="s">
        <v>1377</v>
      </c>
      <c r="F51" s="4" t="s">
        <v>1810</v>
      </c>
      <c r="G51" s="4" t="s">
        <v>1811</v>
      </c>
      <c r="H51" s="4" t="s">
        <v>239</v>
      </c>
      <c r="I51" s="4" t="s">
        <v>995</v>
      </c>
      <c r="J51" s="4" t="s">
        <v>31</v>
      </c>
      <c r="K51" s="4" t="s">
        <v>31</v>
      </c>
      <c r="L51" s="2" t="s">
        <v>393</v>
      </c>
      <c r="M51" s="2" t="s">
        <v>32</v>
      </c>
      <c r="N51" s="4" t="s">
        <v>528</v>
      </c>
      <c r="O51" s="4" t="s">
        <v>190</v>
      </c>
      <c r="P51" s="4" t="s">
        <v>35</v>
      </c>
      <c r="Q51" s="153">
        <v>785</v>
      </c>
      <c r="R51" s="153">
        <v>1</v>
      </c>
      <c r="S51" s="153">
        <v>22000</v>
      </c>
      <c r="U51" s="153">
        <v>172.7</v>
      </c>
      <c r="V51" s="167">
        <v>6.0000000000000002E-6</v>
      </c>
      <c r="W51" s="167">
        <v>1.7481008128455801E-2</v>
      </c>
      <c r="X51" s="167">
        <v>2.8637643472744002E-3</v>
      </c>
    </row>
    <row r="52" spans="1:24" x14ac:dyDescent="0.2">
      <c r="A52" s="4" t="s">
        <v>52</v>
      </c>
      <c r="B52" s="4">
        <v>9938</v>
      </c>
      <c r="C52" s="4" t="s">
        <v>1812</v>
      </c>
      <c r="D52" s="4" t="s">
        <v>1813</v>
      </c>
      <c r="E52" s="4" t="s">
        <v>1377</v>
      </c>
      <c r="F52" s="4" t="s">
        <v>1814</v>
      </c>
      <c r="G52" s="4" t="s">
        <v>1815</v>
      </c>
      <c r="H52" s="4" t="s">
        <v>239</v>
      </c>
      <c r="I52" s="4" t="s">
        <v>995</v>
      </c>
      <c r="J52" s="4" t="s">
        <v>31</v>
      </c>
      <c r="K52" s="4" t="s">
        <v>31</v>
      </c>
      <c r="L52" s="2" t="s">
        <v>393</v>
      </c>
      <c r="M52" s="2" t="s">
        <v>32</v>
      </c>
      <c r="N52" s="4" t="s">
        <v>512</v>
      </c>
      <c r="O52" s="4" t="s">
        <v>190</v>
      </c>
      <c r="P52" s="4" t="s">
        <v>35</v>
      </c>
      <c r="Q52" s="153">
        <v>8832</v>
      </c>
      <c r="R52" s="153">
        <v>1</v>
      </c>
      <c r="S52" s="153">
        <v>3365</v>
      </c>
      <c r="U52" s="153">
        <v>297.197</v>
      </c>
      <c r="V52" s="167">
        <v>6.9999999999999999E-6</v>
      </c>
      <c r="W52" s="167">
        <v>3.0082800674875902E-2</v>
      </c>
      <c r="X52" s="167">
        <v>4.9282084537581898E-3</v>
      </c>
    </row>
    <row r="53" spans="1:24" x14ac:dyDescent="0.2">
      <c r="A53" s="4" t="s">
        <v>52</v>
      </c>
      <c r="B53" s="4">
        <v>9938</v>
      </c>
      <c r="C53" s="4" t="s">
        <v>1816</v>
      </c>
      <c r="D53" s="4" t="s">
        <v>1817</v>
      </c>
      <c r="E53" s="4" t="s">
        <v>1377</v>
      </c>
      <c r="F53" s="4" t="s">
        <v>1818</v>
      </c>
      <c r="G53" s="4" t="s">
        <v>1819</v>
      </c>
      <c r="H53" s="4" t="s">
        <v>239</v>
      </c>
      <c r="I53" s="4" t="s">
        <v>995</v>
      </c>
      <c r="J53" s="4" t="s">
        <v>31</v>
      </c>
      <c r="K53" s="4" t="s">
        <v>31</v>
      </c>
      <c r="L53" s="2" t="s">
        <v>393</v>
      </c>
      <c r="M53" s="2" t="s">
        <v>32</v>
      </c>
      <c r="N53" s="4" t="s">
        <v>540</v>
      </c>
      <c r="O53" s="4" t="s">
        <v>190</v>
      </c>
      <c r="P53" s="4" t="s">
        <v>35</v>
      </c>
      <c r="Q53" s="153">
        <v>471</v>
      </c>
      <c r="R53" s="153">
        <v>1</v>
      </c>
      <c r="S53" s="153">
        <v>23750</v>
      </c>
      <c r="U53" s="153">
        <v>111.86199999999999</v>
      </c>
      <c r="V53" s="167">
        <v>3.4E-5</v>
      </c>
      <c r="W53" s="167">
        <v>1.1322925719568E-2</v>
      </c>
      <c r="X53" s="167">
        <v>1.85493827039364E-3</v>
      </c>
    </row>
    <row r="54" spans="1:24" x14ac:dyDescent="0.2">
      <c r="A54" s="4" t="s">
        <v>52</v>
      </c>
      <c r="B54" s="4">
        <v>9938</v>
      </c>
      <c r="C54" s="4" t="s">
        <v>1820</v>
      </c>
      <c r="D54" s="4" t="s">
        <v>1821</v>
      </c>
      <c r="E54" s="4" t="s">
        <v>1377</v>
      </c>
      <c r="F54" s="4" t="s">
        <v>1822</v>
      </c>
      <c r="G54" s="4" t="s">
        <v>1823</v>
      </c>
      <c r="H54" s="4" t="s">
        <v>239</v>
      </c>
      <c r="I54" s="4" t="s">
        <v>995</v>
      </c>
      <c r="J54" s="4" t="s">
        <v>31</v>
      </c>
      <c r="K54" s="4" t="s">
        <v>31</v>
      </c>
      <c r="L54" s="2" t="s">
        <v>393</v>
      </c>
      <c r="M54" s="2" t="s">
        <v>32</v>
      </c>
      <c r="N54" s="4" t="s">
        <v>541</v>
      </c>
      <c r="O54" s="4" t="s">
        <v>190</v>
      </c>
      <c r="P54" s="4" t="s">
        <v>35</v>
      </c>
      <c r="Q54" s="153">
        <v>216</v>
      </c>
      <c r="R54" s="153">
        <v>1</v>
      </c>
      <c r="S54" s="153">
        <v>26800</v>
      </c>
      <c r="U54" s="153">
        <v>57.887999999999998</v>
      </c>
      <c r="V54" s="167">
        <v>1.4E-5</v>
      </c>
      <c r="W54" s="167">
        <v>5.8595286539667099E-3</v>
      </c>
      <c r="X54" s="167">
        <v>9.5991656360753001E-4</v>
      </c>
    </row>
    <row r="55" spans="1:24" x14ac:dyDescent="0.2">
      <c r="A55" s="4" t="s">
        <v>52</v>
      </c>
      <c r="B55" s="4">
        <v>9938</v>
      </c>
      <c r="C55" s="4" t="s">
        <v>1824</v>
      </c>
      <c r="D55" s="4" t="s">
        <v>1825</v>
      </c>
      <c r="E55" s="4" t="s">
        <v>1377</v>
      </c>
      <c r="F55" s="4" t="s">
        <v>1826</v>
      </c>
      <c r="G55" s="4" t="s">
        <v>1827</v>
      </c>
      <c r="H55" s="4" t="s">
        <v>239</v>
      </c>
      <c r="I55" s="4" t="s">
        <v>995</v>
      </c>
      <c r="J55" s="4" t="s">
        <v>31</v>
      </c>
      <c r="K55" s="4" t="s">
        <v>31</v>
      </c>
      <c r="L55" s="2" t="s">
        <v>393</v>
      </c>
      <c r="M55" s="2" t="s">
        <v>32</v>
      </c>
      <c r="N55" s="4" t="s">
        <v>504</v>
      </c>
      <c r="O55" s="4" t="s">
        <v>190</v>
      </c>
      <c r="P55" s="4" t="s">
        <v>35</v>
      </c>
      <c r="Q55" s="153">
        <v>1121</v>
      </c>
      <c r="R55" s="153">
        <v>1</v>
      </c>
      <c r="S55" s="153">
        <v>6189</v>
      </c>
      <c r="U55" s="153">
        <v>69.379000000000005</v>
      </c>
      <c r="V55" s="167">
        <v>9.0000000000000006E-5</v>
      </c>
      <c r="W55" s="167">
        <v>7.0226371964772303E-3</v>
      </c>
      <c r="X55" s="167">
        <v>1.1504587080637099E-3</v>
      </c>
    </row>
    <row r="56" spans="1:24" x14ac:dyDescent="0.2">
      <c r="A56" s="4" t="s">
        <v>52</v>
      </c>
      <c r="B56" s="4">
        <v>9938</v>
      </c>
      <c r="C56" s="4" t="s">
        <v>1828</v>
      </c>
      <c r="D56" s="4" t="s">
        <v>1829</v>
      </c>
      <c r="E56" s="4" t="s">
        <v>1377</v>
      </c>
      <c r="F56" s="4" t="s">
        <v>1830</v>
      </c>
      <c r="G56" s="4" t="s">
        <v>1831</v>
      </c>
      <c r="H56" s="4" t="s">
        <v>239</v>
      </c>
      <c r="I56" s="4" t="s">
        <v>995</v>
      </c>
      <c r="J56" s="4" t="s">
        <v>31</v>
      </c>
      <c r="K56" s="4" t="s">
        <v>31</v>
      </c>
      <c r="L56" s="2" t="s">
        <v>393</v>
      </c>
      <c r="M56" s="2" t="s">
        <v>32</v>
      </c>
      <c r="N56" s="4" t="s">
        <v>525</v>
      </c>
      <c r="O56" s="4" t="s">
        <v>190</v>
      </c>
      <c r="P56" s="4" t="s">
        <v>35</v>
      </c>
      <c r="Q56" s="153">
        <v>212</v>
      </c>
      <c r="R56" s="153">
        <v>1</v>
      </c>
      <c r="S56" s="153">
        <v>38750</v>
      </c>
      <c r="U56" s="153">
        <v>82.15</v>
      </c>
      <c r="V56" s="167">
        <v>1.2999999999999999E-5</v>
      </c>
      <c r="W56" s="167">
        <v>8.3153724247402895E-3</v>
      </c>
      <c r="X56" s="167">
        <v>1.36223648597911E-3</v>
      </c>
    </row>
    <row r="57" spans="1:24" x14ac:dyDescent="0.2">
      <c r="A57" s="4" t="s">
        <v>52</v>
      </c>
      <c r="B57" s="4">
        <v>9938</v>
      </c>
      <c r="C57" s="4" t="s">
        <v>1832</v>
      </c>
      <c r="D57" s="4" t="s">
        <v>1833</v>
      </c>
      <c r="E57" s="4" t="s">
        <v>1377</v>
      </c>
      <c r="F57" s="4" t="s">
        <v>1834</v>
      </c>
      <c r="G57" s="4" t="s">
        <v>1835</v>
      </c>
      <c r="H57" s="4" t="s">
        <v>239</v>
      </c>
      <c r="I57" s="4" t="s">
        <v>995</v>
      </c>
      <c r="J57" s="4" t="s">
        <v>31</v>
      </c>
      <c r="K57" s="4" t="s">
        <v>366</v>
      </c>
      <c r="L57" s="2" t="s">
        <v>393</v>
      </c>
      <c r="M57" s="2" t="s">
        <v>32</v>
      </c>
      <c r="N57" s="4" t="s">
        <v>522</v>
      </c>
      <c r="O57" s="4" t="s">
        <v>190</v>
      </c>
      <c r="P57" s="4" t="s">
        <v>35</v>
      </c>
      <c r="Q57" s="153">
        <v>2108</v>
      </c>
      <c r="R57" s="153">
        <v>1</v>
      </c>
      <c r="S57" s="153">
        <v>47200</v>
      </c>
      <c r="U57" s="153">
        <v>994.976</v>
      </c>
      <c r="V57" s="167">
        <v>4.8000000000000001E-5</v>
      </c>
      <c r="W57" s="167">
        <v>0.100713280507345</v>
      </c>
      <c r="X57" s="167">
        <v>1.6498997076975601E-2</v>
      </c>
    </row>
    <row r="58" spans="1:24" x14ac:dyDescent="0.2">
      <c r="A58" s="4" t="s">
        <v>52</v>
      </c>
      <c r="B58" s="4">
        <v>9938</v>
      </c>
      <c r="C58" s="4" t="s">
        <v>1836</v>
      </c>
      <c r="D58" s="4" t="s">
        <v>1837</v>
      </c>
      <c r="E58" s="4" t="s">
        <v>1377</v>
      </c>
      <c r="F58" s="4" t="s">
        <v>1838</v>
      </c>
      <c r="G58" s="4" t="s">
        <v>1839</v>
      </c>
      <c r="H58" s="4" t="s">
        <v>239</v>
      </c>
      <c r="I58" s="4" t="s">
        <v>995</v>
      </c>
      <c r="J58" s="4" t="s">
        <v>31</v>
      </c>
      <c r="K58" s="4" t="s">
        <v>31</v>
      </c>
      <c r="L58" s="2" t="s">
        <v>393</v>
      </c>
      <c r="M58" s="2" t="s">
        <v>32</v>
      </c>
      <c r="N58" s="4" t="s">
        <v>526</v>
      </c>
      <c r="O58" s="4" t="s">
        <v>190</v>
      </c>
      <c r="P58" s="4" t="s">
        <v>35</v>
      </c>
      <c r="Q58" s="153">
        <v>3601</v>
      </c>
      <c r="R58" s="153">
        <v>1</v>
      </c>
      <c r="S58" s="153">
        <v>1745</v>
      </c>
      <c r="U58" s="153">
        <v>62.837000000000003</v>
      </c>
      <c r="V58" s="167">
        <v>3.8999999999999999E-5</v>
      </c>
      <c r="W58" s="167">
        <v>6.36052098564816E-3</v>
      </c>
      <c r="X58" s="167">
        <v>1.0419898609359401E-3</v>
      </c>
    </row>
    <row r="59" spans="1:24" x14ac:dyDescent="0.2">
      <c r="A59" s="4" t="s">
        <v>52</v>
      </c>
      <c r="B59" s="4">
        <v>9938</v>
      </c>
      <c r="C59" s="4" t="s">
        <v>1840</v>
      </c>
      <c r="D59" s="4" t="s">
        <v>1841</v>
      </c>
      <c r="E59" s="4" t="s">
        <v>1377</v>
      </c>
      <c r="F59" s="4" t="s">
        <v>1842</v>
      </c>
      <c r="G59" s="4" t="s">
        <v>1843</v>
      </c>
      <c r="H59" s="4" t="s">
        <v>239</v>
      </c>
      <c r="I59" s="4" t="s">
        <v>995</v>
      </c>
      <c r="J59" s="4" t="s">
        <v>31</v>
      </c>
      <c r="K59" s="4" t="s">
        <v>31</v>
      </c>
      <c r="L59" s="2" t="s">
        <v>393</v>
      </c>
      <c r="M59" s="2" t="s">
        <v>32</v>
      </c>
      <c r="N59" s="4" t="s">
        <v>528</v>
      </c>
      <c r="O59" s="4" t="s">
        <v>190</v>
      </c>
      <c r="P59" s="4" t="s">
        <v>35</v>
      </c>
      <c r="Q59" s="153">
        <v>9097</v>
      </c>
      <c r="R59" s="153">
        <v>1</v>
      </c>
      <c r="S59" s="153">
        <v>1391</v>
      </c>
      <c r="U59" s="153">
        <v>126.539</v>
      </c>
      <c r="V59" s="167">
        <v>4.6999999999999997E-5</v>
      </c>
      <c r="W59" s="167">
        <v>1.28085350749211E-2</v>
      </c>
      <c r="X59" s="167">
        <v>2.0983129702149901E-3</v>
      </c>
    </row>
    <row r="60" spans="1:24" x14ac:dyDescent="0.2">
      <c r="A60" s="4" t="s">
        <v>52</v>
      </c>
      <c r="B60" s="4">
        <v>9938</v>
      </c>
      <c r="C60" s="4" t="s">
        <v>1844</v>
      </c>
      <c r="D60" s="4" t="s">
        <v>1845</v>
      </c>
      <c r="E60" s="4" t="s">
        <v>1377</v>
      </c>
      <c r="F60" s="4" t="s">
        <v>1846</v>
      </c>
      <c r="G60" s="4" t="s">
        <v>1847</v>
      </c>
      <c r="H60" s="4" t="s">
        <v>239</v>
      </c>
      <c r="I60" s="4" t="s">
        <v>995</v>
      </c>
      <c r="J60" s="4" t="s">
        <v>31</v>
      </c>
      <c r="K60" s="4" t="s">
        <v>31</v>
      </c>
      <c r="L60" s="2" t="s">
        <v>393</v>
      </c>
      <c r="M60" s="2" t="s">
        <v>32</v>
      </c>
      <c r="N60" s="4" t="s">
        <v>540</v>
      </c>
      <c r="O60" s="4" t="s">
        <v>190</v>
      </c>
      <c r="P60" s="4" t="s">
        <v>35</v>
      </c>
      <c r="Q60" s="153">
        <v>415</v>
      </c>
      <c r="R60" s="153">
        <v>1</v>
      </c>
      <c r="S60" s="153">
        <v>5970</v>
      </c>
      <c r="U60" s="153">
        <v>24.776</v>
      </c>
      <c r="V60" s="167">
        <v>9.0000000000000002E-6</v>
      </c>
      <c r="W60" s="167">
        <v>2.5078211747918801E-3</v>
      </c>
      <c r="X60" s="167">
        <v>4.1083493680310899E-4</v>
      </c>
    </row>
    <row r="61" spans="1:24" x14ac:dyDescent="0.2">
      <c r="A61" s="4" t="s">
        <v>52</v>
      </c>
      <c r="B61" s="4">
        <v>9938</v>
      </c>
      <c r="C61" s="4" t="s">
        <v>1848</v>
      </c>
      <c r="D61" s="4" t="s">
        <v>1849</v>
      </c>
      <c r="E61" s="4" t="s">
        <v>1377</v>
      </c>
      <c r="F61" s="4" t="s">
        <v>1850</v>
      </c>
      <c r="G61" s="4" t="s">
        <v>1851</v>
      </c>
      <c r="H61" s="4" t="s">
        <v>239</v>
      </c>
      <c r="I61" s="4" t="s">
        <v>995</v>
      </c>
      <c r="J61" s="4" t="s">
        <v>31</v>
      </c>
      <c r="K61" s="4" t="s">
        <v>31</v>
      </c>
      <c r="L61" s="2" t="s">
        <v>393</v>
      </c>
      <c r="M61" s="2" t="s">
        <v>32</v>
      </c>
      <c r="N61" s="4" t="s">
        <v>540</v>
      </c>
      <c r="O61" s="4" t="s">
        <v>190</v>
      </c>
      <c r="P61" s="4" t="s">
        <v>35</v>
      </c>
      <c r="Q61" s="153">
        <v>111</v>
      </c>
      <c r="R61" s="153">
        <v>1</v>
      </c>
      <c r="S61" s="153">
        <v>19750</v>
      </c>
      <c r="U61" s="153">
        <v>21.922000000000001</v>
      </c>
      <c r="V61" s="167">
        <v>7.9999999999999996E-6</v>
      </c>
      <c r="W61" s="167">
        <v>2.2190353253970598E-3</v>
      </c>
      <c r="X61" s="167">
        <v>3.6352561611536198E-4</v>
      </c>
    </row>
    <row r="62" spans="1:24" x14ac:dyDescent="0.2">
      <c r="A62" s="4" t="s">
        <v>52</v>
      </c>
      <c r="B62" s="4">
        <v>9938</v>
      </c>
      <c r="C62" s="4" t="s">
        <v>1852</v>
      </c>
      <c r="D62" s="4" t="s">
        <v>1853</v>
      </c>
      <c r="E62" s="4" t="s">
        <v>1377</v>
      </c>
      <c r="F62" s="4" t="s">
        <v>1854</v>
      </c>
      <c r="G62" s="4" t="s">
        <v>1855</v>
      </c>
      <c r="H62" s="4" t="s">
        <v>239</v>
      </c>
      <c r="I62" s="4" t="s">
        <v>995</v>
      </c>
      <c r="J62" s="4" t="s">
        <v>31</v>
      </c>
      <c r="K62" s="4" t="s">
        <v>31</v>
      </c>
      <c r="L62" s="2" t="s">
        <v>393</v>
      </c>
      <c r="M62" s="2" t="s">
        <v>32</v>
      </c>
      <c r="N62" s="4" t="s">
        <v>518</v>
      </c>
      <c r="O62" s="4" t="s">
        <v>190</v>
      </c>
      <c r="P62" s="4" t="s">
        <v>35</v>
      </c>
      <c r="Q62" s="153">
        <v>13705</v>
      </c>
      <c r="R62" s="153">
        <v>1</v>
      </c>
      <c r="S62" s="153">
        <v>259.2</v>
      </c>
      <c r="U62" s="153">
        <v>35.523000000000003</v>
      </c>
      <c r="V62" s="167">
        <v>1.2E-5</v>
      </c>
      <c r="W62" s="167">
        <v>3.5957391135498702E-3</v>
      </c>
      <c r="X62" s="167">
        <v>5.8905924645856098E-4</v>
      </c>
    </row>
    <row r="63" spans="1:24" x14ac:dyDescent="0.2">
      <c r="A63" s="4" t="s">
        <v>52</v>
      </c>
      <c r="B63" s="4">
        <v>9938</v>
      </c>
      <c r="C63" s="4" t="s">
        <v>1856</v>
      </c>
      <c r="D63" s="4" t="s">
        <v>1857</v>
      </c>
      <c r="E63" s="4" t="s">
        <v>1377</v>
      </c>
      <c r="F63" s="4" t="s">
        <v>1858</v>
      </c>
      <c r="G63" s="4" t="s">
        <v>1859</v>
      </c>
      <c r="H63" s="4" t="s">
        <v>239</v>
      </c>
      <c r="I63" s="4" t="s">
        <v>995</v>
      </c>
      <c r="J63" s="4" t="s">
        <v>31</v>
      </c>
      <c r="K63" s="4" t="s">
        <v>31</v>
      </c>
      <c r="L63" s="2" t="s">
        <v>393</v>
      </c>
      <c r="M63" s="2" t="s">
        <v>32</v>
      </c>
      <c r="N63" s="4" t="s">
        <v>540</v>
      </c>
      <c r="O63" s="4" t="s">
        <v>190</v>
      </c>
      <c r="P63" s="4" t="s">
        <v>35</v>
      </c>
      <c r="Q63" s="153">
        <v>6077</v>
      </c>
      <c r="R63" s="153">
        <v>1</v>
      </c>
      <c r="S63" s="153">
        <v>2472</v>
      </c>
      <c r="U63" s="153">
        <v>150.22300000000001</v>
      </c>
      <c r="V63" s="167">
        <v>2.1999999999999999E-5</v>
      </c>
      <c r="W63" s="167">
        <v>1.52058898420648E-2</v>
      </c>
      <c r="X63" s="167">
        <v>2.4910511383724101E-3</v>
      </c>
    </row>
    <row r="64" spans="1:24" x14ac:dyDescent="0.2">
      <c r="A64" s="4" t="s">
        <v>52</v>
      </c>
      <c r="B64" s="4">
        <v>9938</v>
      </c>
      <c r="C64" s="4" t="s">
        <v>1860</v>
      </c>
      <c r="D64" s="4" t="s">
        <v>1861</v>
      </c>
      <c r="E64" s="4" t="s">
        <v>1377</v>
      </c>
      <c r="F64" s="4" t="s">
        <v>1862</v>
      </c>
      <c r="G64" s="4" t="s">
        <v>1863</v>
      </c>
      <c r="H64" s="4" t="s">
        <v>239</v>
      </c>
      <c r="I64" s="4" t="s">
        <v>995</v>
      </c>
      <c r="J64" s="4" t="s">
        <v>31</v>
      </c>
      <c r="K64" s="4" t="s">
        <v>31</v>
      </c>
      <c r="L64" s="2" t="s">
        <v>393</v>
      </c>
      <c r="M64" s="2" t="s">
        <v>32</v>
      </c>
      <c r="N64" s="4" t="s">
        <v>526</v>
      </c>
      <c r="O64" s="4" t="s">
        <v>190</v>
      </c>
      <c r="P64" s="4" t="s">
        <v>35</v>
      </c>
      <c r="Q64" s="153">
        <v>54</v>
      </c>
      <c r="R64" s="153">
        <v>1</v>
      </c>
      <c r="S64" s="153">
        <v>19430</v>
      </c>
      <c r="U64" s="153">
        <v>10.492000000000001</v>
      </c>
      <c r="V64" s="167">
        <v>6.0000000000000002E-6</v>
      </c>
      <c r="W64" s="167">
        <v>1.06203956853147E-3</v>
      </c>
      <c r="X64" s="167">
        <v>1.73984877153865E-4</v>
      </c>
    </row>
    <row r="65" spans="1:24" x14ac:dyDescent="0.2">
      <c r="A65" s="4" t="s">
        <v>52</v>
      </c>
      <c r="B65" s="4">
        <v>9938</v>
      </c>
      <c r="C65" s="4" t="s">
        <v>1864</v>
      </c>
      <c r="D65" s="4" t="s">
        <v>1865</v>
      </c>
      <c r="E65" s="4" t="s">
        <v>236</v>
      </c>
      <c r="F65" s="4" t="s">
        <v>1866</v>
      </c>
      <c r="G65" s="4" t="s">
        <v>1867</v>
      </c>
      <c r="H65" s="4" t="s">
        <v>239</v>
      </c>
      <c r="I65" s="4" t="s">
        <v>995</v>
      </c>
      <c r="J65" s="4" t="s">
        <v>92</v>
      </c>
      <c r="K65" s="4" t="s">
        <v>93</v>
      </c>
      <c r="L65" s="2" t="s">
        <v>393</v>
      </c>
      <c r="M65" s="2" t="s">
        <v>412</v>
      </c>
      <c r="N65" s="4" t="s">
        <v>614</v>
      </c>
      <c r="O65" s="4" t="s">
        <v>190</v>
      </c>
      <c r="P65" s="4" t="s">
        <v>97</v>
      </c>
      <c r="Q65" s="153">
        <v>457</v>
      </c>
      <c r="R65" s="153">
        <v>3.7589999999999999</v>
      </c>
      <c r="S65" s="153">
        <v>18342</v>
      </c>
      <c r="U65" s="153">
        <v>315.08999999999997</v>
      </c>
      <c r="V65" s="167">
        <v>0</v>
      </c>
      <c r="W65" s="167">
        <v>3.1894026598441899E-2</v>
      </c>
      <c r="X65" s="167">
        <v>5.2249261365515604E-3</v>
      </c>
    </row>
    <row r="66" spans="1:24" x14ac:dyDescent="0.2">
      <c r="A66" s="4" t="s">
        <v>52</v>
      </c>
      <c r="B66" s="4">
        <v>9938</v>
      </c>
      <c r="C66" s="4" t="s">
        <v>1868</v>
      </c>
      <c r="D66" s="4" t="s">
        <v>1869</v>
      </c>
      <c r="E66" s="4" t="s">
        <v>236</v>
      </c>
      <c r="F66" s="4" t="s">
        <v>1870</v>
      </c>
      <c r="G66" s="4" t="s">
        <v>1871</v>
      </c>
      <c r="H66" s="4" t="s">
        <v>239</v>
      </c>
      <c r="I66" s="4" t="s">
        <v>995</v>
      </c>
      <c r="J66" s="4" t="s">
        <v>92</v>
      </c>
      <c r="K66" s="4" t="s">
        <v>93</v>
      </c>
      <c r="L66" s="2" t="s">
        <v>393</v>
      </c>
      <c r="M66" s="2" t="s">
        <v>412</v>
      </c>
      <c r="N66" s="4" t="s">
        <v>611</v>
      </c>
      <c r="O66" s="4" t="s">
        <v>190</v>
      </c>
      <c r="P66" s="4" t="s">
        <v>97</v>
      </c>
      <c r="Q66" s="153">
        <v>94</v>
      </c>
      <c r="R66" s="153">
        <v>3.7589999999999999</v>
      </c>
      <c r="S66" s="153">
        <v>21062</v>
      </c>
      <c r="U66" s="153">
        <v>74.421999999999997</v>
      </c>
      <c r="V66" s="167">
        <v>0</v>
      </c>
      <c r="W66" s="167">
        <v>7.5331033357145501E-3</v>
      </c>
      <c r="X66" s="167">
        <v>1.2340840184174699E-3</v>
      </c>
    </row>
    <row r="67" spans="1:24" x14ac:dyDescent="0.2">
      <c r="A67" s="4" t="s">
        <v>52</v>
      </c>
      <c r="B67" s="4">
        <v>9938</v>
      </c>
      <c r="C67" s="4" t="s">
        <v>1872</v>
      </c>
      <c r="D67" s="4" t="s">
        <v>1873</v>
      </c>
      <c r="E67" s="4" t="s">
        <v>236</v>
      </c>
      <c r="F67" s="4" t="s">
        <v>1874</v>
      </c>
      <c r="G67" s="4" t="s">
        <v>1875</v>
      </c>
      <c r="H67" s="4" t="s">
        <v>239</v>
      </c>
      <c r="I67" s="4" t="s">
        <v>995</v>
      </c>
      <c r="J67" s="4" t="s">
        <v>92</v>
      </c>
      <c r="K67" s="4" t="s">
        <v>93</v>
      </c>
      <c r="L67" s="2" t="s">
        <v>393</v>
      </c>
      <c r="M67" s="2" t="s">
        <v>410</v>
      </c>
      <c r="N67" s="4" t="s">
        <v>601</v>
      </c>
      <c r="O67" s="4" t="s">
        <v>190</v>
      </c>
      <c r="P67" s="4" t="s">
        <v>97</v>
      </c>
      <c r="Q67" s="153">
        <v>491</v>
      </c>
      <c r="R67" s="153">
        <v>3.7589999999999999</v>
      </c>
      <c r="S67" s="153">
        <v>3977</v>
      </c>
      <c r="U67" s="153">
        <v>73.402000000000001</v>
      </c>
      <c r="V67" s="167">
        <v>0</v>
      </c>
      <c r="W67" s="167">
        <v>7.4299098787233798E-3</v>
      </c>
      <c r="X67" s="167">
        <v>1.2171787151974401E-3</v>
      </c>
    </row>
    <row r="68" spans="1:24" x14ac:dyDescent="0.2">
      <c r="A68" s="4" t="s">
        <v>52</v>
      </c>
      <c r="B68" s="4">
        <v>9938</v>
      </c>
      <c r="C68" s="4" t="s">
        <v>1876</v>
      </c>
      <c r="D68" s="4" t="s">
        <v>1877</v>
      </c>
      <c r="E68" s="4" t="s">
        <v>236</v>
      </c>
      <c r="F68" s="4" t="s">
        <v>1878</v>
      </c>
      <c r="G68" s="4" t="s">
        <v>1879</v>
      </c>
      <c r="H68" s="4" t="s">
        <v>239</v>
      </c>
      <c r="I68" s="4" t="s">
        <v>995</v>
      </c>
      <c r="J68" s="4" t="s">
        <v>92</v>
      </c>
      <c r="K68" s="4" t="s">
        <v>366</v>
      </c>
      <c r="L68" s="2" t="s">
        <v>393</v>
      </c>
      <c r="M68" s="2" t="s">
        <v>1498</v>
      </c>
      <c r="N68" s="4" t="s">
        <v>1880</v>
      </c>
      <c r="O68" s="4" t="s">
        <v>190</v>
      </c>
      <c r="P68" s="4" t="s">
        <v>97</v>
      </c>
      <c r="Q68" s="153">
        <v>44</v>
      </c>
      <c r="R68" s="153">
        <v>3.7589999999999999</v>
      </c>
      <c r="S68" s="153">
        <v>33310</v>
      </c>
      <c r="U68" s="153">
        <v>55.093000000000004</v>
      </c>
      <c r="V68" s="167">
        <v>0</v>
      </c>
      <c r="W68" s="167">
        <v>5.5766549280829797E-3</v>
      </c>
      <c r="X68" s="167">
        <v>9.1357577564989199E-4</v>
      </c>
    </row>
    <row r="69" spans="1:24" x14ac:dyDescent="0.2">
      <c r="A69" s="4" t="s">
        <v>52</v>
      </c>
      <c r="B69" s="4">
        <v>9938</v>
      </c>
      <c r="C69" s="4" t="s">
        <v>1881</v>
      </c>
      <c r="D69" s="4" t="s">
        <v>1882</v>
      </c>
      <c r="E69" s="4" t="s">
        <v>1377</v>
      </c>
      <c r="F69" s="4" t="s">
        <v>1883</v>
      </c>
      <c r="G69" s="4" t="s">
        <v>1884</v>
      </c>
      <c r="H69" s="4" t="s">
        <v>239</v>
      </c>
      <c r="I69" s="4" t="s">
        <v>995</v>
      </c>
      <c r="J69" s="4" t="s">
        <v>31</v>
      </c>
      <c r="K69" s="4" t="s">
        <v>31</v>
      </c>
      <c r="L69" s="2" t="s">
        <v>393</v>
      </c>
      <c r="M69" s="2" t="s">
        <v>412</v>
      </c>
      <c r="N69" s="4" t="s">
        <v>611</v>
      </c>
      <c r="O69" s="4" t="s">
        <v>190</v>
      </c>
      <c r="P69" s="4" t="s">
        <v>97</v>
      </c>
      <c r="Q69" s="153">
        <v>504</v>
      </c>
      <c r="R69" s="153">
        <v>3.7589999999999999</v>
      </c>
      <c r="S69" s="153">
        <v>2464</v>
      </c>
      <c r="T69" s="152">
        <v>0.19700000000000001</v>
      </c>
      <c r="U69" s="153">
        <v>47.42</v>
      </c>
      <c r="V69" s="167">
        <v>3.8999999999999999E-5</v>
      </c>
      <c r="W69" s="167">
        <v>4.7999625499002604E-3</v>
      </c>
      <c r="X69" s="167">
        <v>7.8633689302396695E-4</v>
      </c>
    </row>
    <row r="70" spans="1:24" x14ac:dyDescent="0.2">
      <c r="A70" s="4" t="s">
        <v>52</v>
      </c>
      <c r="B70" s="4">
        <v>9938</v>
      </c>
      <c r="C70" s="4" t="s">
        <v>1885</v>
      </c>
      <c r="D70" s="4" t="s">
        <v>1886</v>
      </c>
      <c r="E70" s="4" t="s">
        <v>236</v>
      </c>
      <c r="F70" s="4" t="s">
        <v>1887</v>
      </c>
      <c r="G70" s="4" t="s">
        <v>1888</v>
      </c>
      <c r="H70" s="4" t="s">
        <v>239</v>
      </c>
      <c r="I70" s="4" t="s">
        <v>995</v>
      </c>
      <c r="J70" s="4" t="s">
        <v>92</v>
      </c>
      <c r="K70" s="4" t="s">
        <v>93</v>
      </c>
      <c r="L70" s="2" t="s">
        <v>393</v>
      </c>
      <c r="M70" s="2" t="s">
        <v>410</v>
      </c>
      <c r="N70" s="4" t="s">
        <v>565</v>
      </c>
      <c r="O70" s="4" t="s">
        <v>190</v>
      </c>
      <c r="P70" s="4" t="s">
        <v>97</v>
      </c>
      <c r="Q70" s="153">
        <v>120</v>
      </c>
      <c r="R70" s="153">
        <v>3.7589999999999999</v>
      </c>
      <c r="S70" s="153">
        <v>13971</v>
      </c>
      <c r="U70" s="153">
        <v>63.02</v>
      </c>
      <c r="V70" s="167">
        <v>9.9999999999999995E-7</v>
      </c>
      <c r="W70" s="167">
        <v>6.3790381812925904E-3</v>
      </c>
      <c r="X70" s="167">
        <v>1.04502337503927E-3</v>
      </c>
    </row>
    <row r="71" spans="1:24" x14ac:dyDescent="0.2">
      <c r="A71" s="4" t="s">
        <v>52</v>
      </c>
      <c r="B71" s="4">
        <v>9938</v>
      </c>
      <c r="C71" s="4" t="s">
        <v>1889</v>
      </c>
      <c r="D71" s="4" t="s">
        <v>1890</v>
      </c>
      <c r="E71" s="4" t="s">
        <v>236</v>
      </c>
      <c r="F71" s="4" t="s">
        <v>1891</v>
      </c>
      <c r="G71" s="4" t="s">
        <v>1892</v>
      </c>
      <c r="H71" s="4" t="s">
        <v>239</v>
      </c>
      <c r="I71" s="4" t="s">
        <v>995</v>
      </c>
      <c r="J71" s="4" t="s">
        <v>92</v>
      </c>
      <c r="K71" s="4" t="s">
        <v>93</v>
      </c>
      <c r="L71" s="2" t="s">
        <v>393</v>
      </c>
      <c r="M71" s="2" t="s">
        <v>410</v>
      </c>
      <c r="N71" s="4" t="s">
        <v>601</v>
      </c>
      <c r="O71" s="4" t="s">
        <v>190</v>
      </c>
      <c r="P71" s="4" t="s">
        <v>97</v>
      </c>
      <c r="Q71" s="153">
        <v>104</v>
      </c>
      <c r="R71" s="153">
        <v>3.7589999999999999</v>
      </c>
      <c r="S71" s="153">
        <v>20226</v>
      </c>
      <c r="U71" s="153">
        <v>79.070999999999998</v>
      </c>
      <c r="V71" s="167">
        <v>0</v>
      </c>
      <c r="W71" s="167">
        <v>8.0036816324897397E-3</v>
      </c>
      <c r="X71" s="167">
        <v>1.3111748440153401E-3</v>
      </c>
    </row>
    <row r="72" spans="1:24" x14ac:dyDescent="0.2">
      <c r="A72" s="4" t="s">
        <v>52</v>
      </c>
      <c r="B72" s="4">
        <v>9938</v>
      </c>
      <c r="C72" s="4" t="s">
        <v>1893</v>
      </c>
      <c r="D72" s="4" t="s">
        <v>1894</v>
      </c>
      <c r="E72" s="4" t="s">
        <v>236</v>
      </c>
      <c r="F72" s="4" t="s">
        <v>1895</v>
      </c>
      <c r="G72" s="4" t="s">
        <v>1896</v>
      </c>
      <c r="H72" s="4" t="s">
        <v>239</v>
      </c>
      <c r="I72" s="4" t="s">
        <v>995</v>
      </c>
      <c r="J72" s="4" t="s">
        <v>92</v>
      </c>
      <c r="K72" s="4" t="s">
        <v>93</v>
      </c>
      <c r="L72" s="2" t="s">
        <v>393</v>
      </c>
      <c r="M72" s="2" t="s">
        <v>412</v>
      </c>
      <c r="N72" s="4" t="s">
        <v>614</v>
      </c>
      <c r="O72" s="4" t="s">
        <v>190</v>
      </c>
      <c r="P72" s="4" t="s">
        <v>97</v>
      </c>
      <c r="Q72" s="153">
        <v>64</v>
      </c>
      <c r="R72" s="153">
        <v>3.7589999999999999</v>
      </c>
      <c r="S72" s="153">
        <v>50422</v>
      </c>
      <c r="U72" s="153">
        <v>121.303</v>
      </c>
      <c r="V72" s="167">
        <v>0</v>
      </c>
      <c r="W72" s="167">
        <v>1.22785336550334E-2</v>
      </c>
      <c r="X72" s="167">
        <v>2.01148736158157E-3</v>
      </c>
    </row>
    <row r="73" spans="1:24" x14ac:dyDescent="0.2">
      <c r="A73" s="4" t="s">
        <v>52</v>
      </c>
      <c r="B73" s="4">
        <v>9938</v>
      </c>
      <c r="C73" s="4" t="s">
        <v>1897</v>
      </c>
      <c r="D73" s="4" t="s">
        <v>1898</v>
      </c>
      <c r="E73" s="4" t="s">
        <v>236</v>
      </c>
      <c r="F73" s="4" t="s">
        <v>1899</v>
      </c>
      <c r="G73" s="4" t="s">
        <v>1900</v>
      </c>
      <c r="H73" s="4" t="s">
        <v>239</v>
      </c>
      <c r="I73" s="4" t="s">
        <v>995</v>
      </c>
      <c r="J73" s="4" t="s">
        <v>92</v>
      </c>
      <c r="K73" s="4" t="s">
        <v>93</v>
      </c>
      <c r="L73" s="2" t="s">
        <v>393</v>
      </c>
      <c r="M73" s="2" t="s">
        <v>412</v>
      </c>
      <c r="N73" s="4" t="s">
        <v>609</v>
      </c>
      <c r="O73" s="4" t="s">
        <v>190</v>
      </c>
      <c r="P73" s="4" t="s">
        <v>97</v>
      </c>
      <c r="Q73" s="153">
        <v>53</v>
      </c>
      <c r="R73" s="153">
        <v>3.7589999999999999</v>
      </c>
      <c r="S73" s="153">
        <v>44695</v>
      </c>
      <c r="U73" s="153">
        <v>89.045000000000002</v>
      </c>
      <c r="V73" s="167">
        <v>0</v>
      </c>
      <c r="W73" s="167">
        <v>9.0132470296699404E-3</v>
      </c>
      <c r="X73" s="167">
        <v>1.47656332558583E-3</v>
      </c>
    </row>
    <row r="74" spans="1:24" x14ac:dyDescent="0.2">
      <c r="A74" s="4" t="s">
        <v>52</v>
      </c>
      <c r="B74" s="4">
        <v>9938</v>
      </c>
      <c r="C74" s="4" t="s">
        <v>1901</v>
      </c>
      <c r="D74" s="4" t="s">
        <v>1902</v>
      </c>
      <c r="E74" s="4" t="s">
        <v>236</v>
      </c>
      <c r="F74" s="4" t="s">
        <v>1903</v>
      </c>
      <c r="G74" s="4" t="s">
        <v>1904</v>
      </c>
      <c r="H74" s="4" t="s">
        <v>239</v>
      </c>
      <c r="I74" s="4" t="s">
        <v>995</v>
      </c>
      <c r="J74" s="4" t="s">
        <v>92</v>
      </c>
      <c r="K74" s="4" t="s">
        <v>366</v>
      </c>
      <c r="L74" s="2" t="s">
        <v>393</v>
      </c>
      <c r="M74" s="2" t="s">
        <v>412</v>
      </c>
      <c r="N74" s="4" t="s">
        <v>590</v>
      </c>
      <c r="O74" s="4" t="s">
        <v>190</v>
      </c>
      <c r="P74" s="4" t="s">
        <v>97</v>
      </c>
      <c r="Q74" s="153">
        <v>206</v>
      </c>
      <c r="R74" s="153">
        <v>3.7589999999999999</v>
      </c>
      <c r="S74" s="153">
        <v>6544</v>
      </c>
      <c r="T74" s="152">
        <v>6.6000000000000003E-2</v>
      </c>
      <c r="U74" s="153">
        <v>50.920999999999999</v>
      </c>
      <c r="V74" s="167">
        <v>0</v>
      </c>
      <c r="W74" s="167">
        <v>5.1542698515522501E-3</v>
      </c>
      <c r="X74" s="167">
        <v>8.4438003395691501E-4</v>
      </c>
    </row>
    <row r="75" spans="1:24" x14ac:dyDescent="0.2">
      <c r="A75" s="4" t="s">
        <v>52</v>
      </c>
      <c r="B75" s="4">
        <v>9938</v>
      </c>
      <c r="C75" s="4" t="s">
        <v>1785</v>
      </c>
      <c r="D75" s="4" t="s">
        <v>1786</v>
      </c>
      <c r="E75" s="4" t="s">
        <v>1377</v>
      </c>
      <c r="F75" s="4" t="s">
        <v>1905</v>
      </c>
      <c r="G75" s="4" t="s">
        <v>1906</v>
      </c>
      <c r="H75" s="4" t="s">
        <v>239</v>
      </c>
      <c r="I75" s="4" t="s">
        <v>995</v>
      </c>
      <c r="J75" s="4" t="s">
        <v>31</v>
      </c>
      <c r="K75" s="4" t="s">
        <v>93</v>
      </c>
      <c r="L75" s="2" t="s">
        <v>393</v>
      </c>
      <c r="M75" s="2" t="s">
        <v>412</v>
      </c>
      <c r="N75" s="4" t="s">
        <v>545</v>
      </c>
      <c r="O75" s="4" t="s">
        <v>190</v>
      </c>
      <c r="P75" s="4" t="s">
        <v>97</v>
      </c>
      <c r="Q75" s="153">
        <v>136</v>
      </c>
      <c r="R75" s="153">
        <v>3.7589999999999999</v>
      </c>
      <c r="S75" s="153">
        <v>17197</v>
      </c>
      <c r="U75" s="153">
        <v>87.915000000000006</v>
      </c>
      <c r="V75" s="167">
        <v>1.9999999999999999E-6</v>
      </c>
      <c r="W75" s="167">
        <v>8.8989355725560496E-3</v>
      </c>
      <c r="X75" s="167">
        <v>1.45783665530673E-3</v>
      </c>
    </row>
    <row r="76" spans="1:24" x14ac:dyDescent="0.2">
      <c r="A76" s="4" t="s">
        <v>52</v>
      </c>
      <c r="B76" s="4">
        <v>9938</v>
      </c>
      <c r="C76" s="4" t="s">
        <v>1622</v>
      </c>
      <c r="D76" s="4" t="s">
        <v>1623</v>
      </c>
      <c r="E76" s="4" t="s">
        <v>236</v>
      </c>
      <c r="F76" s="4" t="s">
        <v>1907</v>
      </c>
      <c r="G76" s="4" t="s">
        <v>1625</v>
      </c>
      <c r="H76" s="4" t="s">
        <v>239</v>
      </c>
      <c r="I76" s="4" t="s">
        <v>995</v>
      </c>
      <c r="J76" s="4" t="s">
        <v>92</v>
      </c>
      <c r="K76" s="4" t="s">
        <v>93</v>
      </c>
      <c r="L76" s="2" t="s">
        <v>393</v>
      </c>
      <c r="M76" s="2" t="s">
        <v>410</v>
      </c>
      <c r="N76" s="4" t="s">
        <v>622</v>
      </c>
      <c r="O76" s="4" t="s">
        <v>190</v>
      </c>
      <c r="P76" s="4" t="s">
        <v>97</v>
      </c>
      <c r="Q76" s="153">
        <v>170</v>
      </c>
      <c r="R76" s="153">
        <v>3.7589999999999999</v>
      </c>
      <c r="S76" s="153">
        <v>7170</v>
      </c>
      <c r="U76" s="153">
        <v>45.817999999999998</v>
      </c>
      <c r="V76" s="167">
        <v>3.0000000000000001E-6</v>
      </c>
      <c r="W76" s="167">
        <v>4.6378269505747303E-3</v>
      </c>
      <c r="X76" s="167">
        <v>7.5977560174371201E-4</v>
      </c>
    </row>
    <row r="77" spans="1:24" x14ac:dyDescent="0.2">
      <c r="A77" s="4" t="s">
        <v>52</v>
      </c>
      <c r="B77" s="4">
        <v>9938</v>
      </c>
      <c r="C77" s="4" t="s">
        <v>1908</v>
      </c>
      <c r="D77" s="4" t="s">
        <v>1909</v>
      </c>
      <c r="E77" s="4" t="s">
        <v>236</v>
      </c>
      <c r="F77" s="4" t="s">
        <v>1910</v>
      </c>
      <c r="G77" s="4" t="s">
        <v>1911</v>
      </c>
      <c r="H77" s="4" t="s">
        <v>239</v>
      </c>
      <c r="I77" s="4" t="s">
        <v>995</v>
      </c>
      <c r="J77" s="4" t="s">
        <v>92</v>
      </c>
      <c r="K77" s="4" t="s">
        <v>93</v>
      </c>
      <c r="L77" s="2" t="s">
        <v>393</v>
      </c>
      <c r="M77" s="2" t="s">
        <v>412</v>
      </c>
      <c r="N77" s="4" t="s">
        <v>609</v>
      </c>
      <c r="O77" s="4" t="s">
        <v>190</v>
      </c>
      <c r="P77" s="4" t="s">
        <v>97</v>
      </c>
      <c r="Q77" s="153">
        <v>84</v>
      </c>
      <c r="R77" s="153">
        <v>3.7589999999999999</v>
      </c>
      <c r="S77" s="153">
        <v>33901</v>
      </c>
      <c r="U77" s="153">
        <v>107.044</v>
      </c>
      <c r="V77" s="167">
        <v>0</v>
      </c>
      <c r="W77" s="167">
        <v>1.0835233080581199E-2</v>
      </c>
      <c r="X77" s="167">
        <v>1.7750437481958601E-3</v>
      </c>
    </row>
    <row r="78" spans="1:24" x14ac:dyDescent="0.2">
      <c r="A78" s="4" t="s">
        <v>52</v>
      </c>
      <c r="B78" s="4">
        <v>9938</v>
      </c>
      <c r="C78" s="4" t="s">
        <v>1912</v>
      </c>
      <c r="D78" s="4" t="s">
        <v>1913</v>
      </c>
      <c r="E78" s="4" t="s">
        <v>236</v>
      </c>
      <c r="F78" s="4" t="s">
        <v>1914</v>
      </c>
      <c r="G78" s="4" t="s">
        <v>1915</v>
      </c>
      <c r="H78" s="4" t="s">
        <v>239</v>
      </c>
      <c r="I78" s="4" t="s">
        <v>995</v>
      </c>
      <c r="J78" s="4" t="s">
        <v>92</v>
      </c>
      <c r="K78" s="4" t="s">
        <v>303</v>
      </c>
      <c r="L78" s="2" t="s">
        <v>393</v>
      </c>
      <c r="M78" s="2" t="s">
        <v>446</v>
      </c>
      <c r="N78" s="4" t="s">
        <v>582</v>
      </c>
      <c r="O78" s="4" t="s">
        <v>190</v>
      </c>
      <c r="P78" s="4" t="s">
        <v>1247</v>
      </c>
      <c r="Q78" s="153">
        <v>1629</v>
      </c>
      <c r="R78" s="153">
        <v>4.75</v>
      </c>
      <c r="S78" s="153">
        <v>1300</v>
      </c>
      <c r="U78" s="153">
        <v>100.601</v>
      </c>
      <c r="V78" s="167">
        <v>8.0000000000000007E-5</v>
      </c>
      <c r="W78" s="167">
        <v>1.01830504693227E-2</v>
      </c>
      <c r="X78" s="167">
        <v>1.66820223789452E-3</v>
      </c>
    </row>
    <row r="79" spans="1:24" x14ac:dyDescent="0.2">
      <c r="A79" s="4" t="s">
        <v>52</v>
      </c>
      <c r="B79" s="4">
        <v>9938</v>
      </c>
      <c r="C79" s="4" t="s">
        <v>1916</v>
      </c>
      <c r="D79" s="4" t="s">
        <v>1917</v>
      </c>
      <c r="E79" s="4" t="s">
        <v>236</v>
      </c>
      <c r="F79" s="4" t="s">
        <v>1918</v>
      </c>
      <c r="G79" s="4" t="s">
        <v>1919</v>
      </c>
      <c r="H79" s="4" t="s">
        <v>239</v>
      </c>
      <c r="I79" s="4" t="s">
        <v>995</v>
      </c>
      <c r="J79" s="4" t="s">
        <v>92</v>
      </c>
      <c r="K79" s="4" t="s">
        <v>308</v>
      </c>
      <c r="L79" s="2" t="s">
        <v>393</v>
      </c>
      <c r="M79" s="2" t="s">
        <v>434</v>
      </c>
      <c r="N79" s="4" t="s">
        <v>622</v>
      </c>
      <c r="O79" s="4" t="s">
        <v>190</v>
      </c>
      <c r="P79" s="4" t="s">
        <v>1242</v>
      </c>
      <c r="Q79" s="153">
        <v>1328</v>
      </c>
      <c r="R79" s="153">
        <v>4.0199999999999996</v>
      </c>
      <c r="S79" s="153">
        <v>3197</v>
      </c>
      <c r="U79" s="153">
        <v>170.68199999999999</v>
      </c>
      <c r="V79" s="167">
        <v>1.9999999999999999E-6</v>
      </c>
      <c r="W79" s="167">
        <v>1.7276768251933802E-2</v>
      </c>
      <c r="X79" s="167">
        <v>2.8303054716547699E-3</v>
      </c>
    </row>
    <row r="80" spans="1:24" x14ac:dyDescent="0.2">
      <c r="A80" s="4" t="s">
        <v>52</v>
      </c>
      <c r="B80" s="4">
        <v>9938</v>
      </c>
      <c r="C80" s="4" t="s">
        <v>1920</v>
      </c>
      <c r="D80" s="4" t="s">
        <v>1921</v>
      </c>
      <c r="E80" s="4" t="s">
        <v>236</v>
      </c>
      <c r="F80" s="4" t="s">
        <v>1922</v>
      </c>
      <c r="G80" s="4" t="s">
        <v>1923</v>
      </c>
      <c r="H80" s="4" t="s">
        <v>239</v>
      </c>
      <c r="I80" s="4" t="s">
        <v>995</v>
      </c>
      <c r="J80" s="4" t="s">
        <v>92</v>
      </c>
      <c r="K80" s="4" t="s">
        <v>93</v>
      </c>
      <c r="L80" s="2" t="s">
        <v>393</v>
      </c>
      <c r="M80" s="2" t="s">
        <v>410</v>
      </c>
      <c r="N80" s="4" t="s">
        <v>609</v>
      </c>
      <c r="O80" s="4" t="s">
        <v>190</v>
      </c>
      <c r="P80" s="4" t="s">
        <v>97</v>
      </c>
      <c r="Q80" s="153">
        <v>135</v>
      </c>
      <c r="R80" s="153">
        <v>3.7589999999999999</v>
      </c>
      <c r="S80" s="153">
        <v>25710</v>
      </c>
      <c r="U80" s="153">
        <v>130.46899999999999</v>
      </c>
      <c r="V80" s="167">
        <v>0</v>
      </c>
      <c r="W80" s="167">
        <v>1.3206334950695099E-2</v>
      </c>
      <c r="X80" s="167">
        <v>2.1634811283223901E-3</v>
      </c>
    </row>
    <row r="81" spans="1:24" x14ac:dyDescent="0.2">
      <c r="A81" s="4" t="s">
        <v>52</v>
      </c>
      <c r="B81" s="4">
        <v>9938</v>
      </c>
      <c r="C81" s="4" t="s">
        <v>1924</v>
      </c>
      <c r="D81" s="4" t="s">
        <v>1925</v>
      </c>
      <c r="E81" s="4" t="s">
        <v>1377</v>
      </c>
      <c r="F81" s="4" t="s">
        <v>1926</v>
      </c>
      <c r="G81" s="4" t="s">
        <v>1927</v>
      </c>
      <c r="H81" s="4" t="s">
        <v>239</v>
      </c>
      <c r="I81" s="4" t="s">
        <v>995</v>
      </c>
      <c r="J81" s="4" t="s">
        <v>92</v>
      </c>
      <c r="K81" s="4" t="s">
        <v>357</v>
      </c>
      <c r="L81" s="2" t="s">
        <v>393</v>
      </c>
      <c r="M81" s="2" t="s">
        <v>462</v>
      </c>
      <c r="N81" s="4" t="s">
        <v>595</v>
      </c>
      <c r="O81" s="4" t="s">
        <v>190</v>
      </c>
      <c r="P81" s="4" t="s">
        <v>1246</v>
      </c>
      <c r="Q81" s="153">
        <v>1989</v>
      </c>
      <c r="R81" s="153">
        <v>4.1790000000000003</v>
      </c>
      <c r="S81" s="153">
        <v>460</v>
      </c>
      <c r="U81" s="153">
        <v>38.234999999999999</v>
      </c>
      <c r="V81" s="167">
        <v>2.8899999999999998E-4</v>
      </c>
      <c r="W81" s="167">
        <v>3.8702509252165201E-3</v>
      </c>
      <c r="X81" s="167">
        <v>6.3403017338565105E-4</v>
      </c>
    </row>
    <row r="82" spans="1:24" x14ac:dyDescent="0.2">
      <c r="A82" s="4" t="s">
        <v>52</v>
      </c>
      <c r="B82" s="4">
        <v>9938</v>
      </c>
      <c r="C82" s="4" t="s">
        <v>1928</v>
      </c>
      <c r="D82" s="4" t="s">
        <v>1929</v>
      </c>
      <c r="E82" s="4" t="s">
        <v>236</v>
      </c>
      <c r="F82" s="4" t="s">
        <v>1930</v>
      </c>
      <c r="G82" s="4" t="s">
        <v>1931</v>
      </c>
      <c r="H82" s="4" t="s">
        <v>239</v>
      </c>
      <c r="I82" s="4" t="s">
        <v>995</v>
      </c>
      <c r="J82" s="4" t="s">
        <v>92</v>
      </c>
      <c r="K82" s="4" t="s">
        <v>1932</v>
      </c>
      <c r="L82" s="2" t="s">
        <v>393</v>
      </c>
      <c r="M82" s="2" t="s">
        <v>410</v>
      </c>
      <c r="N82" s="4" t="s">
        <v>613</v>
      </c>
      <c r="O82" s="4" t="s">
        <v>190</v>
      </c>
      <c r="P82" s="4" t="s">
        <v>97</v>
      </c>
      <c r="Q82" s="153">
        <v>400</v>
      </c>
      <c r="R82" s="153">
        <v>3.7589999999999999</v>
      </c>
      <c r="S82" s="153">
        <v>17381</v>
      </c>
      <c r="T82" s="152">
        <v>0.223</v>
      </c>
      <c r="U82" s="153">
        <v>262.18</v>
      </c>
      <c r="V82" s="167">
        <v>0</v>
      </c>
      <c r="W82" s="167">
        <v>2.6538308629676401E-2</v>
      </c>
      <c r="X82" s="167">
        <v>4.34754457707269E-3</v>
      </c>
    </row>
    <row r="83" spans="1:24" x14ac:dyDescent="0.2">
      <c r="A83" s="4" t="s">
        <v>52</v>
      </c>
      <c r="B83" s="4">
        <v>9938</v>
      </c>
      <c r="C83" s="4" t="s">
        <v>1933</v>
      </c>
      <c r="D83" s="4" t="s">
        <v>1934</v>
      </c>
      <c r="E83" s="4" t="s">
        <v>236</v>
      </c>
      <c r="F83" s="4" t="s">
        <v>1935</v>
      </c>
      <c r="G83" s="4" t="s">
        <v>1936</v>
      </c>
      <c r="H83" s="4" t="s">
        <v>239</v>
      </c>
      <c r="I83" s="4" t="s">
        <v>995</v>
      </c>
      <c r="J83" s="4" t="s">
        <v>92</v>
      </c>
      <c r="K83" s="4" t="s">
        <v>342</v>
      </c>
      <c r="L83" s="2" t="s">
        <v>393</v>
      </c>
      <c r="M83" s="2" t="s">
        <v>460</v>
      </c>
      <c r="N83" s="4" t="s">
        <v>633</v>
      </c>
      <c r="O83" s="4" t="s">
        <v>190</v>
      </c>
      <c r="P83" s="4" t="s">
        <v>1242</v>
      </c>
      <c r="Q83" s="153">
        <v>409</v>
      </c>
      <c r="R83" s="153">
        <v>4.0199999999999996</v>
      </c>
      <c r="S83" s="153">
        <v>560</v>
      </c>
      <c r="U83" s="153">
        <v>9.2080000000000002</v>
      </c>
      <c r="V83" s="167">
        <v>2.31E-4</v>
      </c>
      <c r="W83" s="167">
        <v>9.3203695304118603E-4</v>
      </c>
      <c r="X83" s="167">
        <v>1.5268765833457599E-4</v>
      </c>
    </row>
    <row r="84" spans="1:24" x14ac:dyDescent="0.2">
      <c r="A84" s="4" t="s">
        <v>52</v>
      </c>
      <c r="B84" s="4">
        <v>9942</v>
      </c>
      <c r="C84" s="4" t="s">
        <v>1618</v>
      </c>
      <c r="D84" s="4" t="s">
        <v>1619</v>
      </c>
      <c r="E84" s="4" t="s">
        <v>1377</v>
      </c>
      <c r="F84" s="4" t="s">
        <v>1620</v>
      </c>
      <c r="G84" s="4" t="s">
        <v>1621</v>
      </c>
      <c r="H84" s="4" t="s">
        <v>239</v>
      </c>
      <c r="I84" s="4" t="s">
        <v>995</v>
      </c>
      <c r="J84" s="4" t="s">
        <v>31</v>
      </c>
      <c r="K84" s="4" t="s">
        <v>31</v>
      </c>
      <c r="L84" s="2" t="s">
        <v>393</v>
      </c>
      <c r="M84" s="2" t="s">
        <v>32</v>
      </c>
      <c r="N84" s="4" t="s">
        <v>504</v>
      </c>
      <c r="O84" s="4" t="s">
        <v>190</v>
      </c>
      <c r="P84" s="4" t="s">
        <v>35</v>
      </c>
      <c r="Q84" s="153">
        <v>4095</v>
      </c>
      <c r="R84" s="153">
        <v>1</v>
      </c>
      <c r="S84" s="153">
        <v>2633</v>
      </c>
      <c r="U84" s="153">
        <v>107.821</v>
      </c>
      <c r="V84" s="167">
        <v>1.8E-5</v>
      </c>
      <c r="W84" s="167">
        <v>1.02570459903462E-2</v>
      </c>
      <c r="X84" s="167">
        <v>1.2131693176341801E-3</v>
      </c>
    </row>
    <row r="85" spans="1:24" x14ac:dyDescent="0.2">
      <c r="A85" s="4" t="s">
        <v>52</v>
      </c>
      <c r="B85" s="4">
        <v>9942</v>
      </c>
      <c r="C85" s="4" t="s">
        <v>1622</v>
      </c>
      <c r="D85" s="4" t="s">
        <v>1623</v>
      </c>
      <c r="E85" s="4" t="s">
        <v>236</v>
      </c>
      <c r="F85" s="4" t="s">
        <v>1624</v>
      </c>
      <c r="G85" s="4" t="s">
        <v>1625</v>
      </c>
      <c r="H85" s="4" t="s">
        <v>239</v>
      </c>
      <c r="I85" s="4" t="s">
        <v>995</v>
      </c>
      <c r="J85" s="4" t="s">
        <v>92</v>
      </c>
      <c r="K85" s="4" t="s">
        <v>93</v>
      </c>
      <c r="L85" s="2" t="s">
        <v>393</v>
      </c>
      <c r="M85" s="2" t="s">
        <v>32</v>
      </c>
      <c r="N85" s="4" t="s">
        <v>505</v>
      </c>
      <c r="O85" s="4" t="s">
        <v>190</v>
      </c>
      <c r="P85" s="4" t="s">
        <v>35</v>
      </c>
      <c r="Q85" s="153">
        <v>113</v>
      </c>
      <c r="R85" s="153">
        <v>1</v>
      </c>
      <c r="S85" s="153">
        <v>26580</v>
      </c>
      <c r="U85" s="153">
        <v>30.035</v>
      </c>
      <c r="V85" s="167">
        <v>1.9999999999999999E-6</v>
      </c>
      <c r="W85" s="167">
        <v>2.8572678707736799E-3</v>
      </c>
      <c r="X85" s="167">
        <v>3.3794814962778301E-4</v>
      </c>
    </row>
    <row r="86" spans="1:24" x14ac:dyDescent="0.2">
      <c r="A86" s="4" t="s">
        <v>52</v>
      </c>
      <c r="B86" s="4">
        <v>9942</v>
      </c>
      <c r="C86" s="4" t="s">
        <v>1626</v>
      </c>
      <c r="D86" s="4" t="s">
        <v>1627</v>
      </c>
      <c r="E86" s="4" t="s">
        <v>1377</v>
      </c>
      <c r="F86" s="4" t="s">
        <v>1628</v>
      </c>
      <c r="G86" s="4" t="s">
        <v>1629</v>
      </c>
      <c r="H86" s="4" t="s">
        <v>239</v>
      </c>
      <c r="I86" s="4" t="s">
        <v>995</v>
      </c>
      <c r="J86" s="4" t="s">
        <v>31</v>
      </c>
      <c r="K86" s="4" t="s">
        <v>31</v>
      </c>
      <c r="L86" s="2" t="s">
        <v>393</v>
      </c>
      <c r="M86" s="2" t="s">
        <v>32</v>
      </c>
      <c r="N86" s="4" t="s">
        <v>511</v>
      </c>
      <c r="O86" s="4" t="s">
        <v>190</v>
      </c>
      <c r="P86" s="4" t="s">
        <v>35</v>
      </c>
      <c r="Q86" s="153">
        <v>3135</v>
      </c>
      <c r="R86" s="153">
        <v>1</v>
      </c>
      <c r="S86" s="153">
        <v>1549</v>
      </c>
      <c r="U86" s="153">
        <v>48.561</v>
      </c>
      <c r="V86" s="167">
        <v>1.5E-5</v>
      </c>
      <c r="W86" s="167">
        <v>4.6196226340525304E-3</v>
      </c>
      <c r="X86" s="167">
        <v>5.4639361507744996E-4</v>
      </c>
    </row>
    <row r="87" spans="1:24" x14ac:dyDescent="0.2">
      <c r="A87" s="4" t="s">
        <v>52</v>
      </c>
      <c r="B87" s="4">
        <v>9942</v>
      </c>
      <c r="C87" s="4" t="s">
        <v>1630</v>
      </c>
      <c r="D87" s="4" t="s">
        <v>1631</v>
      </c>
      <c r="E87" s="4" t="s">
        <v>1377</v>
      </c>
      <c r="F87" s="4" t="s">
        <v>1632</v>
      </c>
      <c r="G87" s="4" t="s">
        <v>1633</v>
      </c>
      <c r="H87" s="4" t="s">
        <v>239</v>
      </c>
      <c r="I87" s="4" t="s">
        <v>995</v>
      </c>
      <c r="J87" s="4" t="s">
        <v>31</v>
      </c>
      <c r="K87" s="4" t="s">
        <v>31</v>
      </c>
      <c r="L87" s="2" t="s">
        <v>393</v>
      </c>
      <c r="M87" s="2" t="s">
        <v>32</v>
      </c>
      <c r="N87" s="4" t="s">
        <v>520</v>
      </c>
      <c r="O87" s="4" t="s">
        <v>190</v>
      </c>
      <c r="P87" s="4" t="s">
        <v>35</v>
      </c>
      <c r="Q87" s="153">
        <v>6854</v>
      </c>
      <c r="R87" s="153">
        <v>1</v>
      </c>
      <c r="S87" s="153">
        <v>1612</v>
      </c>
      <c r="U87" s="153">
        <v>110.486</v>
      </c>
      <c r="V87" s="167">
        <v>5.0000000000000004E-6</v>
      </c>
      <c r="W87" s="167">
        <v>1.0510579831095299E-2</v>
      </c>
      <c r="X87" s="167">
        <v>1.2431564578759401E-3</v>
      </c>
    </row>
    <row r="88" spans="1:24" x14ac:dyDescent="0.2">
      <c r="A88" s="4" t="s">
        <v>52</v>
      </c>
      <c r="B88" s="4">
        <v>9942</v>
      </c>
      <c r="C88" s="4" t="s">
        <v>1634</v>
      </c>
      <c r="D88" s="4" t="s">
        <v>1635</v>
      </c>
      <c r="E88" s="4" t="s">
        <v>1377</v>
      </c>
      <c r="F88" s="4" t="s">
        <v>1636</v>
      </c>
      <c r="G88" s="4" t="s">
        <v>1637</v>
      </c>
      <c r="H88" s="4" t="s">
        <v>239</v>
      </c>
      <c r="I88" s="4" t="s">
        <v>995</v>
      </c>
      <c r="J88" s="4" t="s">
        <v>31</v>
      </c>
      <c r="K88" s="4" t="s">
        <v>31</v>
      </c>
      <c r="L88" s="2" t="s">
        <v>395</v>
      </c>
      <c r="M88" s="2" t="s">
        <v>32</v>
      </c>
      <c r="N88" s="4" t="s">
        <v>527</v>
      </c>
      <c r="O88" s="4" t="s">
        <v>190</v>
      </c>
      <c r="P88" s="4" t="s">
        <v>35</v>
      </c>
      <c r="Q88" s="153">
        <v>7000</v>
      </c>
      <c r="R88" s="153">
        <v>1</v>
      </c>
      <c r="S88" s="153">
        <v>989.86400000000003</v>
      </c>
      <c r="U88" s="153">
        <v>69.290000000000006</v>
      </c>
      <c r="V88" s="167">
        <v>4.8000000000000001E-5</v>
      </c>
      <c r="W88" s="167">
        <v>6.5916019847200597E-3</v>
      </c>
      <c r="X88" s="167">
        <v>7.79632780183043E-4</v>
      </c>
    </row>
    <row r="89" spans="1:24" x14ac:dyDescent="0.2">
      <c r="A89" s="4" t="s">
        <v>52</v>
      </c>
      <c r="B89" s="4">
        <v>9942</v>
      </c>
      <c r="C89" s="4" t="s">
        <v>1638</v>
      </c>
      <c r="D89" s="4" t="s">
        <v>1639</v>
      </c>
      <c r="E89" s="4" t="s">
        <v>1377</v>
      </c>
      <c r="F89" s="4" t="s">
        <v>1640</v>
      </c>
      <c r="G89" s="4" t="s">
        <v>1641</v>
      </c>
      <c r="H89" s="4" t="s">
        <v>239</v>
      </c>
      <c r="I89" s="4" t="s">
        <v>995</v>
      </c>
      <c r="J89" s="4" t="s">
        <v>31</v>
      </c>
      <c r="K89" s="4" t="s">
        <v>31</v>
      </c>
      <c r="L89" s="2" t="s">
        <v>393</v>
      </c>
      <c r="M89" s="2" t="s">
        <v>32</v>
      </c>
      <c r="N89" s="4" t="s">
        <v>525</v>
      </c>
      <c r="O89" s="4" t="s">
        <v>190</v>
      </c>
      <c r="P89" s="4" t="s">
        <v>35</v>
      </c>
      <c r="Q89" s="153">
        <v>507</v>
      </c>
      <c r="R89" s="153">
        <v>1</v>
      </c>
      <c r="S89" s="153">
        <v>6972</v>
      </c>
      <c r="U89" s="153">
        <v>35.347999999999999</v>
      </c>
      <c r="V89" s="167">
        <v>3.1999999999999999E-5</v>
      </c>
      <c r="W89" s="167">
        <v>3.3626593615141702E-3</v>
      </c>
      <c r="X89" s="167">
        <v>3.9772417583814002E-4</v>
      </c>
    </row>
    <row r="90" spans="1:24" x14ac:dyDescent="0.2">
      <c r="A90" s="4" t="s">
        <v>52</v>
      </c>
      <c r="B90" s="4">
        <v>9942</v>
      </c>
      <c r="C90" s="4" t="s">
        <v>1642</v>
      </c>
      <c r="D90" s="4" t="s">
        <v>1643</v>
      </c>
      <c r="E90" s="4" t="s">
        <v>1377</v>
      </c>
      <c r="F90" s="4" t="s">
        <v>1644</v>
      </c>
      <c r="G90" s="4" t="s">
        <v>1645</v>
      </c>
      <c r="H90" s="4" t="s">
        <v>239</v>
      </c>
      <c r="I90" s="4" t="s">
        <v>995</v>
      </c>
      <c r="J90" s="4" t="s">
        <v>31</v>
      </c>
      <c r="K90" s="4" t="s">
        <v>31</v>
      </c>
      <c r="L90" s="2" t="s">
        <v>393</v>
      </c>
      <c r="M90" s="2" t="s">
        <v>32</v>
      </c>
      <c r="N90" s="4" t="s">
        <v>510</v>
      </c>
      <c r="O90" s="4" t="s">
        <v>190</v>
      </c>
      <c r="P90" s="4" t="s">
        <v>35</v>
      </c>
      <c r="Q90" s="153">
        <v>446</v>
      </c>
      <c r="R90" s="153">
        <v>1</v>
      </c>
      <c r="S90" s="153">
        <v>66410</v>
      </c>
      <c r="T90" s="152">
        <v>0.83799999999999997</v>
      </c>
      <c r="U90" s="153">
        <v>297.02699999999999</v>
      </c>
      <c r="V90" s="167">
        <v>1.0000000000000001E-5</v>
      </c>
      <c r="W90" s="167">
        <v>2.8256167849763699E-2</v>
      </c>
      <c r="X90" s="167">
        <v>3.3420456436987901E-3</v>
      </c>
    </row>
    <row r="91" spans="1:24" x14ac:dyDescent="0.2">
      <c r="A91" s="4" t="s">
        <v>52</v>
      </c>
      <c r="B91" s="4">
        <v>9942</v>
      </c>
      <c r="C91" s="4" t="s">
        <v>1646</v>
      </c>
      <c r="D91" s="4" t="s">
        <v>1647</v>
      </c>
      <c r="E91" s="4" t="s">
        <v>1377</v>
      </c>
      <c r="F91" s="4" t="s">
        <v>1648</v>
      </c>
      <c r="G91" s="4" t="s">
        <v>1649</v>
      </c>
      <c r="H91" s="4" t="s">
        <v>239</v>
      </c>
      <c r="I91" s="4" t="s">
        <v>995</v>
      </c>
      <c r="J91" s="4" t="s">
        <v>31</v>
      </c>
      <c r="K91" s="4" t="s">
        <v>31</v>
      </c>
      <c r="L91" s="2" t="s">
        <v>393</v>
      </c>
      <c r="M91" s="2" t="s">
        <v>32</v>
      </c>
      <c r="N91" s="4" t="s">
        <v>529</v>
      </c>
      <c r="O91" s="4" t="s">
        <v>190</v>
      </c>
      <c r="P91" s="4" t="s">
        <v>35</v>
      </c>
      <c r="Q91" s="153">
        <v>3493</v>
      </c>
      <c r="R91" s="153">
        <v>1</v>
      </c>
      <c r="S91" s="153">
        <v>3254</v>
      </c>
      <c r="U91" s="153">
        <v>113.66200000000001</v>
      </c>
      <c r="V91" s="167">
        <v>6.2000000000000003E-5</v>
      </c>
      <c r="W91" s="167">
        <v>1.0812688005713601E-2</v>
      </c>
      <c r="X91" s="167">
        <v>1.2788888089250001E-3</v>
      </c>
    </row>
    <row r="92" spans="1:24" x14ac:dyDescent="0.2">
      <c r="A92" s="4" t="s">
        <v>52</v>
      </c>
      <c r="B92" s="4">
        <v>9942</v>
      </c>
      <c r="C92" s="4" t="s">
        <v>1650</v>
      </c>
      <c r="D92" s="4" t="s">
        <v>1651</v>
      </c>
      <c r="E92" s="4" t="s">
        <v>1377</v>
      </c>
      <c r="F92" s="4" t="s">
        <v>1652</v>
      </c>
      <c r="G92" s="4" t="s">
        <v>1653</v>
      </c>
      <c r="H92" s="4" t="s">
        <v>239</v>
      </c>
      <c r="I92" s="4" t="s">
        <v>995</v>
      </c>
      <c r="J92" s="4" t="s">
        <v>31</v>
      </c>
      <c r="K92" s="4" t="s">
        <v>31</v>
      </c>
      <c r="L92" s="2" t="s">
        <v>393</v>
      </c>
      <c r="M92" s="2" t="s">
        <v>32</v>
      </c>
      <c r="N92" s="4" t="s">
        <v>528</v>
      </c>
      <c r="O92" s="4" t="s">
        <v>190</v>
      </c>
      <c r="P92" s="4" t="s">
        <v>35</v>
      </c>
      <c r="Q92" s="153">
        <v>5550</v>
      </c>
      <c r="R92" s="153">
        <v>1</v>
      </c>
      <c r="S92" s="153">
        <v>1510</v>
      </c>
      <c r="U92" s="153">
        <v>83.805000000000007</v>
      </c>
      <c r="V92" s="167">
        <v>1.2E-5</v>
      </c>
      <c r="W92" s="167">
        <v>7.9723703999343507E-3</v>
      </c>
      <c r="X92" s="167">
        <v>9.4294548031843698E-4</v>
      </c>
    </row>
    <row r="93" spans="1:24" x14ac:dyDescent="0.2">
      <c r="A93" s="4" t="s">
        <v>52</v>
      </c>
      <c r="B93" s="4">
        <v>9942</v>
      </c>
      <c r="C93" s="4" t="s">
        <v>1654</v>
      </c>
      <c r="D93" s="4" t="s">
        <v>1655</v>
      </c>
      <c r="E93" s="4" t="s">
        <v>1377</v>
      </c>
      <c r="F93" s="4" t="s">
        <v>1656</v>
      </c>
      <c r="G93" s="4" t="s">
        <v>1657</v>
      </c>
      <c r="H93" s="4" t="s">
        <v>239</v>
      </c>
      <c r="I93" s="4" t="s">
        <v>995</v>
      </c>
      <c r="J93" s="4" t="s">
        <v>31</v>
      </c>
      <c r="K93" s="4" t="s">
        <v>93</v>
      </c>
      <c r="L93" s="2" t="s">
        <v>393</v>
      </c>
      <c r="M93" s="2" t="s">
        <v>32</v>
      </c>
      <c r="N93" s="4" t="s">
        <v>505</v>
      </c>
      <c r="O93" s="4" t="s">
        <v>190</v>
      </c>
      <c r="P93" s="4" t="s">
        <v>35</v>
      </c>
      <c r="Q93" s="153">
        <v>1495.7</v>
      </c>
      <c r="R93" s="153">
        <v>1</v>
      </c>
      <c r="S93" s="153">
        <v>5985</v>
      </c>
      <c r="U93" s="153">
        <v>89.518000000000001</v>
      </c>
      <c r="V93" s="167">
        <v>1.2999999999999999E-5</v>
      </c>
      <c r="W93" s="167">
        <v>8.5158143699043207E-3</v>
      </c>
      <c r="X93" s="167">
        <v>1.0072222273313099E-3</v>
      </c>
    </row>
    <row r="94" spans="1:24" x14ac:dyDescent="0.2">
      <c r="A94" s="4" t="s">
        <v>52</v>
      </c>
      <c r="B94" s="4">
        <v>9942</v>
      </c>
      <c r="C94" s="4" t="s">
        <v>1662</v>
      </c>
      <c r="D94" s="4" t="s">
        <v>1663</v>
      </c>
      <c r="E94" s="4" t="s">
        <v>1377</v>
      </c>
      <c r="F94" s="4" t="s">
        <v>1664</v>
      </c>
      <c r="G94" s="4" t="s">
        <v>1665</v>
      </c>
      <c r="H94" s="4" t="s">
        <v>239</v>
      </c>
      <c r="I94" s="4" t="s">
        <v>995</v>
      </c>
      <c r="J94" s="4" t="s">
        <v>31</v>
      </c>
      <c r="K94" s="4" t="s">
        <v>31</v>
      </c>
      <c r="L94" s="2" t="s">
        <v>393</v>
      </c>
      <c r="M94" s="2" t="s">
        <v>32</v>
      </c>
      <c r="N94" s="4" t="s">
        <v>505</v>
      </c>
      <c r="O94" s="4" t="s">
        <v>190</v>
      </c>
      <c r="P94" s="4" t="s">
        <v>35</v>
      </c>
      <c r="Q94" s="153">
        <v>10757</v>
      </c>
      <c r="R94" s="153">
        <v>1</v>
      </c>
      <c r="S94" s="153">
        <v>1395</v>
      </c>
      <c r="U94" s="153">
        <v>150.06</v>
      </c>
      <c r="V94" s="167">
        <v>2.0000000000000002E-5</v>
      </c>
      <c r="W94" s="167">
        <v>1.4275223412322799E-2</v>
      </c>
      <c r="X94" s="167">
        <v>1.68842599150894E-3</v>
      </c>
    </row>
    <row r="95" spans="1:24" x14ac:dyDescent="0.2">
      <c r="A95" s="4" t="s">
        <v>52</v>
      </c>
      <c r="B95" s="4">
        <v>9942</v>
      </c>
      <c r="C95" s="4" t="s">
        <v>1666</v>
      </c>
      <c r="D95" s="4" t="s">
        <v>1667</v>
      </c>
      <c r="E95" s="4" t="s">
        <v>1377</v>
      </c>
      <c r="F95" s="4" t="s">
        <v>1668</v>
      </c>
      <c r="G95" s="4" t="s">
        <v>1669</v>
      </c>
      <c r="H95" s="4" t="s">
        <v>239</v>
      </c>
      <c r="I95" s="4" t="s">
        <v>995</v>
      </c>
      <c r="J95" s="4" t="s">
        <v>31</v>
      </c>
      <c r="K95" s="4" t="s">
        <v>31</v>
      </c>
      <c r="L95" s="2" t="s">
        <v>393</v>
      </c>
      <c r="M95" s="2" t="s">
        <v>32</v>
      </c>
      <c r="N95" s="4" t="s">
        <v>511</v>
      </c>
      <c r="O95" s="4" t="s">
        <v>190</v>
      </c>
      <c r="P95" s="4" t="s">
        <v>35</v>
      </c>
      <c r="Q95" s="153">
        <v>187</v>
      </c>
      <c r="R95" s="153">
        <v>1</v>
      </c>
      <c r="S95" s="153">
        <v>20500</v>
      </c>
      <c r="U95" s="153">
        <v>38.335000000000001</v>
      </c>
      <c r="V95" s="167">
        <v>1.5E-5</v>
      </c>
      <c r="W95" s="167">
        <v>3.6468088930431799E-3</v>
      </c>
      <c r="X95" s="167">
        <v>4.31332438255561E-4</v>
      </c>
    </row>
    <row r="96" spans="1:24" x14ac:dyDescent="0.2">
      <c r="A96" s="4" t="s">
        <v>52</v>
      </c>
      <c r="B96" s="4">
        <v>9942</v>
      </c>
      <c r="C96" s="4" t="s">
        <v>1673</v>
      </c>
      <c r="D96" s="4" t="s">
        <v>1674</v>
      </c>
      <c r="E96" s="4" t="s">
        <v>1377</v>
      </c>
      <c r="F96" s="4" t="s">
        <v>1675</v>
      </c>
      <c r="G96" s="4" t="s">
        <v>1676</v>
      </c>
      <c r="H96" s="4" t="s">
        <v>239</v>
      </c>
      <c r="I96" s="4" t="s">
        <v>995</v>
      </c>
      <c r="J96" s="4" t="s">
        <v>31</v>
      </c>
      <c r="K96" s="4" t="s">
        <v>31</v>
      </c>
      <c r="L96" s="2" t="s">
        <v>393</v>
      </c>
      <c r="M96" s="2" t="s">
        <v>32</v>
      </c>
      <c r="N96" s="4" t="s">
        <v>549</v>
      </c>
      <c r="O96" s="4" t="s">
        <v>190</v>
      </c>
      <c r="P96" s="4" t="s">
        <v>35</v>
      </c>
      <c r="Q96" s="153">
        <v>32146</v>
      </c>
      <c r="R96" s="153">
        <v>1</v>
      </c>
      <c r="S96" s="153">
        <v>423.6</v>
      </c>
      <c r="U96" s="153">
        <v>136.16999999999999</v>
      </c>
      <c r="V96" s="167">
        <v>1.2E-5</v>
      </c>
      <c r="W96" s="167">
        <v>1.29538966978099E-2</v>
      </c>
      <c r="X96" s="167">
        <v>1.5321438582196799E-3</v>
      </c>
    </row>
    <row r="97" spans="1:24" x14ac:dyDescent="0.2">
      <c r="A97" s="4" t="s">
        <v>52</v>
      </c>
      <c r="B97" s="4">
        <v>9942</v>
      </c>
      <c r="C97" s="4" t="s">
        <v>1677</v>
      </c>
      <c r="D97" s="4" t="s">
        <v>1678</v>
      </c>
      <c r="E97" s="4" t="s">
        <v>1377</v>
      </c>
      <c r="F97" s="4" t="s">
        <v>1679</v>
      </c>
      <c r="G97" s="4" t="s">
        <v>1680</v>
      </c>
      <c r="H97" s="4" t="s">
        <v>239</v>
      </c>
      <c r="I97" s="4" t="s">
        <v>995</v>
      </c>
      <c r="J97" s="4" t="s">
        <v>31</v>
      </c>
      <c r="K97" s="4" t="s">
        <v>31</v>
      </c>
      <c r="L97" s="2" t="s">
        <v>393</v>
      </c>
      <c r="M97" s="2" t="s">
        <v>32</v>
      </c>
      <c r="N97" s="4" t="s">
        <v>528</v>
      </c>
      <c r="O97" s="4" t="s">
        <v>190</v>
      </c>
      <c r="P97" s="4" t="s">
        <v>35</v>
      </c>
      <c r="Q97" s="153">
        <v>539</v>
      </c>
      <c r="R97" s="153">
        <v>1</v>
      </c>
      <c r="S97" s="153">
        <v>35740</v>
      </c>
      <c r="U97" s="153">
        <v>192.63900000000001</v>
      </c>
      <c r="V97" s="167">
        <v>2.1999999999999999E-5</v>
      </c>
      <c r="W97" s="167">
        <v>1.83257117418387E-2</v>
      </c>
      <c r="X97" s="167">
        <v>2.1675042921648E-3</v>
      </c>
    </row>
    <row r="98" spans="1:24" x14ac:dyDescent="0.2">
      <c r="A98" s="4" t="s">
        <v>52</v>
      </c>
      <c r="B98" s="4">
        <v>9942</v>
      </c>
      <c r="C98" s="4" t="s">
        <v>1681</v>
      </c>
      <c r="D98" s="4" t="s">
        <v>1682</v>
      </c>
      <c r="E98" s="4" t="s">
        <v>1377</v>
      </c>
      <c r="F98" s="4" t="s">
        <v>1683</v>
      </c>
      <c r="G98" s="4" t="s">
        <v>1684</v>
      </c>
      <c r="H98" s="4" t="s">
        <v>239</v>
      </c>
      <c r="I98" s="4" t="s">
        <v>995</v>
      </c>
      <c r="J98" s="4" t="s">
        <v>31</v>
      </c>
      <c r="K98" s="4" t="s">
        <v>31</v>
      </c>
      <c r="L98" s="2" t="s">
        <v>393</v>
      </c>
      <c r="M98" s="2" t="s">
        <v>32</v>
      </c>
      <c r="N98" s="4" t="s">
        <v>512</v>
      </c>
      <c r="O98" s="4" t="s">
        <v>190</v>
      </c>
      <c r="P98" s="4" t="s">
        <v>35</v>
      </c>
      <c r="Q98" s="153">
        <v>832</v>
      </c>
      <c r="R98" s="153">
        <v>1</v>
      </c>
      <c r="S98" s="153">
        <v>14410</v>
      </c>
      <c r="U98" s="153">
        <v>119.89100000000001</v>
      </c>
      <c r="V98" s="167">
        <v>7.9999999999999996E-6</v>
      </c>
      <c r="W98" s="167">
        <v>1.1405250928853999E-2</v>
      </c>
      <c r="X98" s="167">
        <v>1.3489751825064599E-3</v>
      </c>
    </row>
    <row r="99" spans="1:24" x14ac:dyDescent="0.2">
      <c r="A99" s="4" t="s">
        <v>52</v>
      </c>
      <c r="B99" s="4">
        <v>9942</v>
      </c>
      <c r="C99" s="4" t="s">
        <v>1685</v>
      </c>
      <c r="D99" s="4" t="s">
        <v>1686</v>
      </c>
      <c r="E99" s="4" t="s">
        <v>1377</v>
      </c>
      <c r="F99" s="4" t="s">
        <v>1687</v>
      </c>
      <c r="G99" s="4" t="s">
        <v>1688</v>
      </c>
      <c r="H99" s="4" t="s">
        <v>239</v>
      </c>
      <c r="I99" s="4" t="s">
        <v>995</v>
      </c>
      <c r="J99" s="4" t="s">
        <v>31</v>
      </c>
      <c r="K99" s="4" t="s">
        <v>31</v>
      </c>
      <c r="L99" s="2" t="s">
        <v>393</v>
      </c>
      <c r="M99" s="2" t="s">
        <v>32</v>
      </c>
      <c r="N99" s="4" t="s">
        <v>527</v>
      </c>
      <c r="O99" s="4" t="s">
        <v>190</v>
      </c>
      <c r="P99" s="4" t="s">
        <v>35</v>
      </c>
      <c r="Q99" s="153">
        <v>1067</v>
      </c>
      <c r="R99" s="153">
        <v>1</v>
      </c>
      <c r="S99" s="153">
        <v>21460</v>
      </c>
      <c r="U99" s="153">
        <v>228.97800000000001</v>
      </c>
      <c r="V99" s="167">
        <v>1.21E-4</v>
      </c>
      <c r="W99" s="167">
        <v>2.17826982150259E-2</v>
      </c>
      <c r="X99" s="167">
        <v>2.5763851653415799E-3</v>
      </c>
    </row>
    <row r="100" spans="1:24" x14ac:dyDescent="0.2">
      <c r="A100" s="4" t="s">
        <v>52</v>
      </c>
      <c r="B100" s="4">
        <v>9942</v>
      </c>
      <c r="C100" s="4" t="s">
        <v>1689</v>
      </c>
      <c r="D100" s="4" t="s">
        <v>1690</v>
      </c>
      <c r="E100" s="4" t="s">
        <v>1377</v>
      </c>
      <c r="F100" s="4" t="s">
        <v>1691</v>
      </c>
      <c r="G100" s="4" t="s">
        <v>1692</v>
      </c>
      <c r="H100" s="4" t="s">
        <v>239</v>
      </c>
      <c r="I100" s="4" t="s">
        <v>995</v>
      </c>
      <c r="J100" s="4" t="s">
        <v>31</v>
      </c>
      <c r="K100" s="4" t="s">
        <v>31</v>
      </c>
      <c r="L100" s="2" t="s">
        <v>393</v>
      </c>
      <c r="M100" s="2" t="s">
        <v>32</v>
      </c>
      <c r="N100" s="4" t="s">
        <v>528</v>
      </c>
      <c r="O100" s="4" t="s">
        <v>190</v>
      </c>
      <c r="P100" s="4" t="s">
        <v>35</v>
      </c>
      <c r="Q100" s="153">
        <v>3277</v>
      </c>
      <c r="R100" s="153">
        <v>1</v>
      </c>
      <c r="S100" s="153">
        <v>2515</v>
      </c>
      <c r="U100" s="153">
        <v>82.417000000000002</v>
      </c>
      <c r="V100" s="167">
        <v>1.6329999999999999E-3</v>
      </c>
      <c r="W100" s="167">
        <v>7.84028713900972E-3</v>
      </c>
      <c r="X100" s="167">
        <v>9.2732311110242205E-4</v>
      </c>
    </row>
    <row r="101" spans="1:24" x14ac:dyDescent="0.2">
      <c r="A101" s="4" t="s">
        <v>52</v>
      </c>
      <c r="B101" s="4">
        <v>9942</v>
      </c>
      <c r="C101" s="4" t="s">
        <v>1693</v>
      </c>
      <c r="D101" s="4" t="s">
        <v>1694</v>
      </c>
      <c r="E101" s="4" t="s">
        <v>1377</v>
      </c>
      <c r="F101" s="4" t="s">
        <v>1695</v>
      </c>
      <c r="G101" s="4" t="s">
        <v>1696</v>
      </c>
      <c r="H101" s="4" t="s">
        <v>239</v>
      </c>
      <c r="I101" s="4" t="s">
        <v>995</v>
      </c>
      <c r="J101" s="4" t="s">
        <v>31</v>
      </c>
      <c r="K101" s="4" t="s">
        <v>31</v>
      </c>
      <c r="L101" s="2" t="s">
        <v>393</v>
      </c>
      <c r="M101" s="2" t="s">
        <v>32</v>
      </c>
      <c r="N101" s="4" t="s">
        <v>505</v>
      </c>
      <c r="O101" s="4" t="s">
        <v>190</v>
      </c>
      <c r="P101" s="4" t="s">
        <v>35</v>
      </c>
      <c r="Q101" s="153">
        <v>6013</v>
      </c>
      <c r="R101" s="153">
        <v>1</v>
      </c>
      <c r="S101" s="153">
        <v>995.7</v>
      </c>
      <c r="U101" s="153">
        <v>59.871000000000002</v>
      </c>
      <c r="V101" s="167">
        <v>3.4E-5</v>
      </c>
      <c r="W101" s="167">
        <v>5.6955707180933804E-3</v>
      </c>
      <c r="X101" s="167">
        <v>6.73653179298395E-4</v>
      </c>
    </row>
    <row r="102" spans="1:24" x14ac:dyDescent="0.2">
      <c r="A102" s="4" t="s">
        <v>52</v>
      </c>
      <c r="B102" s="4">
        <v>9942</v>
      </c>
      <c r="C102" s="4" t="s">
        <v>1697</v>
      </c>
      <c r="D102" s="4" t="s">
        <v>1698</v>
      </c>
      <c r="E102" s="4" t="s">
        <v>1377</v>
      </c>
      <c r="F102" s="4" t="s">
        <v>1699</v>
      </c>
      <c r="G102" s="4" t="s">
        <v>1700</v>
      </c>
      <c r="H102" s="4" t="s">
        <v>239</v>
      </c>
      <c r="I102" s="4" t="s">
        <v>995</v>
      </c>
      <c r="J102" s="4" t="s">
        <v>31</v>
      </c>
      <c r="K102" s="4" t="s">
        <v>31</v>
      </c>
      <c r="L102" s="2" t="s">
        <v>393</v>
      </c>
      <c r="M102" s="2" t="s">
        <v>32</v>
      </c>
      <c r="N102" s="4" t="s">
        <v>512</v>
      </c>
      <c r="O102" s="4" t="s">
        <v>190</v>
      </c>
      <c r="P102" s="4" t="s">
        <v>35</v>
      </c>
      <c r="Q102" s="153">
        <v>14720</v>
      </c>
      <c r="R102" s="153">
        <v>1</v>
      </c>
      <c r="S102" s="153">
        <v>1909</v>
      </c>
      <c r="U102" s="153">
        <v>281.005</v>
      </c>
      <c r="V102" s="167">
        <v>1.2E-5</v>
      </c>
      <c r="W102" s="167">
        <v>2.67319891385892E-2</v>
      </c>
      <c r="X102" s="167">
        <v>3.16177085028084E-3</v>
      </c>
    </row>
    <row r="103" spans="1:24" x14ac:dyDescent="0.2">
      <c r="A103" s="4" t="s">
        <v>52</v>
      </c>
      <c r="B103" s="4">
        <v>9942</v>
      </c>
      <c r="C103" s="4" t="s">
        <v>1701</v>
      </c>
      <c r="D103" s="4" t="s">
        <v>1702</v>
      </c>
      <c r="E103" s="4" t="s">
        <v>1377</v>
      </c>
      <c r="F103" s="4" t="s">
        <v>1703</v>
      </c>
      <c r="G103" s="4" t="s">
        <v>1704</v>
      </c>
      <c r="H103" s="4" t="s">
        <v>239</v>
      </c>
      <c r="I103" s="4" t="s">
        <v>995</v>
      </c>
      <c r="J103" s="4" t="s">
        <v>31</v>
      </c>
      <c r="K103" s="4" t="s">
        <v>31</v>
      </c>
      <c r="L103" s="2" t="s">
        <v>393</v>
      </c>
      <c r="M103" s="2" t="s">
        <v>32</v>
      </c>
      <c r="N103" s="4" t="s">
        <v>526</v>
      </c>
      <c r="O103" s="4" t="s">
        <v>190</v>
      </c>
      <c r="P103" s="4" t="s">
        <v>35</v>
      </c>
      <c r="Q103" s="153">
        <v>1900</v>
      </c>
      <c r="R103" s="153">
        <v>1</v>
      </c>
      <c r="S103" s="153">
        <v>3081</v>
      </c>
      <c r="U103" s="153">
        <v>58.539000000000001</v>
      </c>
      <c r="V103" s="167">
        <v>6.8999999999999997E-5</v>
      </c>
      <c r="W103" s="167">
        <v>5.5688155938399498E-3</v>
      </c>
      <c r="X103" s="167">
        <v>6.5866100438352105E-4</v>
      </c>
    </row>
    <row r="104" spans="1:24" x14ac:dyDescent="0.2">
      <c r="A104" s="4" t="s">
        <v>52</v>
      </c>
      <c r="B104" s="4">
        <v>9942</v>
      </c>
      <c r="C104" s="4" t="s">
        <v>1705</v>
      </c>
      <c r="D104" s="4" t="s">
        <v>1706</v>
      </c>
      <c r="E104" s="4" t="s">
        <v>1377</v>
      </c>
      <c r="F104" s="4" t="s">
        <v>1707</v>
      </c>
      <c r="G104" s="4" t="s">
        <v>1708</v>
      </c>
      <c r="H104" s="4" t="s">
        <v>239</v>
      </c>
      <c r="I104" s="4" t="s">
        <v>995</v>
      </c>
      <c r="J104" s="4" t="s">
        <v>31</v>
      </c>
      <c r="K104" s="4" t="s">
        <v>31</v>
      </c>
      <c r="L104" s="2" t="s">
        <v>393</v>
      </c>
      <c r="M104" s="2" t="s">
        <v>32</v>
      </c>
      <c r="N104" s="4" t="s">
        <v>542</v>
      </c>
      <c r="O104" s="4" t="s">
        <v>190</v>
      </c>
      <c r="P104" s="4" t="s">
        <v>35</v>
      </c>
      <c r="Q104" s="153">
        <v>131</v>
      </c>
      <c r="R104" s="153">
        <v>1</v>
      </c>
      <c r="S104" s="153">
        <v>30090</v>
      </c>
      <c r="U104" s="153">
        <v>39.417999999999999</v>
      </c>
      <c r="V104" s="167">
        <v>2.3E-5</v>
      </c>
      <c r="W104" s="167">
        <v>3.7498251797335701E-3</v>
      </c>
      <c r="X104" s="167">
        <v>4.4351686234286901E-4</v>
      </c>
    </row>
    <row r="105" spans="1:24" x14ac:dyDescent="0.2">
      <c r="A105" s="4" t="s">
        <v>52</v>
      </c>
      <c r="B105" s="4">
        <v>9942</v>
      </c>
      <c r="C105" s="4" t="s">
        <v>1709</v>
      </c>
      <c r="D105" s="4" t="s">
        <v>1710</v>
      </c>
      <c r="E105" s="4" t="s">
        <v>1377</v>
      </c>
      <c r="F105" s="4" t="s">
        <v>1711</v>
      </c>
      <c r="G105" s="4" t="s">
        <v>1712</v>
      </c>
      <c r="H105" s="4" t="s">
        <v>239</v>
      </c>
      <c r="I105" s="4" t="s">
        <v>995</v>
      </c>
      <c r="J105" s="4" t="s">
        <v>31</v>
      </c>
      <c r="K105" s="4" t="s">
        <v>31</v>
      </c>
      <c r="L105" s="2" t="s">
        <v>393</v>
      </c>
      <c r="M105" s="2" t="s">
        <v>32</v>
      </c>
      <c r="N105" s="4" t="s">
        <v>509</v>
      </c>
      <c r="O105" s="4" t="s">
        <v>190</v>
      </c>
      <c r="P105" s="4" t="s">
        <v>35</v>
      </c>
      <c r="Q105" s="153">
        <v>3349</v>
      </c>
      <c r="R105" s="153">
        <v>1</v>
      </c>
      <c r="S105" s="153">
        <v>3419</v>
      </c>
      <c r="U105" s="153">
        <v>114.502</v>
      </c>
      <c r="V105" s="167">
        <v>1.2999999999999999E-5</v>
      </c>
      <c r="W105" s="167">
        <v>1.08926057749312E-2</v>
      </c>
      <c r="X105" s="167">
        <v>1.28834121711736E-3</v>
      </c>
    </row>
    <row r="106" spans="1:24" x14ac:dyDescent="0.2">
      <c r="A106" s="4" t="s">
        <v>52</v>
      </c>
      <c r="B106" s="4">
        <v>9942</v>
      </c>
      <c r="C106" s="4" t="s">
        <v>1713</v>
      </c>
      <c r="D106" s="4" t="s">
        <v>1714</v>
      </c>
      <c r="E106" s="4" t="s">
        <v>1377</v>
      </c>
      <c r="F106" s="4" t="s">
        <v>1715</v>
      </c>
      <c r="G106" s="4" t="s">
        <v>1716</v>
      </c>
      <c r="H106" s="4" t="s">
        <v>239</v>
      </c>
      <c r="I106" s="4" t="s">
        <v>995</v>
      </c>
      <c r="J106" s="4" t="s">
        <v>31</v>
      </c>
      <c r="K106" s="4" t="s">
        <v>31</v>
      </c>
      <c r="L106" s="2" t="s">
        <v>393</v>
      </c>
      <c r="M106" s="2" t="s">
        <v>32</v>
      </c>
      <c r="N106" s="4" t="s">
        <v>541</v>
      </c>
      <c r="O106" s="4" t="s">
        <v>190</v>
      </c>
      <c r="P106" s="4" t="s">
        <v>35</v>
      </c>
      <c r="Q106" s="153">
        <v>1664</v>
      </c>
      <c r="R106" s="153">
        <v>1</v>
      </c>
      <c r="S106" s="153">
        <v>4545</v>
      </c>
      <c r="U106" s="153">
        <v>75.629000000000005</v>
      </c>
      <c r="V106" s="167">
        <v>2.3E-5</v>
      </c>
      <c r="W106" s="167">
        <v>7.1945684207691003E-3</v>
      </c>
      <c r="X106" s="167">
        <v>8.50949646702548E-4</v>
      </c>
    </row>
    <row r="107" spans="1:24" x14ac:dyDescent="0.2">
      <c r="A107" s="4" t="s">
        <v>52</v>
      </c>
      <c r="B107" s="4">
        <v>9942</v>
      </c>
      <c r="C107" s="4" t="s">
        <v>1717</v>
      </c>
      <c r="D107" s="4" t="s">
        <v>1718</v>
      </c>
      <c r="E107" s="4" t="s">
        <v>1377</v>
      </c>
      <c r="F107" s="4" t="s">
        <v>1719</v>
      </c>
      <c r="G107" s="4" t="s">
        <v>1720</v>
      </c>
      <c r="H107" s="4" t="s">
        <v>239</v>
      </c>
      <c r="I107" s="4" t="s">
        <v>995</v>
      </c>
      <c r="J107" s="4" t="s">
        <v>31</v>
      </c>
      <c r="K107" s="4" t="s">
        <v>31</v>
      </c>
      <c r="L107" s="2" t="s">
        <v>393</v>
      </c>
      <c r="M107" s="2" t="s">
        <v>32</v>
      </c>
      <c r="N107" s="4" t="s">
        <v>511</v>
      </c>
      <c r="O107" s="4" t="s">
        <v>190</v>
      </c>
      <c r="P107" s="4" t="s">
        <v>35</v>
      </c>
      <c r="Q107" s="153">
        <v>6000</v>
      </c>
      <c r="R107" s="153">
        <v>1</v>
      </c>
      <c r="S107" s="153">
        <v>1625</v>
      </c>
      <c r="U107" s="153">
        <v>97.5</v>
      </c>
      <c r="V107" s="167">
        <v>9.8999999999999994E-5</v>
      </c>
      <c r="W107" s="167">
        <v>9.2751758724849195E-3</v>
      </c>
      <c r="X107" s="167">
        <v>1.09703698265077E-3</v>
      </c>
    </row>
    <row r="108" spans="1:24" x14ac:dyDescent="0.2">
      <c r="A108" s="4" t="s">
        <v>52</v>
      </c>
      <c r="B108" s="4">
        <v>9942</v>
      </c>
      <c r="C108" s="4" t="s">
        <v>1721</v>
      </c>
      <c r="D108" s="4" t="s">
        <v>1722</v>
      </c>
      <c r="E108" s="4" t="s">
        <v>1377</v>
      </c>
      <c r="F108" s="4" t="s">
        <v>1723</v>
      </c>
      <c r="G108" s="4" t="s">
        <v>1724</v>
      </c>
      <c r="H108" s="4" t="s">
        <v>239</v>
      </c>
      <c r="I108" s="4" t="s">
        <v>995</v>
      </c>
      <c r="J108" s="4" t="s">
        <v>31</v>
      </c>
      <c r="K108" s="4" t="s">
        <v>31</v>
      </c>
      <c r="L108" s="2" t="s">
        <v>393</v>
      </c>
      <c r="M108" s="2" t="s">
        <v>32</v>
      </c>
      <c r="N108" s="4" t="s">
        <v>541</v>
      </c>
      <c r="O108" s="4" t="s">
        <v>190</v>
      </c>
      <c r="P108" s="4" t="s">
        <v>35</v>
      </c>
      <c r="Q108" s="153">
        <v>440</v>
      </c>
      <c r="R108" s="153">
        <v>1</v>
      </c>
      <c r="S108" s="153">
        <v>19600</v>
      </c>
      <c r="U108" s="153">
        <v>86.24</v>
      </c>
      <c r="V108" s="167">
        <v>1.9000000000000001E-5</v>
      </c>
      <c r="W108" s="167">
        <v>8.2040119717240994E-3</v>
      </c>
      <c r="X108" s="167">
        <v>9.7034327573130501E-4</v>
      </c>
    </row>
    <row r="109" spans="1:24" x14ac:dyDescent="0.2">
      <c r="A109" s="4" t="s">
        <v>52</v>
      </c>
      <c r="B109" s="4">
        <v>9942</v>
      </c>
      <c r="C109" s="4" t="s">
        <v>1725</v>
      </c>
      <c r="D109" s="4" t="s">
        <v>1726</v>
      </c>
      <c r="E109" s="4" t="s">
        <v>1377</v>
      </c>
      <c r="F109" s="4" t="s">
        <v>1727</v>
      </c>
      <c r="G109" s="4" t="s">
        <v>1728</v>
      </c>
      <c r="H109" s="4" t="s">
        <v>239</v>
      </c>
      <c r="I109" s="4" t="s">
        <v>995</v>
      </c>
      <c r="J109" s="4" t="s">
        <v>31</v>
      </c>
      <c r="K109" s="4" t="s">
        <v>31</v>
      </c>
      <c r="L109" s="2" t="s">
        <v>393</v>
      </c>
      <c r="M109" s="2" t="s">
        <v>32</v>
      </c>
      <c r="N109" s="4" t="s">
        <v>527</v>
      </c>
      <c r="O109" s="4" t="s">
        <v>190</v>
      </c>
      <c r="P109" s="4" t="s">
        <v>35</v>
      </c>
      <c r="Q109" s="153">
        <v>4000</v>
      </c>
      <c r="R109" s="153">
        <v>1</v>
      </c>
      <c r="S109" s="153">
        <v>986.8</v>
      </c>
      <c r="U109" s="153">
        <v>39.472000000000001</v>
      </c>
      <c r="V109" s="167">
        <v>1.0900000000000001E-4</v>
      </c>
      <c r="W109" s="167">
        <v>3.7549717132176899E-3</v>
      </c>
      <c r="X109" s="167">
        <v>4.4412557722247302E-4</v>
      </c>
    </row>
    <row r="110" spans="1:24" x14ac:dyDescent="0.2">
      <c r="A110" s="4" t="s">
        <v>52</v>
      </c>
      <c r="B110" s="4">
        <v>9942</v>
      </c>
      <c r="C110" s="4" t="s">
        <v>1729</v>
      </c>
      <c r="D110" s="4" t="s">
        <v>1730</v>
      </c>
      <c r="E110" s="4" t="s">
        <v>1377</v>
      </c>
      <c r="F110" s="4" t="s">
        <v>1731</v>
      </c>
      <c r="G110" s="4" t="s">
        <v>1732</v>
      </c>
      <c r="H110" s="4" t="s">
        <v>239</v>
      </c>
      <c r="I110" s="4" t="s">
        <v>995</v>
      </c>
      <c r="J110" s="4" t="s">
        <v>31</v>
      </c>
      <c r="K110" s="4" t="s">
        <v>366</v>
      </c>
      <c r="L110" s="2" t="s">
        <v>393</v>
      </c>
      <c r="M110" s="2" t="s">
        <v>32</v>
      </c>
      <c r="N110" s="4" t="s">
        <v>522</v>
      </c>
      <c r="O110" s="4" t="s">
        <v>190</v>
      </c>
      <c r="P110" s="4" t="s">
        <v>35</v>
      </c>
      <c r="Q110" s="153">
        <v>1464</v>
      </c>
      <c r="R110" s="153">
        <v>1</v>
      </c>
      <c r="S110" s="153">
        <v>14820</v>
      </c>
      <c r="U110" s="153">
        <v>216.965</v>
      </c>
      <c r="V110" s="167">
        <v>1.2999999999999999E-5</v>
      </c>
      <c r="W110" s="167">
        <v>2.06398633655233E-2</v>
      </c>
      <c r="X110" s="167">
        <v>2.4412144567530999E-3</v>
      </c>
    </row>
    <row r="111" spans="1:24" x14ac:dyDescent="0.2">
      <c r="A111" s="4" t="s">
        <v>52</v>
      </c>
      <c r="B111" s="4">
        <v>9942</v>
      </c>
      <c r="C111" s="4" t="s">
        <v>1733</v>
      </c>
      <c r="D111" s="4" t="s">
        <v>1734</v>
      </c>
      <c r="E111" s="4" t="s">
        <v>1377</v>
      </c>
      <c r="F111" s="4" t="s">
        <v>1735</v>
      </c>
      <c r="G111" s="4" t="s">
        <v>1736</v>
      </c>
      <c r="H111" s="4" t="s">
        <v>239</v>
      </c>
      <c r="I111" s="4" t="s">
        <v>995</v>
      </c>
      <c r="J111" s="4" t="s">
        <v>31</v>
      </c>
      <c r="K111" s="4" t="s">
        <v>93</v>
      </c>
      <c r="L111" s="2" t="s">
        <v>393</v>
      </c>
      <c r="M111" s="2" t="s">
        <v>32</v>
      </c>
      <c r="N111" s="4" t="s">
        <v>531</v>
      </c>
      <c r="O111" s="4" t="s">
        <v>190</v>
      </c>
      <c r="P111" s="4" t="s">
        <v>35</v>
      </c>
      <c r="Q111" s="153">
        <v>10764</v>
      </c>
      <c r="R111" s="153">
        <v>1</v>
      </c>
      <c r="S111" s="153">
        <v>6120</v>
      </c>
      <c r="U111" s="153">
        <v>658.75699999999995</v>
      </c>
      <c r="V111" s="167">
        <v>1.0000000000000001E-5</v>
      </c>
      <c r="W111" s="167">
        <v>6.2667540278926903E-2</v>
      </c>
      <c r="X111" s="167">
        <v>7.4121084325402603E-3</v>
      </c>
    </row>
    <row r="112" spans="1:24" x14ac:dyDescent="0.2">
      <c r="A112" s="4" t="s">
        <v>52</v>
      </c>
      <c r="B112" s="4">
        <v>9942</v>
      </c>
      <c r="C112" s="4" t="s">
        <v>1737</v>
      </c>
      <c r="D112" s="4" t="s">
        <v>1738</v>
      </c>
      <c r="E112" s="4" t="s">
        <v>1377</v>
      </c>
      <c r="F112" s="4" t="s">
        <v>1739</v>
      </c>
      <c r="G112" s="4" t="s">
        <v>1740</v>
      </c>
      <c r="H112" s="4" t="s">
        <v>239</v>
      </c>
      <c r="I112" s="4" t="s">
        <v>995</v>
      </c>
      <c r="J112" s="4" t="s">
        <v>31</v>
      </c>
      <c r="K112" s="4" t="s">
        <v>31</v>
      </c>
      <c r="L112" s="2" t="s">
        <v>393</v>
      </c>
      <c r="M112" s="2" t="s">
        <v>32</v>
      </c>
      <c r="N112" s="4" t="s">
        <v>540</v>
      </c>
      <c r="O112" s="4" t="s">
        <v>190</v>
      </c>
      <c r="P112" s="4" t="s">
        <v>35</v>
      </c>
      <c r="Q112" s="153">
        <v>14793</v>
      </c>
      <c r="R112" s="153">
        <v>1</v>
      </c>
      <c r="S112" s="153">
        <v>488.5</v>
      </c>
      <c r="U112" s="153">
        <v>72.263999999999996</v>
      </c>
      <c r="V112" s="167">
        <v>1.3899999999999999E-4</v>
      </c>
      <c r="W112" s="167">
        <v>6.8744564163072302E-3</v>
      </c>
      <c r="X112" s="167">
        <v>8.13087862482702E-4</v>
      </c>
    </row>
    <row r="113" spans="1:24" x14ac:dyDescent="0.2">
      <c r="A113" s="4" t="s">
        <v>52</v>
      </c>
      <c r="B113" s="4">
        <v>9942</v>
      </c>
      <c r="C113" s="4" t="s">
        <v>1741</v>
      </c>
      <c r="D113" s="4" t="s">
        <v>1742</v>
      </c>
      <c r="E113" s="4" t="s">
        <v>1377</v>
      </c>
      <c r="F113" s="4" t="s">
        <v>1743</v>
      </c>
      <c r="G113" s="4" t="s">
        <v>1744</v>
      </c>
      <c r="H113" s="4" t="s">
        <v>239</v>
      </c>
      <c r="I113" s="4" t="s">
        <v>995</v>
      </c>
      <c r="J113" s="4" t="s">
        <v>31</v>
      </c>
      <c r="K113" s="4" t="s">
        <v>31</v>
      </c>
      <c r="L113" s="2" t="s">
        <v>393</v>
      </c>
      <c r="M113" s="2" t="s">
        <v>32</v>
      </c>
      <c r="N113" s="4" t="s">
        <v>518</v>
      </c>
      <c r="O113" s="4" t="s">
        <v>190</v>
      </c>
      <c r="P113" s="4" t="s">
        <v>35</v>
      </c>
      <c r="Q113" s="153">
        <v>40626</v>
      </c>
      <c r="R113" s="153">
        <v>1</v>
      </c>
      <c r="S113" s="153">
        <v>147.19999999999999</v>
      </c>
      <c r="U113" s="153">
        <v>59.801000000000002</v>
      </c>
      <c r="V113" s="167">
        <v>1.5999999999999999E-5</v>
      </c>
      <c r="W113" s="167">
        <v>5.6889145664972603E-3</v>
      </c>
      <c r="X113" s="167">
        <v>6.7286591180466002E-4</v>
      </c>
    </row>
    <row r="114" spans="1:24" x14ac:dyDescent="0.2">
      <c r="A114" s="4" t="s">
        <v>52</v>
      </c>
      <c r="B114" s="4">
        <v>9942</v>
      </c>
      <c r="C114" s="4" t="s">
        <v>1745</v>
      </c>
      <c r="D114" s="4" t="s">
        <v>1746</v>
      </c>
      <c r="E114" s="4" t="s">
        <v>1377</v>
      </c>
      <c r="F114" s="4" t="s">
        <v>1747</v>
      </c>
      <c r="G114" s="4" t="s">
        <v>1748</v>
      </c>
      <c r="H114" s="4" t="s">
        <v>239</v>
      </c>
      <c r="I114" s="4" t="s">
        <v>995</v>
      </c>
      <c r="J114" s="4" t="s">
        <v>31</v>
      </c>
      <c r="K114" s="4" t="s">
        <v>31</v>
      </c>
      <c r="L114" s="2" t="s">
        <v>393</v>
      </c>
      <c r="M114" s="2" t="s">
        <v>32</v>
      </c>
      <c r="N114" s="4" t="s">
        <v>525</v>
      </c>
      <c r="O114" s="4" t="s">
        <v>190</v>
      </c>
      <c r="P114" s="4" t="s">
        <v>35</v>
      </c>
      <c r="Q114" s="153">
        <v>766</v>
      </c>
      <c r="R114" s="153">
        <v>1</v>
      </c>
      <c r="S114" s="153">
        <v>8151</v>
      </c>
      <c r="U114" s="153">
        <v>62.436999999999998</v>
      </c>
      <c r="V114" s="167">
        <v>1.2999999999999999E-5</v>
      </c>
      <c r="W114" s="167">
        <v>5.9396000245184096E-3</v>
      </c>
      <c r="X114" s="167">
        <v>7.0251615480196805E-4</v>
      </c>
    </row>
    <row r="115" spans="1:24" x14ac:dyDescent="0.2">
      <c r="A115" s="4" t="s">
        <v>52</v>
      </c>
      <c r="B115" s="4">
        <v>9942</v>
      </c>
      <c r="C115" s="4" t="s">
        <v>1239</v>
      </c>
      <c r="D115" s="4" t="s">
        <v>1749</v>
      </c>
      <c r="E115" s="4" t="s">
        <v>1377</v>
      </c>
      <c r="F115" s="4" t="s">
        <v>1368</v>
      </c>
      <c r="G115" s="4" t="s">
        <v>1750</v>
      </c>
      <c r="H115" s="4" t="s">
        <v>239</v>
      </c>
      <c r="I115" s="4" t="s">
        <v>995</v>
      </c>
      <c r="J115" s="4" t="s">
        <v>31</v>
      </c>
      <c r="K115" s="4" t="s">
        <v>31</v>
      </c>
      <c r="L115" s="2" t="s">
        <v>393</v>
      </c>
      <c r="M115" s="2" t="s">
        <v>32</v>
      </c>
      <c r="N115" s="4" t="s">
        <v>512</v>
      </c>
      <c r="O115" s="4" t="s">
        <v>190</v>
      </c>
      <c r="P115" s="4" t="s">
        <v>35</v>
      </c>
      <c r="Q115" s="153">
        <v>4145</v>
      </c>
      <c r="R115" s="153">
        <v>1</v>
      </c>
      <c r="S115" s="153">
        <v>3110</v>
      </c>
      <c r="U115" s="153">
        <v>128.91</v>
      </c>
      <c r="V115" s="167">
        <v>3.0000000000000001E-6</v>
      </c>
      <c r="W115" s="167">
        <v>1.2263161888554801E-2</v>
      </c>
      <c r="X115" s="167">
        <v>1.45044604015404E-3</v>
      </c>
    </row>
    <row r="116" spans="1:24" x14ac:dyDescent="0.2">
      <c r="A116" s="4" t="s">
        <v>52</v>
      </c>
      <c r="B116" s="4">
        <v>9942</v>
      </c>
      <c r="C116" s="4" t="s">
        <v>1751</v>
      </c>
      <c r="D116" s="4" t="s">
        <v>1752</v>
      </c>
      <c r="E116" s="4" t="s">
        <v>1377</v>
      </c>
      <c r="F116" s="4" t="s">
        <v>1753</v>
      </c>
      <c r="G116" s="4" t="s">
        <v>1754</v>
      </c>
      <c r="H116" s="4" t="s">
        <v>239</v>
      </c>
      <c r="I116" s="4" t="s">
        <v>995</v>
      </c>
      <c r="J116" s="4" t="s">
        <v>31</v>
      </c>
      <c r="K116" s="4" t="s">
        <v>31</v>
      </c>
      <c r="L116" s="2" t="s">
        <v>393</v>
      </c>
      <c r="M116" s="2" t="s">
        <v>32</v>
      </c>
      <c r="N116" s="4" t="s">
        <v>528</v>
      </c>
      <c r="O116" s="4" t="s">
        <v>190</v>
      </c>
      <c r="P116" s="4" t="s">
        <v>35</v>
      </c>
      <c r="Q116" s="153">
        <v>12974</v>
      </c>
      <c r="R116" s="153">
        <v>1</v>
      </c>
      <c r="S116" s="153">
        <v>881</v>
      </c>
      <c r="U116" s="153">
        <v>114.301</v>
      </c>
      <c r="V116" s="167">
        <v>1.7E-5</v>
      </c>
      <c r="W116" s="167">
        <v>1.08734494450292E-2</v>
      </c>
      <c r="X116" s="167">
        <v>1.28607547006919E-3</v>
      </c>
    </row>
    <row r="117" spans="1:24" x14ac:dyDescent="0.2">
      <c r="A117" s="4" t="s">
        <v>52</v>
      </c>
      <c r="B117" s="4">
        <v>9942</v>
      </c>
      <c r="C117" s="4" t="s">
        <v>1755</v>
      </c>
      <c r="D117" s="4" t="s">
        <v>1756</v>
      </c>
      <c r="E117" s="4" t="s">
        <v>1377</v>
      </c>
      <c r="F117" s="4" t="s">
        <v>1757</v>
      </c>
      <c r="G117" s="4" t="s">
        <v>1758</v>
      </c>
      <c r="H117" s="4" t="s">
        <v>239</v>
      </c>
      <c r="I117" s="4" t="s">
        <v>995</v>
      </c>
      <c r="J117" s="4" t="s">
        <v>31</v>
      </c>
      <c r="K117" s="4" t="s">
        <v>31</v>
      </c>
      <c r="L117" s="2" t="s">
        <v>393</v>
      </c>
      <c r="M117" s="2" t="s">
        <v>32</v>
      </c>
      <c r="N117" s="4" t="s">
        <v>512</v>
      </c>
      <c r="O117" s="4" t="s">
        <v>190</v>
      </c>
      <c r="P117" s="4" t="s">
        <v>35</v>
      </c>
      <c r="Q117" s="153">
        <v>1379</v>
      </c>
      <c r="R117" s="153">
        <v>1</v>
      </c>
      <c r="S117" s="153">
        <v>13080</v>
      </c>
      <c r="U117" s="153">
        <v>180.37299999999999</v>
      </c>
      <c r="V117" s="167">
        <v>5.0000000000000004E-6</v>
      </c>
      <c r="W117" s="167">
        <v>1.7158904130081001E-2</v>
      </c>
      <c r="X117" s="167">
        <v>2.0294981649134698E-3</v>
      </c>
    </row>
    <row r="118" spans="1:24" x14ac:dyDescent="0.2">
      <c r="A118" s="4" t="s">
        <v>52</v>
      </c>
      <c r="B118" s="4">
        <v>9942</v>
      </c>
      <c r="C118" s="4" t="s">
        <v>1759</v>
      </c>
      <c r="D118" s="4" t="s">
        <v>1760</v>
      </c>
      <c r="E118" s="4" t="s">
        <v>1377</v>
      </c>
      <c r="F118" s="4" t="s">
        <v>1761</v>
      </c>
      <c r="G118" s="4" t="s">
        <v>1762</v>
      </c>
      <c r="H118" s="4" t="s">
        <v>239</v>
      </c>
      <c r="I118" s="4" t="s">
        <v>995</v>
      </c>
      <c r="J118" s="4" t="s">
        <v>31</v>
      </c>
      <c r="K118" s="4" t="s">
        <v>31</v>
      </c>
      <c r="L118" s="2" t="s">
        <v>393</v>
      </c>
      <c r="M118" s="2" t="s">
        <v>32</v>
      </c>
      <c r="N118" s="4" t="s">
        <v>541</v>
      </c>
      <c r="O118" s="4" t="s">
        <v>190</v>
      </c>
      <c r="P118" s="4" t="s">
        <v>35</v>
      </c>
      <c r="Q118" s="153">
        <v>1185</v>
      </c>
      <c r="R118" s="153">
        <v>1</v>
      </c>
      <c r="S118" s="153">
        <v>6901</v>
      </c>
      <c r="T118" s="152">
        <v>0.96</v>
      </c>
      <c r="U118" s="153">
        <v>82.736999999999995</v>
      </c>
      <c r="V118" s="167">
        <v>1.9000000000000001E-5</v>
      </c>
      <c r="W118" s="167">
        <v>7.8707430113746004E-3</v>
      </c>
      <c r="X118" s="167">
        <v>9.3092533048699301E-4</v>
      </c>
    </row>
    <row r="119" spans="1:24" x14ac:dyDescent="0.2">
      <c r="A119" s="4" t="s">
        <v>52</v>
      </c>
      <c r="B119" s="4">
        <v>9942</v>
      </c>
      <c r="C119" s="4" t="s">
        <v>1763</v>
      </c>
      <c r="D119" s="4" t="s">
        <v>1764</v>
      </c>
      <c r="E119" s="4" t="s">
        <v>1377</v>
      </c>
      <c r="F119" s="4" t="s">
        <v>1765</v>
      </c>
      <c r="G119" s="4" t="s">
        <v>1766</v>
      </c>
      <c r="H119" s="4" t="s">
        <v>239</v>
      </c>
      <c r="I119" s="4" t="s">
        <v>995</v>
      </c>
      <c r="J119" s="4" t="s">
        <v>31</v>
      </c>
      <c r="K119" s="4" t="s">
        <v>31</v>
      </c>
      <c r="L119" s="2" t="s">
        <v>393</v>
      </c>
      <c r="M119" s="2" t="s">
        <v>32</v>
      </c>
      <c r="N119" s="4" t="s">
        <v>528</v>
      </c>
      <c r="O119" s="4" t="s">
        <v>190</v>
      </c>
      <c r="P119" s="4" t="s">
        <v>35</v>
      </c>
      <c r="Q119" s="153">
        <v>459</v>
      </c>
      <c r="R119" s="153">
        <v>1</v>
      </c>
      <c r="S119" s="153">
        <v>24710</v>
      </c>
      <c r="U119" s="153">
        <v>113.419</v>
      </c>
      <c r="V119" s="167">
        <v>1.0000000000000001E-5</v>
      </c>
      <c r="W119" s="167">
        <v>1.07895409719362E-2</v>
      </c>
      <c r="X119" s="167">
        <v>1.2761510546827599E-3</v>
      </c>
    </row>
    <row r="120" spans="1:24" x14ac:dyDescent="0.2">
      <c r="A120" s="4" t="s">
        <v>52</v>
      </c>
      <c r="B120" s="4">
        <v>9942</v>
      </c>
      <c r="C120" s="4" t="s">
        <v>1767</v>
      </c>
      <c r="D120" s="4" t="s">
        <v>1768</v>
      </c>
      <c r="E120" s="4" t="s">
        <v>1377</v>
      </c>
      <c r="F120" s="4" t="s">
        <v>1769</v>
      </c>
      <c r="G120" s="4" t="s">
        <v>1770</v>
      </c>
      <c r="H120" s="4" t="s">
        <v>239</v>
      </c>
      <c r="I120" s="4" t="s">
        <v>995</v>
      </c>
      <c r="J120" s="4" t="s">
        <v>31</v>
      </c>
      <c r="K120" s="4" t="s">
        <v>31</v>
      </c>
      <c r="L120" s="2" t="s">
        <v>393</v>
      </c>
      <c r="M120" s="2" t="s">
        <v>32</v>
      </c>
      <c r="N120" s="4" t="s">
        <v>509</v>
      </c>
      <c r="O120" s="4" t="s">
        <v>190</v>
      </c>
      <c r="P120" s="4" t="s">
        <v>35</v>
      </c>
      <c r="Q120" s="153">
        <v>1830</v>
      </c>
      <c r="R120" s="153">
        <v>1</v>
      </c>
      <c r="S120" s="153">
        <v>8960</v>
      </c>
      <c r="U120" s="153">
        <v>163.96799999999999</v>
      </c>
      <c r="V120" s="167">
        <v>3.0000000000000001E-5</v>
      </c>
      <c r="W120" s="167">
        <v>1.5598277307278001E-2</v>
      </c>
      <c r="X120" s="167">
        <v>1.84491240996186E-3</v>
      </c>
    </row>
    <row r="121" spans="1:24" x14ac:dyDescent="0.2">
      <c r="A121" s="4" t="s">
        <v>52</v>
      </c>
      <c r="B121" s="4">
        <v>9942</v>
      </c>
      <c r="C121" s="4" t="s">
        <v>1771</v>
      </c>
      <c r="D121" s="4" t="s">
        <v>1772</v>
      </c>
      <c r="E121" s="4" t="s">
        <v>1377</v>
      </c>
      <c r="F121" s="4" t="s">
        <v>1773</v>
      </c>
      <c r="G121" s="4" t="s">
        <v>1774</v>
      </c>
      <c r="H121" s="4" t="s">
        <v>239</v>
      </c>
      <c r="I121" s="4" t="s">
        <v>995</v>
      </c>
      <c r="J121" s="4" t="s">
        <v>92</v>
      </c>
      <c r="K121" s="4" t="s">
        <v>93</v>
      </c>
      <c r="L121" s="2" t="s">
        <v>393</v>
      </c>
      <c r="M121" s="2" t="s">
        <v>32</v>
      </c>
      <c r="N121" s="4" t="s">
        <v>518</v>
      </c>
      <c r="O121" s="4" t="s">
        <v>190</v>
      </c>
      <c r="P121" s="4" t="s">
        <v>35</v>
      </c>
      <c r="Q121" s="153">
        <v>4518</v>
      </c>
      <c r="R121" s="153">
        <v>1</v>
      </c>
      <c r="S121" s="153">
        <v>4674</v>
      </c>
      <c r="U121" s="153">
        <v>211.17099999999999</v>
      </c>
      <c r="V121" s="167">
        <v>4.8000000000000001E-5</v>
      </c>
      <c r="W121" s="167">
        <v>2.0088729561279901E-2</v>
      </c>
      <c r="X121" s="167">
        <v>2.3760281816941498E-3</v>
      </c>
    </row>
    <row r="122" spans="1:24" x14ac:dyDescent="0.2">
      <c r="A122" s="4" t="s">
        <v>52</v>
      </c>
      <c r="B122" s="4">
        <v>9942</v>
      </c>
      <c r="C122" s="4" t="s">
        <v>1775</v>
      </c>
      <c r="D122" s="4" t="s">
        <v>1776</v>
      </c>
      <c r="E122" s="4" t="s">
        <v>1377</v>
      </c>
      <c r="F122" s="4" t="s">
        <v>1777</v>
      </c>
      <c r="G122" s="4" t="s">
        <v>1778</v>
      </c>
      <c r="H122" s="4" t="s">
        <v>239</v>
      </c>
      <c r="I122" s="4" t="s">
        <v>995</v>
      </c>
      <c r="J122" s="4" t="s">
        <v>31</v>
      </c>
      <c r="K122" s="4" t="s">
        <v>366</v>
      </c>
      <c r="L122" s="2" t="s">
        <v>393</v>
      </c>
      <c r="M122" s="2" t="s">
        <v>32</v>
      </c>
      <c r="N122" s="4" t="s">
        <v>522</v>
      </c>
      <c r="O122" s="4" t="s">
        <v>190</v>
      </c>
      <c r="P122" s="4" t="s">
        <v>35</v>
      </c>
      <c r="Q122" s="153">
        <v>248</v>
      </c>
      <c r="R122" s="153">
        <v>1</v>
      </c>
      <c r="S122" s="153">
        <v>87800</v>
      </c>
      <c r="U122" s="153">
        <v>217.744</v>
      </c>
      <c r="V122" s="167">
        <v>9.0000000000000002E-6</v>
      </c>
      <c r="W122" s="167">
        <v>2.0713988668496001E-2</v>
      </c>
      <c r="X122" s="167">
        <v>2.4499817512852202E-3</v>
      </c>
    </row>
    <row r="123" spans="1:24" x14ac:dyDescent="0.2">
      <c r="A123" s="4" t="s">
        <v>52</v>
      </c>
      <c r="B123" s="4">
        <v>9942</v>
      </c>
      <c r="C123" s="4" t="s">
        <v>1396</v>
      </c>
      <c r="D123" s="4" t="s">
        <v>1397</v>
      </c>
      <c r="E123" s="4" t="s">
        <v>1377</v>
      </c>
      <c r="F123" s="4" t="s">
        <v>1779</v>
      </c>
      <c r="G123" s="4" t="s">
        <v>1780</v>
      </c>
      <c r="H123" s="4" t="s">
        <v>239</v>
      </c>
      <c r="I123" s="4" t="s">
        <v>995</v>
      </c>
      <c r="J123" s="4" t="s">
        <v>31</v>
      </c>
      <c r="K123" s="4" t="s">
        <v>31</v>
      </c>
      <c r="L123" s="2" t="s">
        <v>393</v>
      </c>
      <c r="M123" s="2" t="s">
        <v>32</v>
      </c>
      <c r="N123" s="4" t="s">
        <v>505</v>
      </c>
      <c r="O123" s="4" t="s">
        <v>190</v>
      </c>
      <c r="P123" s="4" t="s">
        <v>35</v>
      </c>
      <c r="Q123" s="153">
        <v>577</v>
      </c>
      <c r="R123" s="153">
        <v>1</v>
      </c>
      <c r="S123" s="153">
        <v>8250</v>
      </c>
      <c r="U123" s="153">
        <v>47.601999999999997</v>
      </c>
      <c r="V123" s="167">
        <v>1.5999999999999999E-5</v>
      </c>
      <c r="W123" s="167">
        <v>4.5284262509739798E-3</v>
      </c>
      <c r="X123" s="167">
        <v>5.3560720991418598E-4</v>
      </c>
    </row>
    <row r="124" spans="1:24" x14ac:dyDescent="0.2">
      <c r="A124" s="4" t="s">
        <v>52</v>
      </c>
      <c r="B124" s="4">
        <v>9942</v>
      </c>
      <c r="C124" s="4" t="s">
        <v>1781</v>
      </c>
      <c r="D124" s="4" t="s">
        <v>1782</v>
      </c>
      <c r="E124" s="4" t="s">
        <v>1377</v>
      </c>
      <c r="F124" s="4" t="s">
        <v>1783</v>
      </c>
      <c r="G124" s="4" t="s">
        <v>1784</v>
      </c>
      <c r="H124" s="4" t="s">
        <v>239</v>
      </c>
      <c r="I124" s="4" t="s">
        <v>995</v>
      </c>
      <c r="J124" s="4" t="s">
        <v>31</v>
      </c>
      <c r="K124" s="4" t="s">
        <v>31</v>
      </c>
      <c r="L124" s="2" t="s">
        <v>393</v>
      </c>
      <c r="M124" s="2" t="s">
        <v>32</v>
      </c>
      <c r="N124" s="4" t="s">
        <v>518</v>
      </c>
      <c r="O124" s="4" t="s">
        <v>190</v>
      </c>
      <c r="P124" s="4" t="s">
        <v>35</v>
      </c>
      <c r="Q124" s="153">
        <v>7879</v>
      </c>
      <c r="R124" s="153">
        <v>1</v>
      </c>
      <c r="S124" s="153">
        <v>895.6</v>
      </c>
      <c r="U124" s="153">
        <v>70.563999999999993</v>
      </c>
      <c r="V124" s="167">
        <v>6.9999999999999999E-6</v>
      </c>
      <c r="W124" s="167">
        <v>6.71278477356932E-3</v>
      </c>
      <c r="X124" s="167">
        <v>7.9396587778206296E-4</v>
      </c>
    </row>
    <row r="125" spans="1:24" x14ac:dyDescent="0.2">
      <c r="A125" s="4" t="s">
        <v>52</v>
      </c>
      <c r="B125" s="4">
        <v>9942</v>
      </c>
      <c r="C125" s="4" t="s">
        <v>1785</v>
      </c>
      <c r="D125" s="4" t="s">
        <v>1786</v>
      </c>
      <c r="E125" s="4" t="s">
        <v>1377</v>
      </c>
      <c r="F125" s="4" t="s">
        <v>1787</v>
      </c>
      <c r="G125" s="4" t="s">
        <v>1788</v>
      </c>
      <c r="H125" s="4" t="s">
        <v>239</v>
      </c>
      <c r="I125" s="4" t="s">
        <v>995</v>
      </c>
      <c r="J125" s="4" t="s">
        <v>31</v>
      </c>
      <c r="K125" s="4" t="s">
        <v>93</v>
      </c>
      <c r="L125" s="2" t="s">
        <v>393</v>
      </c>
      <c r="M125" s="2" t="s">
        <v>32</v>
      </c>
      <c r="N125" s="4" t="s">
        <v>545</v>
      </c>
      <c r="O125" s="4" t="s">
        <v>190</v>
      </c>
      <c r="P125" s="4" t="s">
        <v>35</v>
      </c>
      <c r="Q125" s="153">
        <v>53</v>
      </c>
      <c r="R125" s="153">
        <v>1</v>
      </c>
      <c r="S125" s="153">
        <v>64400</v>
      </c>
      <c r="U125" s="153">
        <v>34.131999999999998</v>
      </c>
      <c r="V125" s="167">
        <v>9.9999999999999995E-7</v>
      </c>
      <c r="W125" s="167">
        <v>3.24697746543236E-3</v>
      </c>
      <c r="X125" s="167">
        <v>3.8404170555729201E-4</v>
      </c>
    </row>
    <row r="126" spans="1:24" x14ac:dyDescent="0.2">
      <c r="A126" s="4" t="s">
        <v>52</v>
      </c>
      <c r="B126" s="4">
        <v>9942</v>
      </c>
      <c r="C126" s="4" t="s">
        <v>1789</v>
      </c>
      <c r="D126" s="4" t="s">
        <v>1790</v>
      </c>
      <c r="E126" s="4" t="s">
        <v>1377</v>
      </c>
      <c r="F126" s="4" t="s">
        <v>1791</v>
      </c>
      <c r="G126" s="4" t="s">
        <v>1792</v>
      </c>
      <c r="H126" s="4" t="s">
        <v>239</v>
      </c>
      <c r="I126" s="4" t="s">
        <v>995</v>
      </c>
      <c r="J126" s="4" t="s">
        <v>31</v>
      </c>
      <c r="K126" s="4" t="s">
        <v>31</v>
      </c>
      <c r="L126" s="2" t="s">
        <v>393</v>
      </c>
      <c r="M126" s="2" t="s">
        <v>32</v>
      </c>
      <c r="N126" s="4" t="s">
        <v>528</v>
      </c>
      <c r="O126" s="4" t="s">
        <v>190</v>
      </c>
      <c r="P126" s="4" t="s">
        <v>35</v>
      </c>
      <c r="Q126" s="153">
        <v>781</v>
      </c>
      <c r="R126" s="153">
        <v>1</v>
      </c>
      <c r="S126" s="153">
        <v>16290</v>
      </c>
      <c r="U126" s="153">
        <v>127.22499999999999</v>
      </c>
      <c r="V126" s="167">
        <v>1.06E-4</v>
      </c>
      <c r="W126" s="167">
        <v>1.21029058754801E-2</v>
      </c>
      <c r="X126" s="167">
        <v>1.4314914914261101E-3</v>
      </c>
    </row>
    <row r="127" spans="1:24" x14ac:dyDescent="0.2">
      <c r="A127" s="4" t="s">
        <v>52</v>
      </c>
      <c r="B127" s="4">
        <v>9942</v>
      </c>
      <c r="C127" s="4" t="s">
        <v>1793</v>
      </c>
      <c r="D127" s="4" t="s">
        <v>1794</v>
      </c>
      <c r="E127" s="4" t="s">
        <v>1377</v>
      </c>
      <c r="F127" s="4" t="s">
        <v>1793</v>
      </c>
      <c r="G127" s="4" t="s">
        <v>1795</v>
      </c>
      <c r="H127" s="4" t="s">
        <v>239</v>
      </c>
      <c r="I127" s="4" t="s">
        <v>995</v>
      </c>
      <c r="J127" s="4" t="s">
        <v>31</v>
      </c>
      <c r="K127" s="4" t="s">
        <v>31</v>
      </c>
      <c r="L127" s="2" t="s">
        <v>393</v>
      </c>
      <c r="M127" s="2" t="s">
        <v>32</v>
      </c>
      <c r="N127" s="4" t="s">
        <v>503</v>
      </c>
      <c r="O127" s="4" t="s">
        <v>190</v>
      </c>
      <c r="P127" s="4" t="s">
        <v>35</v>
      </c>
      <c r="Q127" s="153">
        <v>9800</v>
      </c>
      <c r="R127" s="153">
        <v>1</v>
      </c>
      <c r="S127" s="153">
        <v>5368</v>
      </c>
      <c r="U127" s="153">
        <v>526.06399999999996</v>
      </c>
      <c r="V127" s="167">
        <v>1.2400000000000001E-4</v>
      </c>
      <c r="W127" s="167">
        <v>5.0044473027517002E-2</v>
      </c>
      <c r="X127" s="167">
        <v>5.9190939819609599E-3</v>
      </c>
    </row>
    <row r="128" spans="1:24" x14ac:dyDescent="0.2">
      <c r="A128" s="4" t="s">
        <v>52</v>
      </c>
      <c r="B128" s="4">
        <v>9942</v>
      </c>
      <c r="C128" s="4" t="s">
        <v>1796</v>
      </c>
      <c r="D128" s="4" t="s">
        <v>1797</v>
      </c>
      <c r="E128" s="4" t="s">
        <v>1377</v>
      </c>
      <c r="F128" s="4" t="s">
        <v>1798</v>
      </c>
      <c r="G128" s="4" t="s">
        <v>1799</v>
      </c>
      <c r="H128" s="4" t="s">
        <v>239</v>
      </c>
      <c r="I128" s="4" t="s">
        <v>995</v>
      </c>
      <c r="J128" s="4" t="s">
        <v>31</v>
      </c>
      <c r="K128" s="4" t="s">
        <v>31</v>
      </c>
      <c r="L128" s="2" t="s">
        <v>393</v>
      </c>
      <c r="M128" s="2" t="s">
        <v>32</v>
      </c>
      <c r="N128" s="4" t="s">
        <v>505</v>
      </c>
      <c r="O128" s="4" t="s">
        <v>190</v>
      </c>
      <c r="P128" s="4" t="s">
        <v>35</v>
      </c>
      <c r="Q128" s="153">
        <v>2503</v>
      </c>
      <c r="R128" s="153">
        <v>1</v>
      </c>
      <c r="S128" s="153">
        <v>3379</v>
      </c>
      <c r="U128" s="153">
        <v>84.575999999999993</v>
      </c>
      <c r="V128" s="167">
        <v>1.7899999999999999E-4</v>
      </c>
      <c r="W128" s="167">
        <v>8.0457508349370006E-3</v>
      </c>
      <c r="X128" s="167">
        <v>9.51624674342102E-4</v>
      </c>
    </row>
    <row r="129" spans="1:24" x14ac:dyDescent="0.2">
      <c r="A129" s="4" t="s">
        <v>52</v>
      </c>
      <c r="B129" s="4">
        <v>9942</v>
      </c>
      <c r="C129" s="4" t="s">
        <v>1800</v>
      </c>
      <c r="D129" s="4" t="s">
        <v>1801</v>
      </c>
      <c r="E129" s="4" t="s">
        <v>1377</v>
      </c>
      <c r="F129" s="4" t="s">
        <v>1802</v>
      </c>
      <c r="G129" s="4" t="s">
        <v>1803</v>
      </c>
      <c r="H129" s="4" t="s">
        <v>239</v>
      </c>
      <c r="I129" s="4" t="s">
        <v>995</v>
      </c>
      <c r="J129" s="4" t="s">
        <v>31</v>
      </c>
      <c r="K129" s="4" t="s">
        <v>31</v>
      </c>
      <c r="L129" s="2" t="s">
        <v>393</v>
      </c>
      <c r="M129" s="2" t="s">
        <v>32</v>
      </c>
      <c r="N129" s="4" t="s">
        <v>528</v>
      </c>
      <c r="O129" s="4" t="s">
        <v>190</v>
      </c>
      <c r="P129" s="4" t="s">
        <v>35</v>
      </c>
      <c r="Q129" s="153">
        <v>5703</v>
      </c>
      <c r="R129" s="153">
        <v>1</v>
      </c>
      <c r="S129" s="153">
        <v>661.9</v>
      </c>
      <c r="U129" s="153">
        <v>37.747999999999998</v>
      </c>
      <c r="V129" s="167">
        <v>2.5999999999999998E-5</v>
      </c>
      <c r="W129" s="167">
        <v>3.5909825132017701E-3</v>
      </c>
      <c r="X129" s="167">
        <v>4.24729479547769E-4</v>
      </c>
    </row>
    <row r="130" spans="1:24" x14ac:dyDescent="0.2">
      <c r="A130" s="4" t="s">
        <v>52</v>
      </c>
      <c r="B130" s="4">
        <v>9942</v>
      </c>
      <c r="C130" s="4" t="s">
        <v>1804</v>
      </c>
      <c r="D130" s="4" t="s">
        <v>1805</v>
      </c>
      <c r="E130" s="4" t="s">
        <v>1377</v>
      </c>
      <c r="F130" s="4" t="s">
        <v>1806</v>
      </c>
      <c r="G130" s="4" t="s">
        <v>1807</v>
      </c>
      <c r="H130" s="4" t="s">
        <v>239</v>
      </c>
      <c r="I130" s="4" t="s">
        <v>995</v>
      </c>
      <c r="J130" s="4" t="s">
        <v>31</v>
      </c>
      <c r="K130" s="4" t="s">
        <v>366</v>
      </c>
      <c r="L130" s="2" t="s">
        <v>393</v>
      </c>
      <c r="M130" s="2" t="s">
        <v>32</v>
      </c>
      <c r="N130" s="4" t="s">
        <v>526</v>
      </c>
      <c r="O130" s="4" t="s">
        <v>190</v>
      </c>
      <c r="P130" s="4" t="s">
        <v>35</v>
      </c>
      <c r="Q130" s="153">
        <v>300</v>
      </c>
      <c r="R130" s="153">
        <v>1</v>
      </c>
      <c r="S130" s="153">
        <v>10700</v>
      </c>
      <c r="U130" s="153">
        <v>32.1</v>
      </c>
      <c r="V130" s="167">
        <v>2.5000000000000001E-5</v>
      </c>
      <c r="W130" s="167">
        <v>3.0536732872488799E-3</v>
      </c>
      <c r="X130" s="167">
        <v>3.6117832967271402E-4</v>
      </c>
    </row>
    <row r="131" spans="1:24" x14ac:dyDescent="0.2">
      <c r="A131" s="4" t="s">
        <v>52</v>
      </c>
      <c r="B131" s="4">
        <v>9942</v>
      </c>
      <c r="C131" s="4" t="s">
        <v>1808</v>
      </c>
      <c r="D131" s="4" t="s">
        <v>1809</v>
      </c>
      <c r="E131" s="4" t="s">
        <v>1377</v>
      </c>
      <c r="F131" s="4" t="s">
        <v>1810</v>
      </c>
      <c r="G131" s="4" t="s">
        <v>1811</v>
      </c>
      <c r="H131" s="4" t="s">
        <v>239</v>
      </c>
      <c r="I131" s="4" t="s">
        <v>995</v>
      </c>
      <c r="J131" s="4" t="s">
        <v>31</v>
      </c>
      <c r="K131" s="4" t="s">
        <v>31</v>
      </c>
      <c r="L131" s="2" t="s">
        <v>393</v>
      </c>
      <c r="M131" s="2" t="s">
        <v>32</v>
      </c>
      <c r="N131" s="4" t="s">
        <v>528</v>
      </c>
      <c r="O131" s="4" t="s">
        <v>190</v>
      </c>
      <c r="P131" s="4" t="s">
        <v>35</v>
      </c>
      <c r="Q131" s="153">
        <v>640</v>
      </c>
      <c r="R131" s="153">
        <v>1</v>
      </c>
      <c r="S131" s="153">
        <v>22000</v>
      </c>
      <c r="U131" s="153">
        <v>140.80000000000001</v>
      </c>
      <c r="V131" s="167">
        <v>5.0000000000000004E-6</v>
      </c>
      <c r="W131" s="167">
        <v>1.33943052599577E-2</v>
      </c>
      <c r="X131" s="167">
        <v>1.5842339195613099E-3</v>
      </c>
    </row>
    <row r="132" spans="1:24" x14ac:dyDescent="0.2">
      <c r="A132" s="4" t="s">
        <v>52</v>
      </c>
      <c r="B132" s="4">
        <v>9942</v>
      </c>
      <c r="C132" s="4" t="s">
        <v>1812</v>
      </c>
      <c r="D132" s="4" t="s">
        <v>1813</v>
      </c>
      <c r="E132" s="4" t="s">
        <v>1377</v>
      </c>
      <c r="F132" s="4" t="s">
        <v>1814</v>
      </c>
      <c r="G132" s="4" t="s">
        <v>1815</v>
      </c>
      <c r="H132" s="4" t="s">
        <v>239</v>
      </c>
      <c r="I132" s="4" t="s">
        <v>995</v>
      </c>
      <c r="J132" s="4" t="s">
        <v>31</v>
      </c>
      <c r="K132" s="4" t="s">
        <v>31</v>
      </c>
      <c r="L132" s="2" t="s">
        <v>393</v>
      </c>
      <c r="M132" s="2" t="s">
        <v>32</v>
      </c>
      <c r="N132" s="4" t="s">
        <v>512</v>
      </c>
      <c r="O132" s="4" t="s">
        <v>190</v>
      </c>
      <c r="P132" s="4" t="s">
        <v>35</v>
      </c>
      <c r="Q132" s="153">
        <v>5634</v>
      </c>
      <c r="R132" s="153">
        <v>1</v>
      </c>
      <c r="S132" s="153">
        <v>3365</v>
      </c>
      <c r="U132" s="153">
        <v>189.584</v>
      </c>
      <c r="V132" s="167">
        <v>3.9999999999999998E-6</v>
      </c>
      <c r="W132" s="167">
        <v>1.8035137129505299E-2</v>
      </c>
      <c r="X132" s="167">
        <v>2.13313609253909E-3</v>
      </c>
    </row>
    <row r="133" spans="1:24" x14ac:dyDescent="0.2">
      <c r="A133" s="4" t="s">
        <v>52</v>
      </c>
      <c r="B133" s="4">
        <v>9942</v>
      </c>
      <c r="C133" s="4" t="s">
        <v>1816</v>
      </c>
      <c r="D133" s="4" t="s">
        <v>1817</v>
      </c>
      <c r="E133" s="4" t="s">
        <v>1377</v>
      </c>
      <c r="F133" s="4" t="s">
        <v>1818</v>
      </c>
      <c r="G133" s="4" t="s">
        <v>1819</v>
      </c>
      <c r="H133" s="4" t="s">
        <v>239</v>
      </c>
      <c r="I133" s="4" t="s">
        <v>995</v>
      </c>
      <c r="J133" s="4" t="s">
        <v>31</v>
      </c>
      <c r="K133" s="4" t="s">
        <v>31</v>
      </c>
      <c r="L133" s="2" t="s">
        <v>393</v>
      </c>
      <c r="M133" s="2" t="s">
        <v>32</v>
      </c>
      <c r="N133" s="4" t="s">
        <v>540</v>
      </c>
      <c r="O133" s="4" t="s">
        <v>190</v>
      </c>
      <c r="P133" s="4" t="s">
        <v>35</v>
      </c>
      <c r="Q133" s="153">
        <v>361</v>
      </c>
      <c r="R133" s="153">
        <v>1</v>
      </c>
      <c r="S133" s="153">
        <v>23750</v>
      </c>
      <c r="U133" s="153">
        <v>85.736999999999995</v>
      </c>
      <c r="V133" s="167">
        <v>2.5999999999999998E-5</v>
      </c>
      <c r="W133" s="167">
        <v>8.1562091422274496E-3</v>
      </c>
      <c r="X133" s="167">
        <v>9.6468931589764302E-4</v>
      </c>
    </row>
    <row r="134" spans="1:24" x14ac:dyDescent="0.2">
      <c r="A134" s="4" t="s">
        <v>52</v>
      </c>
      <c r="B134" s="4">
        <v>9942</v>
      </c>
      <c r="C134" s="4" t="s">
        <v>1820</v>
      </c>
      <c r="D134" s="4" t="s">
        <v>1821</v>
      </c>
      <c r="E134" s="4" t="s">
        <v>1377</v>
      </c>
      <c r="F134" s="4" t="s">
        <v>1822</v>
      </c>
      <c r="G134" s="4" t="s">
        <v>1823</v>
      </c>
      <c r="H134" s="4" t="s">
        <v>239</v>
      </c>
      <c r="I134" s="4" t="s">
        <v>995</v>
      </c>
      <c r="J134" s="4" t="s">
        <v>31</v>
      </c>
      <c r="K134" s="4" t="s">
        <v>31</v>
      </c>
      <c r="L134" s="2" t="s">
        <v>393</v>
      </c>
      <c r="M134" s="2" t="s">
        <v>32</v>
      </c>
      <c r="N134" s="4" t="s">
        <v>541</v>
      </c>
      <c r="O134" s="4" t="s">
        <v>190</v>
      </c>
      <c r="P134" s="4" t="s">
        <v>35</v>
      </c>
      <c r="Q134" s="153">
        <v>328</v>
      </c>
      <c r="R134" s="153">
        <v>1</v>
      </c>
      <c r="S134" s="153">
        <v>26800</v>
      </c>
      <c r="U134" s="153">
        <v>87.903999999999996</v>
      </c>
      <c r="V134" s="167">
        <v>2.0999999999999999E-5</v>
      </c>
      <c r="W134" s="167">
        <v>8.3623083066145104E-3</v>
      </c>
      <c r="X134" s="167">
        <v>9.8906604023521103E-4</v>
      </c>
    </row>
    <row r="135" spans="1:24" x14ac:dyDescent="0.2">
      <c r="A135" s="4" t="s">
        <v>52</v>
      </c>
      <c r="B135" s="4">
        <v>9942</v>
      </c>
      <c r="C135" s="4" t="s">
        <v>1824</v>
      </c>
      <c r="D135" s="4" t="s">
        <v>1825</v>
      </c>
      <c r="E135" s="4" t="s">
        <v>1377</v>
      </c>
      <c r="F135" s="4" t="s">
        <v>1826</v>
      </c>
      <c r="G135" s="4" t="s">
        <v>1827</v>
      </c>
      <c r="H135" s="4" t="s">
        <v>239</v>
      </c>
      <c r="I135" s="4" t="s">
        <v>995</v>
      </c>
      <c r="J135" s="4" t="s">
        <v>31</v>
      </c>
      <c r="K135" s="4" t="s">
        <v>31</v>
      </c>
      <c r="L135" s="2" t="s">
        <v>393</v>
      </c>
      <c r="M135" s="2" t="s">
        <v>32</v>
      </c>
      <c r="N135" s="4" t="s">
        <v>504</v>
      </c>
      <c r="O135" s="4" t="s">
        <v>190</v>
      </c>
      <c r="P135" s="4" t="s">
        <v>35</v>
      </c>
      <c r="Q135" s="153">
        <v>1635</v>
      </c>
      <c r="R135" s="153">
        <v>1</v>
      </c>
      <c r="S135" s="153">
        <v>6189</v>
      </c>
      <c r="U135" s="153">
        <v>101.19</v>
      </c>
      <c r="V135" s="167">
        <v>1.3100000000000001E-4</v>
      </c>
      <c r="W135" s="167">
        <v>9.6262198750064597E-3</v>
      </c>
      <c r="X135" s="167">
        <v>1.13855730082029E-3</v>
      </c>
    </row>
    <row r="136" spans="1:24" x14ac:dyDescent="0.2">
      <c r="A136" s="4" t="s">
        <v>52</v>
      </c>
      <c r="B136" s="4">
        <v>9942</v>
      </c>
      <c r="C136" s="4" t="s">
        <v>1828</v>
      </c>
      <c r="D136" s="4" t="s">
        <v>1829</v>
      </c>
      <c r="E136" s="4" t="s">
        <v>1377</v>
      </c>
      <c r="F136" s="4" t="s">
        <v>1830</v>
      </c>
      <c r="G136" s="4" t="s">
        <v>1831</v>
      </c>
      <c r="H136" s="4" t="s">
        <v>239</v>
      </c>
      <c r="I136" s="4" t="s">
        <v>995</v>
      </c>
      <c r="J136" s="4" t="s">
        <v>31</v>
      </c>
      <c r="K136" s="4" t="s">
        <v>31</v>
      </c>
      <c r="L136" s="2" t="s">
        <v>393</v>
      </c>
      <c r="M136" s="2" t="s">
        <v>32</v>
      </c>
      <c r="N136" s="4" t="s">
        <v>525</v>
      </c>
      <c r="O136" s="4" t="s">
        <v>190</v>
      </c>
      <c r="P136" s="4" t="s">
        <v>35</v>
      </c>
      <c r="Q136" s="153">
        <v>336</v>
      </c>
      <c r="R136" s="153">
        <v>1</v>
      </c>
      <c r="S136" s="153">
        <v>38750</v>
      </c>
      <c r="U136" s="153">
        <v>130.19999999999999</v>
      </c>
      <c r="V136" s="167">
        <v>2.0000000000000002E-5</v>
      </c>
      <c r="W136" s="167">
        <v>1.23859271651029E-2</v>
      </c>
      <c r="X136" s="167">
        <v>1.46496630913979E-3</v>
      </c>
    </row>
    <row r="137" spans="1:24" x14ac:dyDescent="0.2">
      <c r="A137" s="4" t="s">
        <v>52</v>
      </c>
      <c r="B137" s="4">
        <v>9942</v>
      </c>
      <c r="C137" s="4" t="s">
        <v>1832</v>
      </c>
      <c r="D137" s="4" t="s">
        <v>1833</v>
      </c>
      <c r="E137" s="4" t="s">
        <v>1377</v>
      </c>
      <c r="F137" s="4" t="s">
        <v>1834</v>
      </c>
      <c r="G137" s="4" t="s">
        <v>1835</v>
      </c>
      <c r="H137" s="4" t="s">
        <v>239</v>
      </c>
      <c r="I137" s="4" t="s">
        <v>995</v>
      </c>
      <c r="J137" s="4" t="s">
        <v>31</v>
      </c>
      <c r="K137" s="4" t="s">
        <v>366</v>
      </c>
      <c r="L137" s="2" t="s">
        <v>393</v>
      </c>
      <c r="M137" s="2" t="s">
        <v>32</v>
      </c>
      <c r="N137" s="4" t="s">
        <v>522</v>
      </c>
      <c r="O137" s="4" t="s">
        <v>190</v>
      </c>
      <c r="P137" s="4" t="s">
        <v>35</v>
      </c>
      <c r="Q137" s="153">
        <v>650</v>
      </c>
      <c r="R137" s="153">
        <v>1</v>
      </c>
      <c r="S137" s="153">
        <v>47200</v>
      </c>
      <c r="U137" s="153">
        <v>306.8</v>
      </c>
      <c r="V137" s="167">
        <v>1.5E-5</v>
      </c>
      <c r="W137" s="167">
        <v>2.91858867454192E-2</v>
      </c>
      <c r="X137" s="167">
        <v>3.4520097054077498E-3</v>
      </c>
    </row>
    <row r="138" spans="1:24" x14ac:dyDescent="0.2">
      <c r="A138" s="4" t="s">
        <v>52</v>
      </c>
      <c r="B138" s="4">
        <v>9942</v>
      </c>
      <c r="C138" s="4" t="s">
        <v>1836</v>
      </c>
      <c r="D138" s="4" t="s">
        <v>1837</v>
      </c>
      <c r="E138" s="4" t="s">
        <v>1377</v>
      </c>
      <c r="F138" s="4" t="s">
        <v>1838</v>
      </c>
      <c r="G138" s="4" t="s">
        <v>1839</v>
      </c>
      <c r="H138" s="4" t="s">
        <v>239</v>
      </c>
      <c r="I138" s="4" t="s">
        <v>995</v>
      </c>
      <c r="J138" s="4" t="s">
        <v>31</v>
      </c>
      <c r="K138" s="4" t="s">
        <v>31</v>
      </c>
      <c r="L138" s="2" t="s">
        <v>393</v>
      </c>
      <c r="M138" s="2" t="s">
        <v>32</v>
      </c>
      <c r="N138" s="4" t="s">
        <v>526</v>
      </c>
      <c r="O138" s="4" t="s">
        <v>190</v>
      </c>
      <c r="P138" s="4" t="s">
        <v>35</v>
      </c>
      <c r="Q138" s="153">
        <v>5245</v>
      </c>
      <c r="R138" s="153">
        <v>1</v>
      </c>
      <c r="S138" s="153">
        <v>1745</v>
      </c>
      <c r="U138" s="153">
        <v>91.525000000000006</v>
      </c>
      <c r="V138" s="167">
        <v>5.7000000000000003E-5</v>
      </c>
      <c r="W138" s="167">
        <v>8.7067978515194908E-3</v>
      </c>
      <c r="X138" s="167">
        <v>1.0298111189370001E-3</v>
      </c>
    </row>
    <row r="139" spans="1:24" x14ac:dyDescent="0.2">
      <c r="A139" s="4" t="s">
        <v>52</v>
      </c>
      <c r="B139" s="4">
        <v>9942</v>
      </c>
      <c r="C139" s="4" t="s">
        <v>1840</v>
      </c>
      <c r="D139" s="4" t="s">
        <v>1841</v>
      </c>
      <c r="E139" s="4" t="s">
        <v>1377</v>
      </c>
      <c r="F139" s="4" t="s">
        <v>1842</v>
      </c>
      <c r="G139" s="4" t="s">
        <v>1843</v>
      </c>
      <c r="H139" s="4" t="s">
        <v>239</v>
      </c>
      <c r="I139" s="4" t="s">
        <v>995</v>
      </c>
      <c r="J139" s="4" t="s">
        <v>31</v>
      </c>
      <c r="K139" s="4" t="s">
        <v>31</v>
      </c>
      <c r="L139" s="2" t="s">
        <v>393</v>
      </c>
      <c r="M139" s="2" t="s">
        <v>32</v>
      </c>
      <c r="N139" s="4" t="s">
        <v>528</v>
      </c>
      <c r="O139" s="4" t="s">
        <v>190</v>
      </c>
      <c r="P139" s="4" t="s">
        <v>35</v>
      </c>
      <c r="Q139" s="153">
        <v>10071</v>
      </c>
      <c r="R139" s="153">
        <v>1</v>
      </c>
      <c r="S139" s="153">
        <v>1391</v>
      </c>
      <c r="U139" s="153">
        <v>140.08799999999999</v>
      </c>
      <c r="V139" s="167">
        <v>5.1999999999999997E-5</v>
      </c>
      <c r="W139" s="167">
        <v>1.3326535592882801E-2</v>
      </c>
      <c r="X139" s="167">
        <v>1.5762183485246899E-3</v>
      </c>
    </row>
    <row r="140" spans="1:24" x14ac:dyDescent="0.2">
      <c r="A140" s="4" t="s">
        <v>52</v>
      </c>
      <c r="B140" s="4">
        <v>9942</v>
      </c>
      <c r="C140" s="4" t="s">
        <v>1848</v>
      </c>
      <c r="D140" s="4" t="s">
        <v>1849</v>
      </c>
      <c r="E140" s="4" t="s">
        <v>1377</v>
      </c>
      <c r="F140" s="4" t="s">
        <v>1850</v>
      </c>
      <c r="G140" s="4" t="s">
        <v>1851</v>
      </c>
      <c r="H140" s="4" t="s">
        <v>239</v>
      </c>
      <c r="I140" s="4" t="s">
        <v>995</v>
      </c>
      <c r="J140" s="4" t="s">
        <v>31</v>
      </c>
      <c r="K140" s="4" t="s">
        <v>31</v>
      </c>
      <c r="L140" s="2" t="s">
        <v>393</v>
      </c>
      <c r="M140" s="2" t="s">
        <v>32</v>
      </c>
      <c r="N140" s="4" t="s">
        <v>540</v>
      </c>
      <c r="O140" s="4" t="s">
        <v>190</v>
      </c>
      <c r="P140" s="4" t="s">
        <v>35</v>
      </c>
      <c r="Q140" s="153">
        <v>163</v>
      </c>
      <c r="R140" s="153">
        <v>1</v>
      </c>
      <c r="S140" s="153">
        <v>19750</v>
      </c>
      <c r="U140" s="153">
        <v>32.192999999999998</v>
      </c>
      <c r="V140" s="167">
        <v>1.2E-5</v>
      </c>
      <c r="W140" s="167">
        <v>3.06247281307662E-3</v>
      </c>
      <c r="X140" s="167">
        <v>3.62219108348562E-4</v>
      </c>
    </row>
    <row r="141" spans="1:24" x14ac:dyDescent="0.2">
      <c r="A141" s="4" t="s">
        <v>52</v>
      </c>
      <c r="B141" s="4">
        <v>9942</v>
      </c>
      <c r="C141" s="4" t="s">
        <v>1852</v>
      </c>
      <c r="D141" s="4" t="s">
        <v>1853</v>
      </c>
      <c r="E141" s="4" t="s">
        <v>1377</v>
      </c>
      <c r="F141" s="4" t="s">
        <v>1854</v>
      </c>
      <c r="G141" s="4" t="s">
        <v>1855</v>
      </c>
      <c r="H141" s="4" t="s">
        <v>239</v>
      </c>
      <c r="I141" s="4" t="s">
        <v>995</v>
      </c>
      <c r="J141" s="4" t="s">
        <v>31</v>
      </c>
      <c r="K141" s="4" t="s">
        <v>31</v>
      </c>
      <c r="L141" s="2" t="s">
        <v>393</v>
      </c>
      <c r="M141" s="2" t="s">
        <v>32</v>
      </c>
      <c r="N141" s="4" t="s">
        <v>518</v>
      </c>
      <c r="O141" s="4" t="s">
        <v>190</v>
      </c>
      <c r="P141" s="4" t="s">
        <v>35</v>
      </c>
      <c r="Q141" s="153">
        <v>19273</v>
      </c>
      <c r="R141" s="153">
        <v>1</v>
      </c>
      <c r="S141" s="153">
        <v>259.2</v>
      </c>
      <c r="U141" s="153">
        <v>49.956000000000003</v>
      </c>
      <c r="V141" s="167">
        <v>1.7E-5</v>
      </c>
      <c r="W141" s="167">
        <v>4.7522781971109903E-3</v>
      </c>
      <c r="X141" s="167">
        <v>5.6208367428820904E-4</v>
      </c>
    </row>
    <row r="142" spans="1:24" x14ac:dyDescent="0.2">
      <c r="A142" s="4" t="s">
        <v>52</v>
      </c>
      <c r="B142" s="4">
        <v>9942</v>
      </c>
      <c r="C142" s="4" t="s">
        <v>1856</v>
      </c>
      <c r="D142" s="4" t="s">
        <v>1857</v>
      </c>
      <c r="E142" s="4" t="s">
        <v>1377</v>
      </c>
      <c r="F142" s="4" t="s">
        <v>1858</v>
      </c>
      <c r="G142" s="4" t="s">
        <v>1859</v>
      </c>
      <c r="H142" s="4" t="s">
        <v>239</v>
      </c>
      <c r="I142" s="4" t="s">
        <v>995</v>
      </c>
      <c r="J142" s="4" t="s">
        <v>31</v>
      </c>
      <c r="K142" s="4" t="s">
        <v>31</v>
      </c>
      <c r="L142" s="2" t="s">
        <v>393</v>
      </c>
      <c r="M142" s="2" t="s">
        <v>32</v>
      </c>
      <c r="N142" s="4" t="s">
        <v>540</v>
      </c>
      <c r="O142" s="4" t="s">
        <v>190</v>
      </c>
      <c r="P142" s="4" t="s">
        <v>35</v>
      </c>
      <c r="Q142" s="153">
        <v>7020</v>
      </c>
      <c r="R142" s="153">
        <v>1</v>
      </c>
      <c r="S142" s="153">
        <v>2472</v>
      </c>
      <c r="U142" s="153">
        <v>173.53399999999999</v>
      </c>
      <c r="V142" s="167">
        <v>2.5999999999999998E-5</v>
      </c>
      <c r="W142" s="167">
        <v>1.6508329024883601E-2</v>
      </c>
      <c r="X142" s="167">
        <v>1.9525503032011399E-3</v>
      </c>
    </row>
    <row r="143" spans="1:24" x14ac:dyDescent="0.2">
      <c r="A143" s="4" t="s">
        <v>52</v>
      </c>
      <c r="B143" s="4">
        <v>9942</v>
      </c>
      <c r="C143" s="4" t="s">
        <v>1860</v>
      </c>
      <c r="D143" s="4" t="s">
        <v>1861</v>
      </c>
      <c r="E143" s="4" t="s">
        <v>1377</v>
      </c>
      <c r="F143" s="4" t="s">
        <v>1862</v>
      </c>
      <c r="G143" s="4" t="s">
        <v>1863</v>
      </c>
      <c r="H143" s="4" t="s">
        <v>239</v>
      </c>
      <c r="I143" s="4" t="s">
        <v>995</v>
      </c>
      <c r="J143" s="4" t="s">
        <v>31</v>
      </c>
      <c r="K143" s="4" t="s">
        <v>31</v>
      </c>
      <c r="L143" s="2" t="s">
        <v>393</v>
      </c>
      <c r="M143" s="2" t="s">
        <v>32</v>
      </c>
      <c r="N143" s="4" t="s">
        <v>526</v>
      </c>
      <c r="O143" s="4" t="s">
        <v>190</v>
      </c>
      <c r="P143" s="4" t="s">
        <v>35</v>
      </c>
      <c r="Q143" s="153">
        <v>63</v>
      </c>
      <c r="R143" s="153">
        <v>1</v>
      </c>
      <c r="S143" s="153">
        <v>19430</v>
      </c>
      <c r="U143" s="153">
        <v>12.241</v>
      </c>
      <c r="V143" s="167">
        <v>6.9999999999999999E-6</v>
      </c>
      <c r="W143" s="167">
        <v>1.1644769265384701E-3</v>
      </c>
      <c r="X143" s="167">
        <v>1.3773046154799801E-4</v>
      </c>
    </row>
    <row r="144" spans="1:24" x14ac:dyDescent="0.2">
      <c r="A144" s="4" t="s">
        <v>52</v>
      </c>
      <c r="B144" s="4">
        <v>9942</v>
      </c>
      <c r="C144" s="4" t="s">
        <v>1864</v>
      </c>
      <c r="D144" s="4" t="s">
        <v>1865</v>
      </c>
      <c r="E144" s="4" t="s">
        <v>236</v>
      </c>
      <c r="F144" s="4" t="s">
        <v>1866</v>
      </c>
      <c r="G144" s="4" t="s">
        <v>1867</v>
      </c>
      <c r="H144" s="4" t="s">
        <v>239</v>
      </c>
      <c r="I144" s="4" t="s">
        <v>995</v>
      </c>
      <c r="J144" s="4" t="s">
        <v>92</v>
      </c>
      <c r="K144" s="4" t="s">
        <v>93</v>
      </c>
      <c r="L144" s="2" t="s">
        <v>393</v>
      </c>
      <c r="M144" s="2" t="s">
        <v>412</v>
      </c>
      <c r="N144" s="4" t="s">
        <v>614</v>
      </c>
      <c r="O144" s="4" t="s">
        <v>190</v>
      </c>
      <c r="P144" s="4" t="s">
        <v>97</v>
      </c>
      <c r="Q144" s="153">
        <v>652</v>
      </c>
      <c r="R144" s="153">
        <v>3.7589999999999999</v>
      </c>
      <c r="S144" s="153">
        <v>18342</v>
      </c>
      <c r="U144" s="153">
        <v>449.53800000000001</v>
      </c>
      <c r="V144" s="167">
        <v>0</v>
      </c>
      <c r="W144" s="167">
        <v>4.2764573803033903E-2</v>
      </c>
      <c r="X144" s="167">
        <v>5.0580516913322398E-3</v>
      </c>
    </row>
    <row r="145" spans="1:24" x14ac:dyDescent="0.2">
      <c r="A145" s="4" t="s">
        <v>52</v>
      </c>
      <c r="B145" s="4">
        <v>9942</v>
      </c>
      <c r="C145" s="4" t="s">
        <v>1868</v>
      </c>
      <c r="D145" s="4" t="s">
        <v>1869</v>
      </c>
      <c r="E145" s="4" t="s">
        <v>236</v>
      </c>
      <c r="F145" s="4" t="s">
        <v>1870</v>
      </c>
      <c r="G145" s="4" t="s">
        <v>1871</v>
      </c>
      <c r="H145" s="4" t="s">
        <v>239</v>
      </c>
      <c r="I145" s="4" t="s">
        <v>995</v>
      </c>
      <c r="J145" s="4" t="s">
        <v>92</v>
      </c>
      <c r="K145" s="4" t="s">
        <v>93</v>
      </c>
      <c r="L145" s="2" t="s">
        <v>393</v>
      </c>
      <c r="M145" s="2" t="s">
        <v>412</v>
      </c>
      <c r="N145" s="4" t="s">
        <v>611</v>
      </c>
      <c r="O145" s="4" t="s">
        <v>190</v>
      </c>
      <c r="P145" s="4" t="s">
        <v>97</v>
      </c>
      <c r="Q145" s="153">
        <v>147</v>
      </c>
      <c r="R145" s="153">
        <v>3.7589999999999999</v>
      </c>
      <c r="S145" s="153">
        <v>21062</v>
      </c>
      <c r="U145" s="153">
        <v>116.383</v>
      </c>
      <c r="V145" s="167">
        <v>0</v>
      </c>
      <c r="W145" s="167">
        <v>1.10715087214438E-2</v>
      </c>
      <c r="X145" s="167">
        <v>1.3095012631723099E-3</v>
      </c>
    </row>
    <row r="146" spans="1:24" x14ac:dyDescent="0.2">
      <c r="A146" s="4" t="s">
        <v>52</v>
      </c>
      <c r="B146" s="4">
        <v>9942</v>
      </c>
      <c r="C146" s="4" t="s">
        <v>1872</v>
      </c>
      <c r="D146" s="4" t="s">
        <v>1873</v>
      </c>
      <c r="E146" s="4" t="s">
        <v>236</v>
      </c>
      <c r="F146" s="4" t="s">
        <v>1874</v>
      </c>
      <c r="G146" s="4" t="s">
        <v>1875</v>
      </c>
      <c r="H146" s="4" t="s">
        <v>239</v>
      </c>
      <c r="I146" s="4" t="s">
        <v>995</v>
      </c>
      <c r="J146" s="4" t="s">
        <v>92</v>
      </c>
      <c r="K146" s="4" t="s">
        <v>93</v>
      </c>
      <c r="L146" s="2" t="s">
        <v>393</v>
      </c>
      <c r="M146" s="2" t="s">
        <v>410</v>
      </c>
      <c r="N146" s="4" t="s">
        <v>601</v>
      </c>
      <c r="O146" s="4" t="s">
        <v>190</v>
      </c>
      <c r="P146" s="4" t="s">
        <v>97</v>
      </c>
      <c r="Q146" s="153">
        <v>753</v>
      </c>
      <c r="R146" s="153">
        <v>3.7589999999999999</v>
      </c>
      <c r="S146" s="153">
        <v>3977</v>
      </c>
      <c r="U146" s="153">
        <v>112.57</v>
      </c>
      <c r="V146" s="167">
        <v>0</v>
      </c>
      <c r="W146" s="167">
        <v>1.0708790700033E-2</v>
      </c>
      <c r="X146" s="167">
        <v>1.2666001808389899E-3</v>
      </c>
    </row>
    <row r="147" spans="1:24" x14ac:dyDescent="0.2">
      <c r="A147" s="4" t="s">
        <v>52</v>
      </c>
      <c r="B147" s="4">
        <v>9942</v>
      </c>
      <c r="C147" s="4" t="s">
        <v>1876</v>
      </c>
      <c r="D147" s="4" t="s">
        <v>1877</v>
      </c>
      <c r="E147" s="4" t="s">
        <v>236</v>
      </c>
      <c r="F147" s="4" t="s">
        <v>1878</v>
      </c>
      <c r="G147" s="4" t="s">
        <v>1879</v>
      </c>
      <c r="H147" s="4" t="s">
        <v>239</v>
      </c>
      <c r="I147" s="4" t="s">
        <v>995</v>
      </c>
      <c r="J147" s="4" t="s">
        <v>92</v>
      </c>
      <c r="K147" s="4" t="s">
        <v>366</v>
      </c>
      <c r="L147" s="2" t="s">
        <v>393</v>
      </c>
      <c r="M147" s="2" t="s">
        <v>1498</v>
      </c>
      <c r="N147" s="4" t="s">
        <v>1880</v>
      </c>
      <c r="O147" s="4" t="s">
        <v>190</v>
      </c>
      <c r="P147" s="4" t="s">
        <v>97</v>
      </c>
      <c r="Q147" s="153">
        <v>65</v>
      </c>
      <c r="R147" s="153">
        <v>3.7589999999999999</v>
      </c>
      <c r="S147" s="153">
        <v>33310</v>
      </c>
      <c r="U147" s="153">
        <v>81.388000000000005</v>
      </c>
      <c r="V147" s="167">
        <v>0</v>
      </c>
      <c r="W147" s="167">
        <v>7.7424400743105696E-3</v>
      </c>
      <c r="X147" s="167">
        <v>9.1575008541595296E-4</v>
      </c>
    </row>
    <row r="148" spans="1:24" x14ac:dyDescent="0.2">
      <c r="A148" s="4" t="s">
        <v>52</v>
      </c>
      <c r="B148" s="4">
        <v>9942</v>
      </c>
      <c r="C148" s="4" t="s">
        <v>1881</v>
      </c>
      <c r="D148" s="4" t="s">
        <v>1882</v>
      </c>
      <c r="E148" s="4" t="s">
        <v>1377</v>
      </c>
      <c r="F148" s="4" t="s">
        <v>1883</v>
      </c>
      <c r="G148" s="4" t="s">
        <v>1884</v>
      </c>
      <c r="H148" s="4" t="s">
        <v>239</v>
      </c>
      <c r="I148" s="4" t="s">
        <v>995</v>
      </c>
      <c r="J148" s="4" t="s">
        <v>31</v>
      </c>
      <c r="K148" s="4" t="s">
        <v>31</v>
      </c>
      <c r="L148" s="2" t="s">
        <v>393</v>
      </c>
      <c r="M148" s="2" t="s">
        <v>412</v>
      </c>
      <c r="N148" s="4" t="s">
        <v>611</v>
      </c>
      <c r="O148" s="4" t="s">
        <v>190</v>
      </c>
      <c r="P148" s="4" t="s">
        <v>97</v>
      </c>
      <c r="Q148" s="153">
        <v>734</v>
      </c>
      <c r="R148" s="153">
        <v>3.7589999999999999</v>
      </c>
      <c r="S148" s="153">
        <v>2464</v>
      </c>
      <c r="T148" s="152">
        <v>0.28599999999999998</v>
      </c>
      <c r="U148" s="153">
        <v>69.06</v>
      </c>
      <c r="V148" s="167">
        <v>5.7000000000000003E-5</v>
      </c>
      <c r="W148" s="167">
        <v>6.5697186751049698E-3</v>
      </c>
      <c r="X148" s="167">
        <v>7.7704449503561402E-4</v>
      </c>
    </row>
    <row r="149" spans="1:24" x14ac:dyDescent="0.2">
      <c r="A149" s="4" t="s">
        <v>52</v>
      </c>
      <c r="B149" s="4">
        <v>9942</v>
      </c>
      <c r="C149" s="4" t="s">
        <v>1885</v>
      </c>
      <c r="D149" s="4" t="s">
        <v>1886</v>
      </c>
      <c r="E149" s="4" t="s">
        <v>236</v>
      </c>
      <c r="F149" s="4" t="s">
        <v>1887</v>
      </c>
      <c r="G149" s="4" t="s">
        <v>1888</v>
      </c>
      <c r="H149" s="4" t="s">
        <v>239</v>
      </c>
      <c r="I149" s="4" t="s">
        <v>995</v>
      </c>
      <c r="J149" s="4" t="s">
        <v>92</v>
      </c>
      <c r="K149" s="4" t="s">
        <v>93</v>
      </c>
      <c r="L149" s="2" t="s">
        <v>393</v>
      </c>
      <c r="M149" s="2" t="s">
        <v>410</v>
      </c>
      <c r="N149" s="4" t="s">
        <v>565</v>
      </c>
      <c r="O149" s="4" t="s">
        <v>190</v>
      </c>
      <c r="P149" s="4" t="s">
        <v>97</v>
      </c>
      <c r="Q149" s="153">
        <v>180</v>
      </c>
      <c r="R149" s="153">
        <v>3.7589999999999999</v>
      </c>
      <c r="S149" s="153">
        <v>13971</v>
      </c>
      <c r="U149" s="153">
        <v>94.531000000000006</v>
      </c>
      <c r="V149" s="167">
        <v>9.9999999999999995E-7</v>
      </c>
      <c r="W149" s="167">
        <v>8.9926949403388804E-3</v>
      </c>
      <c r="X149" s="167">
        <v>1.0636260766239401E-3</v>
      </c>
    </row>
    <row r="150" spans="1:24" x14ac:dyDescent="0.2">
      <c r="A150" s="4" t="s">
        <v>52</v>
      </c>
      <c r="B150" s="4">
        <v>9942</v>
      </c>
      <c r="C150" s="4" t="s">
        <v>1889</v>
      </c>
      <c r="D150" s="4" t="s">
        <v>1890</v>
      </c>
      <c r="E150" s="4" t="s">
        <v>236</v>
      </c>
      <c r="F150" s="4" t="s">
        <v>1891</v>
      </c>
      <c r="G150" s="4" t="s">
        <v>1892</v>
      </c>
      <c r="H150" s="4" t="s">
        <v>239</v>
      </c>
      <c r="I150" s="4" t="s">
        <v>995</v>
      </c>
      <c r="J150" s="4" t="s">
        <v>92</v>
      </c>
      <c r="K150" s="4" t="s">
        <v>93</v>
      </c>
      <c r="L150" s="2" t="s">
        <v>393</v>
      </c>
      <c r="M150" s="2" t="s">
        <v>410</v>
      </c>
      <c r="N150" s="4" t="s">
        <v>601</v>
      </c>
      <c r="O150" s="4" t="s">
        <v>190</v>
      </c>
      <c r="P150" s="4" t="s">
        <v>97</v>
      </c>
      <c r="Q150" s="153">
        <v>160</v>
      </c>
      <c r="R150" s="153">
        <v>3.7589999999999999</v>
      </c>
      <c r="S150" s="153">
        <v>20226</v>
      </c>
      <c r="U150" s="153">
        <v>121.64700000000001</v>
      </c>
      <c r="V150" s="167">
        <v>0</v>
      </c>
      <c r="W150" s="167">
        <v>1.15723043996402E-2</v>
      </c>
      <c r="X150" s="167">
        <v>1.36873371194591E-3</v>
      </c>
    </row>
    <row r="151" spans="1:24" x14ac:dyDescent="0.2">
      <c r="A151" s="4" t="s">
        <v>52</v>
      </c>
      <c r="B151" s="4">
        <v>9942</v>
      </c>
      <c r="C151" s="4" t="s">
        <v>1893</v>
      </c>
      <c r="D151" s="4" t="s">
        <v>1894</v>
      </c>
      <c r="E151" s="4" t="s">
        <v>236</v>
      </c>
      <c r="F151" s="4" t="s">
        <v>1895</v>
      </c>
      <c r="G151" s="4" t="s">
        <v>1896</v>
      </c>
      <c r="H151" s="4" t="s">
        <v>239</v>
      </c>
      <c r="I151" s="4" t="s">
        <v>995</v>
      </c>
      <c r="J151" s="4" t="s">
        <v>92</v>
      </c>
      <c r="K151" s="4" t="s">
        <v>93</v>
      </c>
      <c r="L151" s="2" t="s">
        <v>393</v>
      </c>
      <c r="M151" s="2" t="s">
        <v>412</v>
      </c>
      <c r="N151" s="4" t="s">
        <v>614</v>
      </c>
      <c r="O151" s="4" t="s">
        <v>190</v>
      </c>
      <c r="P151" s="4" t="s">
        <v>97</v>
      </c>
      <c r="Q151" s="153">
        <v>95</v>
      </c>
      <c r="R151" s="153">
        <v>3.7589999999999999</v>
      </c>
      <c r="S151" s="153">
        <v>50422</v>
      </c>
      <c r="U151" s="153">
        <v>180.059</v>
      </c>
      <c r="V151" s="167">
        <v>0</v>
      </c>
      <c r="W151" s="167">
        <v>1.7129060238576702E-2</v>
      </c>
      <c r="X151" s="167">
        <v>2.0259683285916001E-3</v>
      </c>
    </row>
    <row r="152" spans="1:24" x14ac:dyDescent="0.2">
      <c r="A152" s="4" t="s">
        <v>52</v>
      </c>
      <c r="B152" s="4">
        <v>9942</v>
      </c>
      <c r="C152" s="4" t="s">
        <v>1897</v>
      </c>
      <c r="D152" s="4" t="s">
        <v>1898</v>
      </c>
      <c r="E152" s="4" t="s">
        <v>236</v>
      </c>
      <c r="F152" s="4" t="s">
        <v>1899</v>
      </c>
      <c r="G152" s="4" t="s">
        <v>1900</v>
      </c>
      <c r="H152" s="4" t="s">
        <v>239</v>
      </c>
      <c r="I152" s="4" t="s">
        <v>995</v>
      </c>
      <c r="J152" s="4" t="s">
        <v>92</v>
      </c>
      <c r="K152" s="4" t="s">
        <v>93</v>
      </c>
      <c r="L152" s="2" t="s">
        <v>393</v>
      </c>
      <c r="M152" s="2" t="s">
        <v>412</v>
      </c>
      <c r="N152" s="4" t="s">
        <v>609</v>
      </c>
      <c r="O152" s="4" t="s">
        <v>190</v>
      </c>
      <c r="P152" s="4" t="s">
        <v>97</v>
      </c>
      <c r="Q152" s="153">
        <v>86</v>
      </c>
      <c r="R152" s="153">
        <v>3.7589999999999999</v>
      </c>
      <c r="S152" s="153">
        <v>44695</v>
      </c>
      <c r="U152" s="153">
        <v>144.48699999999999</v>
      </c>
      <c r="V152" s="167">
        <v>0</v>
      </c>
      <c r="W152" s="167">
        <v>1.37450795023129E-2</v>
      </c>
      <c r="X152" s="167">
        <v>1.6257223313947201E-3</v>
      </c>
    </row>
    <row r="153" spans="1:24" x14ac:dyDescent="0.2">
      <c r="A153" s="4" t="s">
        <v>52</v>
      </c>
      <c r="B153" s="4">
        <v>9942</v>
      </c>
      <c r="C153" s="4" t="s">
        <v>1901</v>
      </c>
      <c r="D153" s="4" t="s">
        <v>1902</v>
      </c>
      <c r="E153" s="4" t="s">
        <v>236</v>
      </c>
      <c r="F153" s="4" t="s">
        <v>1903</v>
      </c>
      <c r="G153" s="4" t="s">
        <v>1904</v>
      </c>
      <c r="H153" s="4" t="s">
        <v>239</v>
      </c>
      <c r="I153" s="4" t="s">
        <v>995</v>
      </c>
      <c r="J153" s="4" t="s">
        <v>92</v>
      </c>
      <c r="K153" s="4" t="s">
        <v>366</v>
      </c>
      <c r="L153" s="2" t="s">
        <v>393</v>
      </c>
      <c r="M153" s="2" t="s">
        <v>412</v>
      </c>
      <c r="N153" s="4" t="s">
        <v>590</v>
      </c>
      <c r="O153" s="4" t="s">
        <v>190</v>
      </c>
      <c r="P153" s="4" t="s">
        <v>97</v>
      </c>
      <c r="Q153" s="153">
        <v>302</v>
      </c>
      <c r="R153" s="153">
        <v>3.7589999999999999</v>
      </c>
      <c r="S153" s="153">
        <v>6544</v>
      </c>
      <c r="T153" s="152">
        <v>9.6000000000000002E-2</v>
      </c>
      <c r="U153" s="153">
        <v>74.650999999999996</v>
      </c>
      <c r="V153" s="167">
        <v>0</v>
      </c>
      <c r="W153" s="167">
        <v>7.1015034236585903E-3</v>
      </c>
      <c r="X153" s="167">
        <v>8.39942228080612E-4</v>
      </c>
    </row>
    <row r="154" spans="1:24" x14ac:dyDescent="0.2">
      <c r="A154" s="4" t="s">
        <v>52</v>
      </c>
      <c r="B154" s="4">
        <v>9942</v>
      </c>
      <c r="C154" s="4" t="s">
        <v>1785</v>
      </c>
      <c r="D154" s="4" t="s">
        <v>1786</v>
      </c>
      <c r="E154" s="4" t="s">
        <v>1377</v>
      </c>
      <c r="F154" s="4" t="s">
        <v>1905</v>
      </c>
      <c r="G154" s="4" t="s">
        <v>1906</v>
      </c>
      <c r="H154" s="4" t="s">
        <v>239</v>
      </c>
      <c r="I154" s="4" t="s">
        <v>995</v>
      </c>
      <c r="J154" s="4" t="s">
        <v>31</v>
      </c>
      <c r="K154" s="4" t="s">
        <v>93</v>
      </c>
      <c r="L154" s="2" t="s">
        <v>393</v>
      </c>
      <c r="M154" s="2" t="s">
        <v>412</v>
      </c>
      <c r="N154" s="4" t="s">
        <v>545</v>
      </c>
      <c r="O154" s="4" t="s">
        <v>190</v>
      </c>
      <c r="P154" s="4" t="s">
        <v>97</v>
      </c>
      <c r="Q154" s="153">
        <v>220</v>
      </c>
      <c r="R154" s="153">
        <v>3.7589999999999999</v>
      </c>
      <c r="S154" s="153">
        <v>17197</v>
      </c>
      <c r="U154" s="153">
        <v>142.21600000000001</v>
      </c>
      <c r="V154" s="167">
        <v>3.0000000000000001E-6</v>
      </c>
      <c r="W154" s="167">
        <v>1.3528985627204599E-2</v>
      </c>
      <c r="X154" s="167">
        <v>1.60016346588347E-3</v>
      </c>
    </row>
    <row r="155" spans="1:24" x14ac:dyDescent="0.2">
      <c r="A155" s="4" t="s">
        <v>52</v>
      </c>
      <c r="B155" s="4">
        <v>9942</v>
      </c>
      <c r="C155" s="4" t="s">
        <v>1622</v>
      </c>
      <c r="D155" s="4" t="s">
        <v>1623</v>
      </c>
      <c r="E155" s="4" t="s">
        <v>236</v>
      </c>
      <c r="F155" s="4" t="s">
        <v>1907</v>
      </c>
      <c r="G155" s="4" t="s">
        <v>1625</v>
      </c>
      <c r="H155" s="4" t="s">
        <v>239</v>
      </c>
      <c r="I155" s="4" t="s">
        <v>995</v>
      </c>
      <c r="J155" s="4" t="s">
        <v>92</v>
      </c>
      <c r="K155" s="4" t="s">
        <v>93</v>
      </c>
      <c r="L155" s="2" t="s">
        <v>393</v>
      </c>
      <c r="M155" s="2" t="s">
        <v>410</v>
      </c>
      <c r="N155" s="4" t="s">
        <v>622</v>
      </c>
      <c r="O155" s="4" t="s">
        <v>190</v>
      </c>
      <c r="P155" s="4" t="s">
        <v>97</v>
      </c>
      <c r="Q155" s="153">
        <v>274</v>
      </c>
      <c r="R155" s="153">
        <v>3.7589999999999999</v>
      </c>
      <c r="S155" s="153">
        <v>7170</v>
      </c>
      <c r="U155" s="153">
        <v>73.849000000000004</v>
      </c>
      <c r="V155" s="167">
        <v>5.0000000000000004E-6</v>
      </c>
      <c r="W155" s="167">
        <v>7.0252143829245403E-3</v>
      </c>
      <c r="X155" s="167">
        <v>8.3091901383574901E-4</v>
      </c>
    </row>
    <row r="156" spans="1:24" x14ac:dyDescent="0.2">
      <c r="A156" s="4" t="s">
        <v>52</v>
      </c>
      <c r="B156" s="4">
        <v>9942</v>
      </c>
      <c r="C156" s="4" t="s">
        <v>1908</v>
      </c>
      <c r="D156" s="4" t="s">
        <v>1909</v>
      </c>
      <c r="E156" s="4" t="s">
        <v>236</v>
      </c>
      <c r="F156" s="4" t="s">
        <v>1910</v>
      </c>
      <c r="G156" s="4" t="s">
        <v>1911</v>
      </c>
      <c r="H156" s="4" t="s">
        <v>239</v>
      </c>
      <c r="I156" s="4" t="s">
        <v>995</v>
      </c>
      <c r="J156" s="4" t="s">
        <v>92</v>
      </c>
      <c r="K156" s="4" t="s">
        <v>93</v>
      </c>
      <c r="L156" s="2" t="s">
        <v>393</v>
      </c>
      <c r="M156" s="2" t="s">
        <v>412</v>
      </c>
      <c r="N156" s="4" t="s">
        <v>609</v>
      </c>
      <c r="O156" s="4" t="s">
        <v>190</v>
      </c>
      <c r="P156" s="4" t="s">
        <v>97</v>
      </c>
      <c r="Q156" s="153">
        <v>128</v>
      </c>
      <c r="R156" s="153">
        <v>3.7589999999999999</v>
      </c>
      <c r="S156" s="153">
        <v>33901</v>
      </c>
      <c r="U156" s="153">
        <v>163.11500000000001</v>
      </c>
      <c r="V156" s="167">
        <v>0</v>
      </c>
      <c r="W156" s="167">
        <v>1.55171637081855E-2</v>
      </c>
      <c r="X156" s="167">
        <v>1.8353185629853999E-3</v>
      </c>
    </row>
    <row r="157" spans="1:24" x14ac:dyDescent="0.2">
      <c r="A157" s="4" t="s">
        <v>52</v>
      </c>
      <c r="B157" s="4">
        <v>9942</v>
      </c>
      <c r="C157" s="4" t="s">
        <v>1912</v>
      </c>
      <c r="D157" s="4" t="s">
        <v>1913</v>
      </c>
      <c r="E157" s="4" t="s">
        <v>236</v>
      </c>
      <c r="F157" s="4" t="s">
        <v>1914</v>
      </c>
      <c r="G157" s="4" t="s">
        <v>1915</v>
      </c>
      <c r="H157" s="4" t="s">
        <v>239</v>
      </c>
      <c r="I157" s="4" t="s">
        <v>995</v>
      </c>
      <c r="J157" s="4" t="s">
        <v>92</v>
      </c>
      <c r="K157" s="4" t="s">
        <v>303</v>
      </c>
      <c r="L157" s="2" t="s">
        <v>393</v>
      </c>
      <c r="M157" s="2" t="s">
        <v>446</v>
      </c>
      <c r="N157" s="4" t="s">
        <v>582</v>
      </c>
      <c r="O157" s="4" t="s">
        <v>190</v>
      </c>
      <c r="P157" s="4" t="s">
        <v>1247</v>
      </c>
      <c r="Q157" s="153">
        <v>2380</v>
      </c>
      <c r="R157" s="153">
        <v>4.75</v>
      </c>
      <c r="S157" s="153">
        <v>1300</v>
      </c>
      <c r="U157" s="153">
        <v>146.97999999999999</v>
      </c>
      <c r="V157" s="167">
        <v>1.17E-4</v>
      </c>
      <c r="W157" s="167">
        <v>1.3982253426364E-2</v>
      </c>
      <c r="X157" s="167">
        <v>1.65377447505017E-3</v>
      </c>
    </row>
    <row r="158" spans="1:24" x14ac:dyDescent="0.2">
      <c r="A158" s="4" t="s">
        <v>52</v>
      </c>
      <c r="B158" s="4">
        <v>9942</v>
      </c>
      <c r="C158" s="4" t="s">
        <v>1916</v>
      </c>
      <c r="D158" s="4" t="s">
        <v>1917</v>
      </c>
      <c r="E158" s="4" t="s">
        <v>236</v>
      </c>
      <c r="F158" s="4" t="s">
        <v>1918</v>
      </c>
      <c r="G158" s="4" t="s">
        <v>1919</v>
      </c>
      <c r="H158" s="4" t="s">
        <v>239</v>
      </c>
      <c r="I158" s="4" t="s">
        <v>995</v>
      </c>
      <c r="J158" s="4" t="s">
        <v>92</v>
      </c>
      <c r="K158" s="4" t="s">
        <v>308</v>
      </c>
      <c r="L158" s="2" t="s">
        <v>393</v>
      </c>
      <c r="M158" s="2" t="s">
        <v>434</v>
      </c>
      <c r="N158" s="4" t="s">
        <v>622</v>
      </c>
      <c r="O158" s="4" t="s">
        <v>190</v>
      </c>
      <c r="P158" s="4" t="s">
        <v>1242</v>
      </c>
      <c r="Q158" s="153">
        <v>2000</v>
      </c>
      <c r="R158" s="153">
        <v>4.0199999999999996</v>
      </c>
      <c r="S158" s="153">
        <v>3197</v>
      </c>
      <c r="U158" s="153">
        <v>257.05200000000002</v>
      </c>
      <c r="V158" s="167">
        <v>3.0000000000000001E-6</v>
      </c>
      <c r="W158" s="167">
        <v>2.4453319866682401E-2</v>
      </c>
      <c r="X158" s="167">
        <v>2.8922574203600802E-3</v>
      </c>
    </row>
    <row r="159" spans="1:24" x14ac:dyDescent="0.2">
      <c r="A159" s="4" t="s">
        <v>52</v>
      </c>
      <c r="B159" s="4">
        <v>9942</v>
      </c>
      <c r="C159" s="4" t="s">
        <v>1920</v>
      </c>
      <c r="D159" s="4" t="s">
        <v>1921</v>
      </c>
      <c r="E159" s="4" t="s">
        <v>236</v>
      </c>
      <c r="F159" s="4" t="s">
        <v>1922</v>
      </c>
      <c r="G159" s="4" t="s">
        <v>1923</v>
      </c>
      <c r="H159" s="4" t="s">
        <v>239</v>
      </c>
      <c r="I159" s="4" t="s">
        <v>995</v>
      </c>
      <c r="J159" s="4" t="s">
        <v>92</v>
      </c>
      <c r="K159" s="4" t="s">
        <v>93</v>
      </c>
      <c r="L159" s="2" t="s">
        <v>393</v>
      </c>
      <c r="M159" s="2" t="s">
        <v>410</v>
      </c>
      <c r="N159" s="4" t="s">
        <v>609</v>
      </c>
      <c r="O159" s="4" t="s">
        <v>190</v>
      </c>
      <c r="P159" s="4" t="s">
        <v>97</v>
      </c>
      <c r="Q159" s="153">
        <v>190</v>
      </c>
      <c r="R159" s="153">
        <v>3.7589999999999999</v>
      </c>
      <c r="S159" s="153">
        <v>25710</v>
      </c>
      <c r="U159" s="153">
        <v>183.62299999999999</v>
      </c>
      <c r="V159" s="167">
        <v>0</v>
      </c>
      <c r="W159" s="167">
        <v>1.7468094828995501E-2</v>
      </c>
      <c r="X159" s="167">
        <v>2.06606821340248E-3</v>
      </c>
    </row>
    <row r="160" spans="1:24" x14ac:dyDescent="0.2">
      <c r="A160" s="4" t="s">
        <v>52</v>
      </c>
      <c r="B160" s="4">
        <v>9942</v>
      </c>
      <c r="C160" s="4" t="s">
        <v>1924</v>
      </c>
      <c r="D160" s="4" t="s">
        <v>1925</v>
      </c>
      <c r="E160" s="4" t="s">
        <v>1377</v>
      </c>
      <c r="F160" s="4" t="s">
        <v>1926</v>
      </c>
      <c r="G160" s="4" t="s">
        <v>1927</v>
      </c>
      <c r="H160" s="4" t="s">
        <v>239</v>
      </c>
      <c r="I160" s="4" t="s">
        <v>995</v>
      </c>
      <c r="J160" s="4" t="s">
        <v>92</v>
      </c>
      <c r="K160" s="4" t="s">
        <v>357</v>
      </c>
      <c r="L160" s="2" t="s">
        <v>393</v>
      </c>
      <c r="M160" s="2" t="s">
        <v>462</v>
      </c>
      <c r="N160" s="4" t="s">
        <v>595</v>
      </c>
      <c r="O160" s="4" t="s">
        <v>190</v>
      </c>
      <c r="P160" s="4" t="s">
        <v>1246</v>
      </c>
      <c r="Q160" s="153">
        <v>2808</v>
      </c>
      <c r="R160" s="153">
        <v>4.1790000000000003</v>
      </c>
      <c r="S160" s="153">
        <v>460</v>
      </c>
      <c r="U160" s="153">
        <v>53.978999999999999</v>
      </c>
      <c r="V160" s="167">
        <v>4.0900000000000002E-4</v>
      </c>
      <c r="W160" s="167">
        <v>5.1350519769732504E-3</v>
      </c>
      <c r="X160" s="167">
        <v>6.0735688508991605E-4</v>
      </c>
    </row>
    <row r="161" spans="1:24" x14ac:dyDescent="0.2">
      <c r="A161" s="4" t="s">
        <v>52</v>
      </c>
      <c r="B161" s="4">
        <v>9942</v>
      </c>
      <c r="C161" s="4" t="s">
        <v>1928</v>
      </c>
      <c r="D161" s="4" t="s">
        <v>1929</v>
      </c>
      <c r="E161" s="4" t="s">
        <v>236</v>
      </c>
      <c r="F161" s="4" t="s">
        <v>1930</v>
      </c>
      <c r="G161" s="4" t="s">
        <v>1931</v>
      </c>
      <c r="H161" s="4" t="s">
        <v>239</v>
      </c>
      <c r="I161" s="4" t="s">
        <v>995</v>
      </c>
      <c r="J161" s="4" t="s">
        <v>92</v>
      </c>
      <c r="K161" s="4" t="s">
        <v>1932</v>
      </c>
      <c r="L161" s="2" t="s">
        <v>393</v>
      </c>
      <c r="M161" s="2" t="s">
        <v>410</v>
      </c>
      <c r="N161" s="4" t="s">
        <v>613</v>
      </c>
      <c r="O161" s="4" t="s">
        <v>190</v>
      </c>
      <c r="P161" s="4" t="s">
        <v>97</v>
      </c>
      <c r="Q161" s="153">
        <v>700</v>
      </c>
      <c r="R161" s="153">
        <v>3.7589999999999999</v>
      </c>
      <c r="S161" s="153">
        <v>17381</v>
      </c>
      <c r="T161" s="152">
        <v>0.39100000000000001</v>
      </c>
      <c r="U161" s="153">
        <v>458.815</v>
      </c>
      <c r="V161" s="167">
        <v>0</v>
      </c>
      <c r="W161" s="167">
        <v>4.3647029241122799E-2</v>
      </c>
      <c r="X161" s="167">
        <v>5.1624255883271899E-3</v>
      </c>
    </row>
    <row r="162" spans="1:24" x14ac:dyDescent="0.2">
      <c r="A162" s="4" t="s">
        <v>52</v>
      </c>
      <c r="B162" s="4">
        <v>9942</v>
      </c>
      <c r="C162" s="4" t="s">
        <v>1933</v>
      </c>
      <c r="D162" s="4" t="s">
        <v>1934</v>
      </c>
      <c r="E162" s="4" t="s">
        <v>236</v>
      </c>
      <c r="F162" s="4" t="s">
        <v>1935</v>
      </c>
      <c r="G162" s="4" t="s">
        <v>1936</v>
      </c>
      <c r="H162" s="4" t="s">
        <v>239</v>
      </c>
      <c r="I162" s="4" t="s">
        <v>995</v>
      </c>
      <c r="J162" s="4" t="s">
        <v>92</v>
      </c>
      <c r="K162" s="4" t="s">
        <v>342</v>
      </c>
      <c r="L162" s="2" t="s">
        <v>393</v>
      </c>
      <c r="M162" s="2" t="s">
        <v>460</v>
      </c>
      <c r="N162" s="4" t="s">
        <v>633</v>
      </c>
      <c r="O162" s="4" t="s">
        <v>190</v>
      </c>
      <c r="P162" s="4" t="s">
        <v>1242</v>
      </c>
      <c r="Q162" s="153">
        <v>762</v>
      </c>
      <c r="R162" s="153">
        <v>4.0199999999999996</v>
      </c>
      <c r="S162" s="153">
        <v>560</v>
      </c>
      <c r="U162" s="153">
        <v>17.155000000000001</v>
      </c>
      <c r="V162" s="167">
        <v>4.3100000000000001E-4</v>
      </c>
      <c r="W162" s="167">
        <v>1.6319550599797801E-3</v>
      </c>
      <c r="X162" s="167">
        <v>1.9302222183547899E-4</v>
      </c>
    </row>
    <row r="163" spans="1:24" x14ac:dyDescent="0.2">
      <c r="A163" s="4" t="s">
        <v>52</v>
      </c>
      <c r="B163" s="4">
        <v>9943</v>
      </c>
      <c r="C163" s="4" t="s">
        <v>1775</v>
      </c>
      <c r="D163" s="4" t="s">
        <v>1776</v>
      </c>
      <c r="E163" s="4" t="s">
        <v>1377</v>
      </c>
      <c r="F163" s="4" t="s">
        <v>1937</v>
      </c>
      <c r="G163" s="4" t="s">
        <v>1778</v>
      </c>
      <c r="H163" s="4" t="s">
        <v>239</v>
      </c>
      <c r="I163" s="4" t="s">
        <v>995</v>
      </c>
      <c r="J163" s="4" t="s">
        <v>31</v>
      </c>
      <c r="K163" s="4" t="s">
        <v>366</v>
      </c>
      <c r="L163" s="2" t="s">
        <v>393</v>
      </c>
      <c r="M163" s="2" t="s">
        <v>412</v>
      </c>
      <c r="N163" s="4" t="s">
        <v>522</v>
      </c>
      <c r="O163" s="4" t="s">
        <v>190</v>
      </c>
      <c r="P163" s="4" t="s">
        <v>97</v>
      </c>
      <c r="Q163" s="153">
        <v>3102</v>
      </c>
      <c r="R163" s="153">
        <v>3.7589999999999999</v>
      </c>
      <c r="S163" s="153">
        <v>23453</v>
      </c>
      <c r="U163" s="153">
        <v>2734.7179999999998</v>
      </c>
      <c r="V163" s="167">
        <v>1.08E-4</v>
      </c>
      <c r="W163" s="167">
        <v>1.1275957512784001E-2</v>
      </c>
      <c r="X163" s="167">
        <v>1.5107595480375201E-3</v>
      </c>
    </row>
    <row r="164" spans="1:24" x14ac:dyDescent="0.2">
      <c r="A164" s="4" t="s">
        <v>52</v>
      </c>
      <c r="B164" s="4">
        <v>9943</v>
      </c>
      <c r="C164" s="4" t="s">
        <v>1642</v>
      </c>
      <c r="D164" s="4" t="s">
        <v>1643</v>
      </c>
      <c r="E164" s="4" t="s">
        <v>1377</v>
      </c>
      <c r="F164" s="4" t="s">
        <v>1644</v>
      </c>
      <c r="G164" s="4" t="s">
        <v>1645</v>
      </c>
      <c r="H164" s="4" t="s">
        <v>239</v>
      </c>
      <c r="I164" s="4" t="s">
        <v>995</v>
      </c>
      <c r="J164" s="4" t="s">
        <v>31</v>
      </c>
      <c r="K164" s="4" t="s">
        <v>31</v>
      </c>
      <c r="L164" s="2" t="s">
        <v>393</v>
      </c>
      <c r="M164" s="2" t="s">
        <v>32</v>
      </c>
      <c r="N164" s="4" t="s">
        <v>510</v>
      </c>
      <c r="O164" s="4" t="s">
        <v>190</v>
      </c>
      <c r="P164" s="4" t="s">
        <v>35</v>
      </c>
      <c r="Q164" s="153">
        <v>2433</v>
      </c>
      <c r="R164" s="153">
        <v>1</v>
      </c>
      <c r="S164" s="153">
        <v>66410</v>
      </c>
      <c r="T164" s="152">
        <v>4.5730000000000004</v>
      </c>
      <c r="U164" s="153">
        <v>1620.328</v>
      </c>
      <c r="V164" s="167">
        <v>5.5000000000000002E-5</v>
      </c>
      <c r="W164" s="167">
        <v>6.6810370027237404E-3</v>
      </c>
      <c r="X164" s="167">
        <v>8.9512934322548898E-4</v>
      </c>
    </row>
    <row r="165" spans="1:24" x14ac:dyDescent="0.2">
      <c r="A165" s="4" t="s">
        <v>52</v>
      </c>
      <c r="B165" s="4">
        <v>9943</v>
      </c>
      <c r="C165" s="4" t="s">
        <v>1938</v>
      </c>
      <c r="D165" s="4" t="s">
        <v>1939</v>
      </c>
      <c r="E165" s="4" t="s">
        <v>1377</v>
      </c>
      <c r="F165" s="4" t="s">
        <v>1940</v>
      </c>
      <c r="G165" s="4" t="s">
        <v>1941</v>
      </c>
      <c r="H165" s="4" t="s">
        <v>239</v>
      </c>
      <c r="I165" s="4" t="s">
        <v>995</v>
      </c>
      <c r="J165" s="4" t="s">
        <v>31</v>
      </c>
      <c r="K165" s="4" t="s">
        <v>31</v>
      </c>
      <c r="L165" s="2" t="s">
        <v>393</v>
      </c>
      <c r="M165" s="2" t="s">
        <v>32</v>
      </c>
      <c r="N165" s="4" t="s">
        <v>528</v>
      </c>
      <c r="O165" s="4" t="s">
        <v>190</v>
      </c>
      <c r="P165" s="4" t="s">
        <v>35</v>
      </c>
      <c r="Q165" s="153">
        <v>45300</v>
      </c>
      <c r="R165" s="153">
        <v>1</v>
      </c>
      <c r="S165" s="153">
        <v>2350</v>
      </c>
      <c r="U165" s="153">
        <v>1064.55</v>
      </c>
      <c r="V165" s="167">
        <v>2.52E-4</v>
      </c>
      <c r="W165" s="167">
        <v>4.3894183242648103E-3</v>
      </c>
      <c r="X165" s="167">
        <v>5.8809689875078796E-4</v>
      </c>
    </row>
    <row r="166" spans="1:24" x14ac:dyDescent="0.2">
      <c r="A166" s="4" t="s">
        <v>52</v>
      </c>
      <c r="B166" s="4">
        <v>9943</v>
      </c>
      <c r="C166" s="4" t="s">
        <v>1650</v>
      </c>
      <c r="D166" s="4" t="s">
        <v>1651</v>
      </c>
      <c r="E166" s="4" t="s">
        <v>1377</v>
      </c>
      <c r="F166" s="4" t="s">
        <v>1652</v>
      </c>
      <c r="G166" s="4" t="s">
        <v>1653</v>
      </c>
      <c r="H166" s="4" t="s">
        <v>239</v>
      </c>
      <c r="I166" s="4" t="s">
        <v>995</v>
      </c>
      <c r="J166" s="4" t="s">
        <v>31</v>
      </c>
      <c r="K166" s="4" t="s">
        <v>31</v>
      </c>
      <c r="L166" s="2" t="s">
        <v>393</v>
      </c>
      <c r="M166" s="2" t="s">
        <v>32</v>
      </c>
      <c r="N166" s="4" t="s">
        <v>528</v>
      </c>
      <c r="O166" s="4" t="s">
        <v>190</v>
      </c>
      <c r="P166" s="4" t="s">
        <v>35</v>
      </c>
      <c r="Q166" s="153">
        <v>86818</v>
      </c>
      <c r="R166" s="153">
        <v>1</v>
      </c>
      <c r="S166" s="153">
        <v>1510</v>
      </c>
      <c r="U166" s="153">
        <v>1310.952</v>
      </c>
      <c r="V166" s="167">
        <v>1.85E-4</v>
      </c>
      <c r="W166" s="167">
        <v>5.4053974478868397E-3</v>
      </c>
      <c r="X166" s="167">
        <v>7.2421839086164405E-4</v>
      </c>
    </row>
    <row r="167" spans="1:24" x14ac:dyDescent="0.2">
      <c r="A167" s="4" t="s">
        <v>52</v>
      </c>
      <c r="B167" s="4">
        <v>9943</v>
      </c>
      <c r="C167" s="4" t="s">
        <v>1654</v>
      </c>
      <c r="D167" s="4" t="s">
        <v>1655</v>
      </c>
      <c r="E167" s="4" t="s">
        <v>1377</v>
      </c>
      <c r="F167" s="4" t="s">
        <v>1656</v>
      </c>
      <c r="G167" s="4" t="s">
        <v>1657</v>
      </c>
      <c r="H167" s="4" t="s">
        <v>239</v>
      </c>
      <c r="I167" s="4" t="s">
        <v>995</v>
      </c>
      <c r="J167" s="4" t="s">
        <v>31</v>
      </c>
      <c r="K167" s="4" t="s">
        <v>93</v>
      </c>
      <c r="L167" s="2" t="s">
        <v>393</v>
      </c>
      <c r="M167" s="2" t="s">
        <v>32</v>
      </c>
      <c r="N167" s="4" t="s">
        <v>505</v>
      </c>
      <c r="O167" s="4" t="s">
        <v>190</v>
      </c>
      <c r="P167" s="4" t="s">
        <v>35</v>
      </c>
      <c r="Q167" s="153">
        <v>45421.7</v>
      </c>
      <c r="R167" s="153">
        <v>1</v>
      </c>
      <c r="S167" s="153">
        <v>5985</v>
      </c>
      <c r="U167" s="153">
        <v>2718.489</v>
      </c>
      <c r="V167" s="167">
        <v>3.8499999999999998E-4</v>
      </c>
      <c r="W167" s="167">
        <v>1.12090407323382E-2</v>
      </c>
      <c r="X167" s="167">
        <v>1.50179399767359E-3</v>
      </c>
    </row>
    <row r="168" spans="1:24" x14ac:dyDescent="0.2">
      <c r="A168" s="4" t="s">
        <v>52</v>
      </c>
      <c r="B168" s="4">
        <v>9943</v>
      </c>
      <c r="C168" s="4" t="s">
        <v>1662</v>
      </c>
      <c r="D168" s="4" t="s">
        <v>1663</v>
      </c>
      <c r="E168" s="4" t="s">
        <v>1377</v>
      </c>
      <c r="F168" s="4" t="s">
        <v>1664</v>
      </c>
      <c r="G168" s="4" t="s">
        <v>1665</v>
      </c>
      <c r="H168" s="4" t="s">
        <v>239</v>
      </c>
      <c r="I168" s="4" t="s">
        <v>995</v>
      </c>
      <c r="J168" s="4" t="s">
        <v>31</v>
      </c>
      <c r="K168" s="4" t="s">
        <v>31</v>
      </c>
      <c r="L168" s="2" t="s">
        <v>393</v>
      </c>
      <c r="M168" s="2" t="s">
        <v>32</v>
      </c>
      <c r="N168" s="4" t="s">
        <v>505</v>
      </c>
      <c r="O168" s="4" t="s">
        <v>190</v>
      </c>
      <c r="P168" s="4" t="s">
        <v>35</v>
      </c>
      <c r="Q168" s="153">
        <v>329187</v>
      </c>
      <c r="R168" s="153">
        <v>1</v>
      </c>
      <c r="S168" s="153">
        <v>1395</v>
      </c>
      <c r="U168" s="153">
        <v>4592.1589999999997</v>
      </c>
      <c r="V168" s="167">
        <v>6.0099999999999997E-4</v>
      </c>
      <c r="W168" s="167">
        <v>1.8934672233564601E-2</v>
      </c>
      <c r="X168" s="167">
        <v>2.53687873809272E-3</v>
      </c>
    </row>
    <row r="169" spans="1:24" x14ac:dyDescent="0.2">
      <c r="A169" s="4" t="s">
        <v>52</v>
      </c>
      <c r="B169" s="4">
        <v>9943</v>
      </c>
      <c r="C169" s="4" t="s">
        <v>1666</v>
      </c>
      <c r="D169" s="4" t="s">
        <v>1667</v>
      </c>
      <c r="E169" s="4" t="s">
        <v>1377</v>
      </c>
      <c r="F169" s="4" t="s">
        <v>1668</v>
      </c>
      <c r="G169" s="4" t="s">
        <v>1669</v>
      </c>
      <c r="H169" s="4" t="s">
        <v>239</v>
      </c>
      <c r="I169" s="4" t="s">
        <v>995</v>
      </c>
      <c r="J169" s="4" t="s">
        <v>31</v>
      </c>
      <c r="K169" s="4" t="s">
        <v>31</v>
      </c>
      <c r="L169" s="2" t="s">
        <v>393</v>
      </c>
      <c r="M169" s="2" t="s">
        <v>32</v>
      </c>
      <c r="N169" s="4" t="s">
        <v>511</v>
      </c>
      <c r="O169" s="4" t="s">
        <v>190</v>
      </c>
      <c r="P169" s="4" t="s">
        <v>35</v>
      </c>
      <c r="Q169" s="153">
        <v>3960</v>
      </c>
      <c r="R169" s="153">
        <v>1</v>
      </c>
      <c r="S169" s="153">
        <v>20500</v>
      </c>
      <c r="U169" s="153">
        <v>811.8</v>
      </c>
      <c r="V169" s="167">
        <v>3.1300000000000002E-4</v>
      </c>
      <c r="W169" s="167">
        <v>3.3472639102326601E-3</v>
      </c>
      <c r="X169" s="167">
        <v>4.4846842553744701E-4</v>
      </c>
    </row>
    <row r="170" spans="1:24" x14ac:dyDescent="0.2">
      <c r="A170" s="4" t="s">
        <v>52</v>
      </c>
      <c r="B170" s="4">
        <v>9943</v>
      </c>
      <c r="C170" s="4" t="s">
        <v>1673</v>
      </c>
      <c r="D170" s="4" t="s">
        <v>1674</v>
      </c>
      <c r="E170" s="4" t="s">
        <v>1377</v>
      </c>
      <c r="F170" s="4" t="s">
        <v>1675</v>
      </c>
      <c r="G170" s="4" t="s">
        <v>1676</v>
      </c>
      <c r="H170" s="4" t="s">
        <v>239</v>
      </c>
      <c r="I170" s="4" t="s">
        <v>995</v>
      </c>
      <c r="J170" s="4" t="s">
        <v>31</v>
      </c>
      <c r="K170" s="4" t="s">
        <v>31</v>
      </c>
      <c r="L170" s="2" t="s">
        <v>393</v>
      </c>
      <c r="M170" s="2" t="s">
        <v>32</v>
      </c>
      <c r="N170" s="4" t="s">
        <v>549</v>
      </c>
      <c r="O170" s="4" t="s">
        <v>190</v>
      </c>
      <c r="P170" s="4" t="s">
        <v>35</v>
      </c>
      <c r="Q170" s="153">
        <v>627936</v>
      </c>
      <c r="R170" s="153">
        <v>1</v>
      </c>
      <c r="S170" s="153">
        <v>423.6</v>
      </c>
      <c r="U170" s="153">
        <v>2659.9369999999999</v>
      </c>
      <c r="V170" s="167">
        <v>2.2699999999999999E-4</v>
      </c>
      <c r="W170" s="167">
        <v>1.0967616131408099E-2</v>
      </c>
      <c r="X170" s="167">
        <v>1.4694477848954E-3</v>
      </c>
    </row>
    <row r="171" spans="1:24" x14ac:dyDescent="0.2">
      <c r="A171" s="4" t="s">
        <v>52</v>
      </c>
      <c r="B171" s="4">
        <v>9943</v>
      </c>
      <c r="C171" s="4" t="s">
        <v>1697</v>
      </c>
      <c r="D171" s="4" t="s">
        <v>1698</v>
      </c>
      <c r="E171" s="4" t="s">
        <v>1377</v>
      </c>
      <c r="F171" s="4" t="s">
        <v>1699</v>
      </c>
      <c r="G171" s="4" t="s">
        <v>1700</v>
      </c>
      <c r="H171" s="4" t="s">
        <v>239</v>
      </c>
      <c r="I171" s="4" t="s">
        <v>995</v>
      </c>
      <c r="J171" s="4" t="s">
        <v>31</v>
      </c>
      <c r="K171" s="4" t="s">
        <v>31</v>
      </c>
      <c r="L171" s="2" t="s">
        <v>393</v>
      </c>
      <c r="M171" s="2" t="s">
        <v>32</v>
      </c>
      <c r="N171" s="4" t="s">
        <v>512</v>
      </c>
      <c r="O171" s="4" t="s">
        <v>190</v>
      </c>
      <c r="P171" s="4" t="s">
        <v>35</v>
      </c>
      <c r="Q171" s="153">
        <v>319508</v>
      </c>
      <c r="R171" s="153">
        <v>1</v>
      </c>
      <c r="S171" s="153">
        <v>1909</v>
      </c>
      <c r="U171" s="153">
        <v>6099.4080000000004</v>
      </c>
      <c r="V171" s="167">
        <v>2.5799999999999998E-4</v>
      </c>
      <c r="W171" s="167">
        <v>2.51494547116906E-2</v>
      </c>
      <c r="X171" s="167">
        <v>3.3695390205707699E-3</v>
      </c>
    </row>
    <row r="172" spans="1:24" x14ac:dyDescent="0.2">
      <c r="A172" s="4" t="s">
        <v>52</v>
      </c>
      <c r="B172" s="4">
        <v>9943</v>
      </c>
      <c r="C172" s="4" t="s">
        <v>1942</v>
      </c>
      <c r="D172" s="4" t="s">
        <v>1943</v>
      </c>
      <c r="E172" s="4" t="s">
        <v>1377</v>
      </c>
      <c r="F172" s="4" t="s">
        <v>1944</v>
      </c>
      <c r="G172" s="4" t="s">
        <v>1945</v>
      </c>
      <c r="H172" s="4" t="s">
        <v>239</v>
      </c>
      <c r="I172" s="4" t="s">
        <v>995</v>
      </c>
      <c r="J172" s="4" t="s">
        <v>31</v>
      </c>
      <c r="K172" s="4" t="s">
        <v>31</v>
      </c>
      <c r="L172" s="2" t="s">
        <v>393</v>
      </c>
      <c r="M172" s="2" t="s">
        <v>32</v>
      </c>
      <c r="N172" s="4" t="s">
        <v>511</v>
      </c>
      <c r="O172" s="4" t="s">
        <v>190</v>
      </c>
      <c r="P172" s="4" t="s">
        <v>35</v>
      </c>
      <c r="Q172" s="153">
        <v>9980</v>
      </c>
      <c r="R172" s="153">
        <v>1</v>
      </c>
      <c r="S172" s="153">
        <v>27830</v>
      </c>
      <c r="U172" s="153">
        <v>2777.4340000000002</v>
      </c>
      <c r="V172" s="167">
        <v>5.3300000000000005E-4</v>
      </c>
      <c r="W172" s="167">
        <v>1.1452087449190801E-2</v>
      </c>
      <c r="X172" s="167">
        <v>1.53435754251561E-3</v>
      </c>
    </row>
    <row r="173" spans="1:24" x14ac:dyDescent="0.2">
      <c r="A173" s="4" t="s">
        <v>52</v>
      </c>
      <c r="B173" s="4">
        <v>9943</v>
      </c>
      <c r="C173" s="4" t="s">
        <v>1709</v>
      </c>
      <c r="D173" s="4" t="s">
        <v>1710</v>
      </c>
      <c r="E173" s="4" t="s">
        <v>1377</v>
      </c>
      <c r="F173" s="4" t="s">
        <v>1711</v>
      </c>
      <c r="G173" s="4" t="s">
        <v>1712</v>
      </c>
      <c r="H173" s="4" t="s">
        <v>239</v>
      </c>
      <c r="I173" s="4" t="s">
        <v>995</v>
      </c>
      <c r="J173" s="4" t="s">
        <v>31</v>
      </c>
      <c r="K173" s="4" t="s">
        <v>31</v>
      </c>
      <c r="L173" s="2" t="s">
        <v>393</v>
      </c>
      <c r="M173" s="2" t="s">
        <v>32</v>
      </c>
      <c r="N173" s="4" t="s">
        <v>509</v>
      </c>
      <c r="O173" s="4" t="s">
        <v>190</v>
      </c>
      <c r="P173" s="4" t="s">
        <v>35</v>
      </c>
      <c r="Q173" s="153">
        <v>36276</v>
      </c>
      <c r="R173" s="153">
        <v>1</v>
      </c>
      <c r="S173" s="153">
        <v>3419</v>
      </c>
      <c r="U173" s="153">
        <v>1240.2760000000001</v>
      </c>
      <c r="V173" s="167">
        <v>1.3999999999999999E-4</v>
      </c>
      <c r="W173" s="167">
        <v>5.1139844374523697E-3</v>
      </c>
      <c r="X173" s="167">
        <v>6.8517470100762498E-4</v>
      </c>
    </row>
    <row r="174" spans="1:24" x14ac:dyDescent="0.2">
      <c r="A174" s="4" t="s">
        <v>52</v>
      </c>
      <c r="B174" s="4">
        <v>9943</v>
      </c>
      <c r="C174" s="4" t="s">
        <v>1733</v>
      </c>
      <c r="D174" s="4" t="s">
        <v>1734</v>
      </c>
      <c r="E174" s="4" t="s">
        <v>1377</v>
      </c>
      <c r="F174" s="4" t="s">
        <v>1735</v>
      </c>
      <c r="G174" s="4" t="s">
        <v>1736</v>
      </c>
      <c r="H174" s="4" t="s">
        <v>239</v>
      </c>
      <c r="I174" s="4" t="s">
        <v>995</v>
      </c>
      <c r="J174" s="4" t="s">
        <v>31</v>
      </c>
      <c r="K174" s="4" t="s">
        <v>93</v>
      </c>
      <c r="L174" s="2" t="s">
        <v>393</v>
      </c>
      <c r="M174" s="2" t="s">
        <v>32</v>
      </c>
      <c r="N174" s="4" t="s">
        <v>531</v>
      </c>
      <c r="O174" s="4" t="s">
        <v>190</v>
      </c>
      <c r="P174" s="4" t="s">
        <v>35</v>
      </c>
      <c r="Q174" s="153">
        <v>15400</v>
      </c>
      <c r="R174" s="153">
        <v>1</v>
      </c>
      <c r="S174" s="153">
        <v>6120</v>
      </c>
      <c r="U174" s="153">
        <v>942.48</v>
      </c>
      <c r="V174" s="167">
        <v>1.4E-5</v>
      </c>
      <c r="W174" s="167">
        <v>3.8860917591969401E-3</v>
      </c>
      <c r="X174" s="167">
        <v>5.2066090379469495E-4</v>
      </c>
    </row>
    <row r="175" spans="1:24" x14ac:dyDescent="0.2">
      <c r="A175" s="4" t="s">
        <v>52</v>
      </c>
      <c r="B175" s="4">
        <v>9943</v>
      </c>
      <c r="C175" s="4" t="s">
        <v>1946</v>
      </c>
      <c r="D175" s="4" t="s">
        <v>1947</v>
      </c>
      <c r="E175" s="4" t="s">
        <v>1377</v>
      </c>
      <c r="F175" s="4" t="s">
        <v>1948</v>
      </c>
      <c r="G175" s="4" t="s">
        <v>1949</v>
      </c>
      <c r="H175" s="4" t="s">
        <v>239</v>
      </c>
      <c r="I175" s="4" t="s">
        <v>995</v>
      </c>
      <c r="J175" s="4" t="s">
        <v>31</v>
      </c>
      <c r="K175" s="4" t="s">
        <v>31</v>
      </c>
      <c r="L175" s="2" t="s">
        <v>393</v>
      </c>
      <c r="M175" s="2" t="s">
        <v>32</v>
      </c>
      <c r="N175" s="4" t="s">
        <v>540</v>
      </c>
      <c r="O175" s="4" t="s">
        <v>190</v>
      </c>
      <c r="P175" s="4" t="s">
        <v>35</v>
      </c>
      <c r="Q175" s="153">
        <v>118011</v>
      </c>
      <c r="R175" s="153">
        <v>1</v>
      </c>
      <c r="S175" s="153">
        <v>296.7</v>
      </c>
      <c r="U175" s="153">
        <v>350.13900000000001</v>
      </c>
      <c r="V175" s="167">
        <v>9.4499999999999998E-4</v>
      </c>
      <c r="W175" s="167">
        <v>1.4437132584480799E-3</v>
      </c>
      <c r="X175" s="167">
        <v>1.93429567941879E-4</v>
      </c>
    </row>
    <row r="176" spans="1:24" x14ac:dyDescent="0.2">
      <c r="A176" s="4" t="s">
        <v>52</v>
      </c>
      <c r="B176" s="4">
        <v>9943</v>
      </c>
      <c r="C176" s="4" t="s">
        <v>1950</v>
      </c>
      <c r="D176" s="4" t="s">
        <v>1951</v>
      </c>
      <c r="E176" s="4" t="s">
        <v>1377</v>
      </c>
      <c r="F176" s="4" t="s">
        <v>1952</v>
      </c>
      <c r="G176" s="4" t="s">
        <v>1953</v>
      </c>
      <c r="H176" s="4" t="s">
        <v>239</v>
      </c>
      <c r="I176" s="4" t="s">
        <v>995</v>
      </c>
      <c r="J176" s="4" t="s">
        <v>31</v>
      </c>
      <c r="K176" s="4" t="s">
        <v>31</v>
      </c>
      <c r="L176" s="2" t="s">
        <v>393</v>
      </c>
      <c r="M176" s="2" t="s">
        <v>32</v>
      </c>
      <c r="N176" s="4" t="s">
        <v>511</v>
      </c>
      <c r="O176" s="4" t="s">
        <v>190</v>
      </c>
      <c r="P176" s="4" t="s">
        <v>35</v>
      </c>
      <c r="Q176" s="153">
        <v>115000</v>
      </c>
      <c r="R176" s="153">
        <v>1</v>
      </c>
      <c r="S176" s="153">
        <v>1205</v>
      </c>
      <c r="U176" s="153">
        <v>1385.75</v>
      </c>
      <c r="V176" s="167">
        <v>3.8000000000000002E-4</v>
      </c>
      <c r="W176" s="167">
        <v>5.7138100069042902E-3</v>
      </c>
      <c r="X176" s="167">
        <v>7.6553969042685098E-4</v>
      </c>
    </row>
    <row r="177" spans="1:24" x14ac:dyDescent="0.2">
      <c r="A177" s="4" t="s">
        <v>52</v>
      </c>
      <c r="B177" s="4">
        <v>9943</v>
      </c>
      <c r="C177" s="4" t="s">
        <v>1954</v>
      </c>
      <c r="D177" s="4" t="s">
        <v>1955</v>
      </c>
      <c r="E177" s="4" t="s">
        <v>1377</v>
      </c>
      <c r="F177" s="4" t="s">
        <v>1956</v>
      </c>
      <c r="G177" s="4" t="s">
        <v>1957</v>
      </c>
      <c r="H177" s="4" t="s">
        <v>239</v>
      </c>
      <c r="I177" s="4" t="s">
        <v>995</v>
      </c>
      <c r="J177" s="4" t="s">
        <v>31</v>
      </c>
      <c r="K177" s="4" t="s">
        <v>31</v>
      </c>
      <c r="L177" s="2" t="s">
        <v>393</v>
      </c>
      <c r="M177" s="2" t="s">
        <v>32</v>
      </c>
      <c r="N177" s="4" t="s">
        <v>509</v>
      </c>
      <c r="O177" s="4" t="s">
        <v>190</v>
      </c>
      <c r="P177" s="4" t="s">
        <v>35</v>
      </c>
      <c r="Q177" s="153">
        <v>24200</v>
      </c>
      <c r="R177" s="153">
        <v>1</v>
      </c>
      <c r="S177" s="153">
        <v>5291</v>
      </c>
      <c r="U177" s="153">
        <v>1280.422</v>
      </c>
      <c r="V177" s="167">
        <v>3.0600000000000001E-4</v>
      </c>
      <c r="W177" s="167">
        <v>5.2795150905000201E-3</v>
      </c>
      <c r="X177" s="167">
        <v>7.07352597146476E-4</v>
      </c>
    </row>
    <row r="178" spans="1:24" x14ac:dyDescent="0.2">
      <c r="A178" s="4" t="s">
        <v>52</v>
      </c>
      <c r="B178" s="4">
        <v>9943</v>
      </c>
      <c r="C178" s="4" t="s">
        <v>1239</v>
      </c>
      <c r="D178" s="4" t="s">
        <v>1749</v>
      </c>
      <c r="E178" s="4" t="s">
        <v>1377</v>
      </c>
      <c r="F178" s="4" t="s">
        <v>1368</v>
      </c>
      <c r="G178" s="4" t="s">
        <v>1750</v>
      </c>
      <c r="H178" s="4" t="s">
        <v>239</v>
      </c>
      <c r="I178" s="4" t="s">
        <v>995</v>
      </c>
      <c r="J178" s="4" t="s">
        <v>31</v>
      </c>
      <c r="K178" s="4" t="s">
        <v>31</v>
      </c>
      <c r="L178" s="2" t="s">
        <v>393</v>
      </c>
      <c r="M178" s="2" t="s">
        <v>32</v>
      </c>
      <c r="N178" s="4" t="s">
        <v>512</v>
      </c>
      <c r="O178" s="4" t="s">
        <v>190</v>
      </c>
      <c r="P178" s="4" t="s">
        <v>35</v>
      </c>
      <c r="Q178" s="153">
        <v>222398</v>
      </c>
      <c r="R178" s="153">
        <v>1</v>
      </c>
      <c r="S178" s="153">
        <v>3110</v>
      </c>
      <c r="U178" s="153">
        <v>6916.5780000000004</v>
      </c>
      <c r="V178" s="167">
        <v>1.3799999999999999E-4</v>
      </c>
      <c r="W178" s="167">
        <v>2.85188608675245E-2</v>
      </c>
      <c r="X178" s="167">
        <v>3.8209740774491998E-3</v>
      </c>
    </row>
    <row r="179" spans="1:24" x14ac:dyDescent="0.2">
      <c r="A179" s="4" t="s">
        <v>52</v>
      </c>
      <c r="B179" s="4">
        <v>9943</v>
      </c>
      <c r="C179" s="4" t="s">
        <v>1958</v>
      </c>
      <c r="D179" s="4" t="s">
        <v>1959</v>
      </c>
      <c r="E179" s="4" t="s">
        <v>1377</v>
      </c>
      <c r="F179" s="4" t="s">
        <v>1960</v>
      </c>
      <c r="G179" s="4" t="s">
        <v>1961</v>
      </c>
      <c r="H179" s="4" t="s">
        <v>239</v>
      </c>
      <c r="I179" s="4" t="s">
        <v>995</v>
      </c>
      <c r="J179" s="4" t="s">
        <v>31</v>
      </c>
      <c r="K179" s="4" t="s">
        <v>31</v>
      </c>
      <c r="L179" s="2" t="s">
        <v>393</v>
      </c>
      <c r="M179" s="2" t="s">
        <v>32</v>
      </c>
      <c r="N179" s="4" t="s">
        <v>543</v>
      </c>
      <c r="O179" s="4" t="s">
        <v>190</v>
      </c>
      <c r="P179" s="4" t="s">
        <v>35</v>
      </c>
      <c r="Q179" s="153">
        <v>140000</v>
      </c>
      <c r="R179" s="153">
        <v>1</v>
      </c>
      <c r="S179" s="153">
        <v>802.9</v>
      </c>
      <c r="U179" s="153">
        <v>1124.06</v>
      </c>
      <c r="V179" s="167">
        <v>1.9719999999999998E-3</v>
      </c>
      <c r="W179" s="167">
        <v>4.6347936325894503E-3</v>
      </c>
      <c r="X179" s="167">
        <v>6.2097242967433205E-4</v>
      </c>
    </row>
    <row r="180" spans="1:24" x14ac:dyDescent="0.2">
      <c r="A180" s="4" t="s">
        <v>52</v>
      </c>
      <c r="B180" s="4">
        <v>9943</v>
      </c>
      <c r="C180" s="4" t="s">
        <v>1755</v>
      </c>
      <c r="D180" s="4" t="s">
        <v>1756</v>
      </c>
      <c r="E180" s="4" t="s">
        <v>1377</v>
      </c>
      <c r="F180" s="4" t="s">
        <v>1757</v>
      </c>
      <c r="G180" s="4" t="s">
        <v>1758</v>
      </c>
      <c r="H180" s="4" t="s">
        <v>239</v>
      </c>
      <c r="I180" s="4" t="s">
        <v>995</v>
      </c>
      <c r="J180" s="4" t="s">
        <v>31</v>
      </c>
      <c r="K180" s="4" t="s">
        <v>31</v>
      </c>
      <c r="L180" s="2" t="s">
        <v>393</v>
      </c>
      <c r="M180" s="2" t="s">
        <v>32</v>
      </c>
      <c r="N180" s="4" t="s">
        <v>512</v>
      </c>
      <c r="O180" s="4" t="s">
        <v>190</v>
      </c>
      <c r="P180" s="4" t="s">
        <v>35</v>
      </c>
      <c r="Q180" s="153">
        <v>24002</v>
      </c>
      <c r="R180" s="153">
        <v>1</v>
      </c>
      <c r="S180" s="153">
        <v>13080</v>
      </c>
      <c r="U180" s="153">
        <v>3139.462</v>
      </c>
      <c r="V180" s="167">
        <v>9.2999999999999997E-5</v>
      </c>
      <c r="W180" s="167">
        <v>1.29448220143401E-2</v>
      </c>
      <c r="X180" s="167">
        <v>1.7343550145199199E-3</v>
      </c>
    </row>
    <row r="181" spans="1:24" x14ac:dyDescent="0.2">
      <c r="A181" s="4" t="s">
        <v>52</v>
      </c>
      <c r="B181" s="4">
        <v>9943</v>
      </c>
      <c r="C181" s="4" t="s">
        <v>1759</v>
      </c>
      <c r="D181" s="4" t="s">
        <v>1760</v>
      </c>
      <c r="E181" s="4" t="s">
        <v>1377</v>
      </c>
      <c r="F181" s="4" t="s">
        <v>1761</v>
      </c>
      <c r="G181" s="4" t="s">
        <v>1762</v>
      </c>
      <c r="H181" s="4" t="s">
        <v>239</v>
      </c>
      <c r="I181" s="4" t="s">
        <v>995</v>
      </c>
      <c r="J181" s="4" t="s">
        <v>31</v>
      </c>
      <c r="K181" s="4" t="s">
        <v>31</v>
      </c>
      <c r="L181" s="2" t="s">
        <v>393</v>
      </c>
      <c r="M181" s="2" t="s">
        <v>32</v>
      </c>
      <c r="N181" s="4" t="s">
        <v>541</v>
      </c>
      <c r="O181" s="4" t="s">
        <v>190</v>
      </c>
      <c r="P181" s="4" t="s">
        <v>35</v>
      </c>
      <c r="Q181" s="153">
        <v>25645</v>
      </c>
      <c r="R181" s="153">
        <v>1</v>
      </c>
      <c r="S181" s="153">
        <v>6901</v>
      </c>
      <c r="T181" s="152">
        <v>20.751999999999999</v>
      </c>
      <c r="U181" s="153">
        <v>1790.5129999999999</v>
      </c>
      <c r="V181" s="167">
        <v>4.0400000000000001E-4</v>
      </c>
      <c r="W181" s="167">
        <v>7.3827543494046702E-3</v>
      </c>
      <c r="X181" s="167">
        <v>9.8914585404684201E-4</v>
      </c>
    </row>
    <row r="182" spans="1:24" x14ac:dyDescent="0.2">
      <c r="A182" s="4" t="s">
        <v>52</v>
      </c>
      <c r="B182" s="4">
        <v>9943</v>
      </c>
      <c r="C182" s="4" t="s">
        <v>1763</v>
      </c>
      <c r="D182" s="4" t="s">
        <v>1764</v>
      </c>
      <c r="E182" s="4" t="s">
        <v>1377</v>
      </c>
      <c r="F182" s="4" t="s">
        <v>1765</v>
      </c>
      <c r="G182" s="4" t="s">
        <v>1766</v>
      </c>
      <c r="H182" s="4" t="s">
        <v>239</v>
      </c>
      <c r="I182" s="4" t="s">
        <v>995</v>
      </c>
      <c r="J182" s="4" t="s">
        <v>31</v>
      </c>
      <c r="K182" s="4" t="s">
        <v>31</v>
      </c>
      <c r="L182" s="2" t="s">
        <v>393</v>
      </c>
      <c r="M182" s="2" t="s">
        <v>32</v>
      </c>
      <c r="N182" s="4" t="s">
        <v>528</v>
      </c>
      <c r="O182" s="4" t="s">
        <v>190</v>
      </c>
      <c r="P182" s="4" t="s">
        <v>35</v>
      </c>
      <c r="Q182" s="153">
        <v>4790</v>
      </c>
      <c r="R182" s="153">
        <v>1</v>
      </c>
      <c r="S182" s="153">
        <v>24710</v>
      </c>
      <c r="U182" s="153">
        <v>1183.6089999999999</v>
      </c>
      <c r="V182" s="167">
        <v>1.01E-4</v>
      </c>
      <c r="W182" s="167">
        <v>4.8803297481233802E-3</v>
      </c>
      <c r="X182" s="167">
        <v>6.5386950564418902E-4</v>
      </c>
    </row>
    <row r="183" spans="1:24" x14ac:dyDescent="0.2">
      <c r="A183" s="4" t="s">
        <v>52</v>
      </c>
      <c r="B183" s="4">
        <v>9943</v>
      </c>
      <c r="C183" s="4" t="s">
        <v>1962</v>
      </c>
      <c r="D183" s="4" t="s">
        <v>1963</v>
      </c>
      <c r="E183" s="4" t="s">
        <v>1377</v>
      </c>
      <c r="F183" s="4" t="s">
        <v>1964</v>
      </c>
      <c r="G183" s="4" t="s">
        <v>1965</v>
      </c>
      <c r="H183" s="4" t="s">
        <v>239</v>
      </c>
      <c r="I183" s="4" t="s">
        <v>995</v>
      </c>
      <c r="J183" s="4" t="s">
        <v>31</v>
      </c>
      <c r="K183" s="4" t="s">
        <v>31</v>
      </c>
      <c r="L183" s="2" t="s">
        <v>393</v>
      </c>
      <c r="M183" s="2" t="s">
        <v>32</v>
      </c>
      <c r="N183" s="4" t="s">
        <v>528</v>
      </c>
      <c r="O183" s="4" t="s">
        <v>190</v>
      </c>
      <c r="P183" s="4" t="s">
        <v>35</v>
      </c>
      <c r="Q183" s="153">
        <v>535000</v>
      </c>
      <c r="R183" s="153">
        <v>1</v>
      </c>
      <c r="S183" s="153">
        <v>159.4</v>
      </c>
      <c r="U183" s="153">
        <v>852.79</v>
      </c>
      <c r="V183" s="167">
        <v>7.7499999999999997E-4</v>
      </c>
      <c r="W183" s="167">
        <v>3.5162764104549201E-3</v>
      </c>
      <c r="X183" s="167">
        <v>4.7111282164828699E-4</v>
      </c>
    </row>
    <row r="184" spans="1:24" x14ac:dyDescent="0.2">
      <c r="A184" s="4" t="s">
        <v>52</v>
      </c>
      <c r="B184" s="4">
        <v>9943</v>
      </c>
      <c r="C184" s="4" t="s">
        <v>1781</v>
      </c>
      <c r="D184" s="4" t="s">
        <v>1782</v>
      </c>
      <c r="E184" s="4" t="s">
        <v>1377</v>
      </c>
      <c r="F184" s="4" t="s">
        <v>1783</v>
      </c>
      <c r="G184" s="4" t="s">
        <v>1784</v>
      </c>
      <c r="H184" s="4" t="s">
        <v>239</v>
      </c>
      <c r="I184" s="4" t="s">
        <v>995</v>
      </c>
      <c r="J184" s="4" t="s">
        <v>31</v>
      </c>
      <c r="K184" s="4" t="s">
        <v>31</v>
      </c>
      <c r="L184" s="2" t="s">
        <v>393</v>
      </c>
      <c r="M184" s="2" t="s">
        <v>32</v>
      </c>
      <c r="N184" s="4" t="s">
        <v>518</v>
      </c>
      <c r="O184" s="4" t="s">
        <v>190</v>
      </c>
      <c r="P184" s="4" t="s">
        <v>35</v>
      </c>
      <c r="Q184" s="153">
        <v>50000</v>
      </c>
      <c r="R184" s="153">
        <v>1</v>
      </c>
      <c r="S184" s="153">
        <v>895.6</v>
      </c>
      <c r="U184" s="153">
        <v>447.8</v>
      </c>
      <c r="V184" s="167">
        <v>4.3000000000000002E-5</v>
      </c>
      <c r="W184" s="167">
        <v>1.84639662355529E-3</v>
      </c>
      <c r="X184" s="167">
        <v>2.4738132662684002E-4</v>
      </c>
    </row>
    <row r="185" spans="1:24" x14ac:dyDescent="0.2">
      <c r="A185" s="4" t="s">
        <v>52</v>
      </c>
      <c r="B185" s="4">
        <v>9943</v>
      </c>
      <c r="C185" s="4" t="s">
        <v>1785</v>
      </c>
      <c r="D185" s="4" t="s">
        <v>1786</v>
      </c>
      <c r="E185" s="4" t="s">
        <v>1377</v>
      </c>
      <c r="F185" s="4" t="s">
        <v>1787</v>
      </c>
      <c r="G185" s="4" t="s">
        <v>1788</v>
      </c>
      <c r="H185" s="4" t="s">
        <v>239</v>
      </c>
      <c r="I185" s="4" t="s">
        <v>995</v>
      </c>
      <c r="J185" s="4" t="s">
        <v>31</v>
      </c>
      <c r="K185" s="4" t="s">
        <v>93</v>
      </c>
      <c r="L185" s="2" t="s">
        <v>393</v>
      </c>
      <c r="M185" s="2" t="s">
        <v>32</v>
      </c>
      <c r="N185" s="4" t="s">
        <v>545</v>
      </c>
      <c r="O185" s="4" t="s">
        <v>190</v>
      </c>
      <c r="P185" s="4" t="s">
        <v>35</v>
      </c>
      <c r="Q185" s="153">
        <v>4833</v>
      </c>
      <c r="R185" s="153">
        <v>1</v>
      </c>
      <c r="S185" s="153">
        <v>64400</v>
      </c>
      <c r="U185" s="153">
        <v>3112.4520000000002</v>
      </c>
      <c r="V185" s="167">
        <v>7.6000000000000004E-5</v>
      </c>
      <c r="W185" s="167">
        <v>1.28334543630592E-2</v>
      </c>
      <c r="X185" s="167">
        <v>1.7194339098310901E-3</v>
      </c>
    </row>
    <row r="186" spans="1:24" x14ac:dyDescent="0.2">
      <c r="A186" s="4" t="s">
        <v>52</v>
      </c>
      <c r="B186" s="4">
        <v>9943</v>
      </c>
      <c r="C186" s="4" t="s">
        <v>1793</v>
      </c>
      <c r="D186" s="4" t="s">
        <v>1794</v>
      </c>
      <c r="E186" s="4" t="s">
        <v>1377</v>
      </c>
      <c r="F186" s="4" t="s">
        <v>1793</v>
      </c>
      <c r="G186" s="4" t="s">
        <v>1795</v>
      </c>
      <c r="H186" s="4" t="s">
        <v>239</v>
      </c>
      <c r="I186" s="4" t="s">
        <v>995</v>
      </c>
      <c r="J186" s="4" t="s">
        <v>31</v>
      </c>
      <c r="K186" s="4" t="s">
        <v>31</v>
      </c>
      <c r="L186" s="2" t="s">
        <v>393</v>
      </c>
      <c r="M186" s="2" t="s">
        <v>32</v>
      </c>
      <c r="N186" s="4" t="s">
        <v>503</v>
      </c>
      <c r="O186" s="4" t="s">
        <v>190</v>
      </c>
      <c r="P186" s="4" t="s">
        <v>35</v>
      </c>
      <c r="Q186" s="153">
        <v>25000</v>
      </c>
      <c r="R186" s="153">
        <v>1</v>
      </c>
      <c r="S186" s="153">
        <v>5368</v>
      </c>
      <c r="U186" s="153">
        <v>1342</v>
      </c>
      <c r="V186" s="167">
        <v>3.1700000000000001E-4</v>
      </c>
      <c r="W186" s="167">
        <v>5.5334173041786498E-3</v>
      </c>
      <c r="X186" s="167">
        <v>7.4137056796163398E-4</v>
      </c>
    </row>
    <row r="187" spans="1:24" x14ac:dyDescent="0.2">
      <c r="A187" s="4" t="s">
        <v>52</v>
      </c>
      <c r="B187" s="4">
        <v>9943</v>
      </c>
      <c r="C187" s="4" t="s">
        <v>1808</v>
      </c>
      <c r="D187" s="4" t="s">
        <v>1809</v>
      </c>
      <c r="E187" s="4" t="s">
        <v>1377</v>
      </c>
      <c r="F187" s="4" t="s">
        <v>1810</v>
      </c>
      <c r="G187" s="4" t="s">
        <v>1811</v>
      </c>
      <c r="H187" s="4" t="s">
        <v>239</v>
      </c>
      <c r="I187" s="4" t="s">
        <v>995</v>
      </c>
      <c r="J187" s="4" t="s">
        <v>31</v>
      </c>
      <c r="K187" s="4" t="s">
        <v>31</v>
      </c>
      <c r="L187" s="2" t="s">
        <v>393</v>
      </c>
      <c r="M187" s="2" t="s">
        <v>32</v>
      </c>
      <c r="N187" s="4" t="s">
        <v>528</v>
      </c>
      <c r="O187" s="4" t="s">
        <v>190</v>
      </c>
      <c r="P187" s="4" t="s">
        <v>35</v>
      </c>
      <c r="Q187" s="153">
        <v>13853</v>
      </c>
      <c r="R187" s="153">
        <v>1</v>
      </c>
      <c r="S187" s="153">
        <v>22000</v>
      </c>
      <c r="U187" s="153">
        <v>3047.66</v>
      </c>
      <c r="V187" s="167">
        <v>1.1400000000000001E-4</v>
      </c>
      <c r="W187" s="167">
        <v>1.25662999860306E-2</v>
      </c>
      <c r="X187" s="167">
        <v>1.683640406225E-3</v>
      </c>
    </row>
    <row r="188" spans="1:24" x14ac:dyDescent="0.2">
      <c r="A188" s="4" t="s">
        <v>52</v>
      </c>
      <c r="B188" s="4">
        <v>9943</v>
      </c>
      <c r="C188" s="4" t="s">
        <v>1812</v>
      </c>
      <c r="D188" s="4" t="s">
        <v>1813</v>
      </c>
      <c r="E188" s="4" t="s">
        <v>1377</v>
      </c>
      <c r="F188" s="4" t="s">
        <v>1814</v>
      </c>
      <c r="G188" s="4" t="s">
        <v>1815</v>
      </c>
      <c r="H188" s="4" t="s">
        <v>239</v>
      </c>
      <c r="I188" s="4" t="s">
        <v>995</v>
      </c>
      <c r="J188" s="4" t="s">
        <v>31</v>
      </c>
      <c r="K188" s="4" t="s">
        <v>31</v>
      </c>
      <c r="L188" s="2" t="s">
        <v>393</v>
      </c>
      <c r="M188" s="2" t="s">
        <v>32</v>
      </c>
      <c r="N188" s="4" t="s">
        <v>512</v>
      </c>
      <c r="O188" s="4" t="s">
        <v>190</v>
      </c>
      <c r="P188" s="4" t="s">
        <v>35</v>
      </c>
      <c r="Q188" s="153">
        <v>181244</v>
      </c>
      <c r="R188" s="153">
        <v>1</v>
      </c>
      <c r="S188" s="153">
        <v>3365</v>
      </c>
      <c r="U188" s="153">
        <v>6098.8609999999999</v>
      </c>
      <c r="V188" s="167">
        <v>1.36E-4</v>
      </c>
      <c r="W188" s="167">
        <v>2.5147198792707399E-2</v>
      </c>
      <c r="X188" s="167">
        <v>3.3692367711928698E-3</v>
      </c>
    </row>
    <row r="189" spans="1:24" x14ac:dyDescent="0.2">
      <c r="A189" s="4" t="s">
        <v>52</v>
      </c>
      <c r="B189" s="4">
        <v>9943</v>
      </c>
      <c r="C189" s="4" t="s">
        <v>1816</v>
      </c>
      <c r="D189" s="4" t="s">
        <v>1817</v>
      </c>
      <c r="E189" s="4" t="s">
        <v>1377</v>
      </c>
      <c r="F189" s="4" t="s">
        <v>1818</v>
      </c>
      <c r="G189" s="4" t="s">
        <v>1819</v>
      </c>
      <c r="H189" s="4" t="s">
        <v>239</v>
      </c>
      <c r="I189" s="4" t="s">
        <v>995</v>
      </c>
      <c r="J189" s="4" t="s">
        <v>31</v>
      </c>
      <c r="K189" s="4" t="s">
        <v>31</v>
      </c>
      <c r="L189" s="2" t="s">
        <v>393</v>
      </c>
      <c r="M189" s="2" t="s">
        <v>32</v>
      </c>
      <c r="N189" s="4" t="s">
        <v>540</v>
      </c>
      <c r="O189" s="4" t="s">
        <v>190</v>
      </c>
      <c r="P189" s="4" t="s">
        <v>35</v>
      </c>
      <c r="Q189" s="153">
        <v>5260</v>
      </c>
      <c r="R189" s="153">
        <v>1</v>
      </c>
      <c r="S189" s="153">
        <v>23750</v>
      </c>
      <c r="U189" s="153">
        <v>1249.25</v>
      </c>
      <c r="V189" s="167">
        <v>3.8200000000000002E-4</v>
      </c>
      <c r="W189" s="167">
        <v>5.15098477440028E-3</v>
      </c>
      <c r="X189" s="167">
        <v>6.9013202833537299E-4</v>
      </c>
    </row>
    <row r="190" spans="1:24" x14ac:dyDescent="0.2">
      <c r="A190" s="4" t="s">
        <v>52</v>
      </c>
      <c r="B190" s="4">
        <v>9943</v>
      </c>
      <c r="C190" s="4" t="s">
        <v>1820</v>
      </c>
      <c r="D190" s="4" t="s">
        <v>1821</v>
      </c>
      <c r="E190" s="4" t="s">
        <v>1377</v>
      </c>
      <c r="F190" s="4" t="s">
        <v>1822</v>
      </c>
      <c r="G190" s="4" t="s">
        <v>1823</v>
      </c>
      <c r="H190" s="4" t="s">
        <v>239</v>
      </c>
      <c r="I190" s="4" t="s">
        <v>995</v>
      </c>
      <c r="J190" s="4" t="s">
        <v>31</v>
      </c>
      <c r="K190" s="4" t="s">
        <v>31</v>
      </c>
      <c r="L190" s="2" t="s">
        <v>393</v>
      </c>
      <c r="M190" s="2" t="s">
        <v>32</v>
      </c>
      <c r="N190" s="4" t="s">
        <v>541</v>
      </c>
      <c r="O190" s="4" t="s">
        <v>190</v>
      </c>
      <c r="P190" s="4" t="s">
        <v>35</v>
      </c>
      <c r="Q190" s="153">
        <v>7696</v>
      </c>
      <c r="R190" s="153">
        <v>1</v>
      </c>
      <c r="S190" s="153">
        <v>26800</v>
      </c>
      <c r="U190" s="153">
        <v>2062.5279999999998</v>
      </c>
      <c r="V190" s="167">
        <v>5.0199999999999995E-4</v>
      </c>
      <c r="W190" s="167">
        <v>8.5043428655387308E-3</v>
      </c>
      <c r="X190" s="167">
        <v>1.1394169558843301E-3</v>
      </c>
    </row>
    <row r="191" spans="1:24" x14ac:dyDescent="0.2">
      <c r="A191" s="4" t="s">
        <v>52</v>
      </c>
      <c r="B191" s="4">
        <v>9943</v>
      </c>
      <c r="C191" s="4" t="s">
        <v>1860</v>
      </c>
      <c r="D191" s="4" t="s">
        <v>1861</v>
      </c>
      <c r="E191" s="4" t="s">
        <v>1377</v>
      </c>
      <c r="F191" s="4" t="s">
        <v>1862</v>
      </c>
      <c r="G191" s="4" t="s">
        <v>1863</v>
      </c>
      <c r="H191" s="4" t="s">
        <v>239</v>
      </c>
      <c r="I191" s="4" t="s">
        <v>995</v>
      </c>
      <c r="J191" s="4" t="s">
        <v>31</v>
      </c>
      <c r="K191" s="4" t="s">
        <v>31</v>
      </c>
      <c r="L191" s="2" t="s">
        <v>393</v>
      </c>
      <c r="M191" s="2" t="s">
        <v>32</v>
      </c>
      <c r="N191" s="4" t="s">
        <v>526</v>
      </c>
      <c r="O191" s="4" t="s">
        <v>190</v>
      </c>
      <c r="P191" s="4" t="s">
        <v>35</v>
      </c>
      <c r="Q191" s="153">
        <v>2500</v>
      </c>
      <c r="R191" s="153">
        <v>1</v>
      </c>
      <c r="S191" s="153">
        <v>19430</v>
      </c>
      <c r="U191" s="153">
        <v>485.75</v>
      </c>
      <c r="V191" s="167">
        <v>2.9100000000000003E-4</v>
      </c>
      <c r="W191" s="167">
        <v>2.0028744079767301E-3</v>
      </c>
      <c r="X191" s="167">
        <v>2.6834631399952601E-4</v>
      </c>
    </row>
    <row r="192" spans="1:24" x14ac:dyDescent="0.2">
      <c r="A192" s="4" t="s">
        <v>52</v>
      </c>
      <c r="B192" s="4">
        <v>9943</v>
      </c>
      <c r="C192" s="4" t="s">
        <v>1775</v>
      </c>
      <c r="D192" s="4" t="s">
        <v>1776</v>
      </c>
      <c r="E192" s="4" t="s">
        <v>1377</v>
      </c>
      <c r="F192" s="4" t="s">
        <v>1937</v>
      </c>
      <c r="G192" s="4" t="s">
        <v>1778</v>
      </c>
      <c r="H192" s="4" t="s">
        <v>239</v>
      </c>
      <c r="I192" s="4" t="s">
        <v>995</v>
      </c>
      <c r="J192" s="4" t="s">
        <v>31</v>
      </c>
      <c r="K192" s="4" t="s">
        <v>366</v>
      </c>
      <c r="L192" s="2" t="s">
        <v>393</v>
      </c>
      <c r="M192" s="2" t="s">
        <v>412</v>
      </c>
      <c r="N192" s="4" t="s">
        <v>522</v>
      </c>
      <c r="O192" s="4" t="s">
        <v>190</v>
      </c>
      <c r="P192" s="4" t="s">
        <v>97</v>
      </c>
      <c r="Q192" s="153">
        <v>4000</v>
      </c>
      <c r="R192" s="153">
        <v>3.7589999999999999</v>
      </c>
      <c r="S192" s="153">
        <v>23453</v>
      </c>
      <c r="U192" s="153">
        <v>3526.393</v>
      </c>
      <c r="V192" s="167">
        <v>1.3899999999999999E-4</v>
      </c>
      <c r="W192" s="167">
        <v>1.4540241795982E-2</v>
      </c>
      <c r="X192" s="167">
        <v>1.94811031339462E-3</v>
      </c>
    </row>
    <row r="193" spans="1:24" x14ac:dyDescent="0.2">
      <c r="A193" s="4" t="s">
        <v>52</v>
      </c>
      <c r="B193" s="4">
        <v>9943</v>
      </c>
      <c r="C193" s="4" t="s">
        <v>1966</v>
      </c>
      <c r="D193" s="4" t="s">
        <v>1967</v>
      </c>
      <c r="E193" s="4" t="s">
        <v>1377</v>
      </c>
      <c r="F193" s="4" t="s">
        <v>1968</v>
      </c>
      <c r="G193" s="4" t="s">
        <v>1969</v>
      </c>
      <c r="H193" s="4" t="s">
        <v>239</v>
      </c>
      <c r="I193" s="4" t="s">
        <v>995</v>
      </c>
      <c r="J193" s="4" t="s">
        <v>31</v>
      </c>
      <c r="K193" s="4" t="s">
        <v>31</v>
      </c>
      <c r="L193" s="2" t="s">
        <v>393</v>
      </c>
      <c r="M193" s="2" t="s">
        <v>32</v>
      </c>
      <c r="N193" s="4" t="s">
        <v>511</v>
      </c>
      <c r="O193" s="4" t="s">
        <v>190</v>
      </c>
      <c r="P193" s="4" t="s">
        <v>35</v>
      </c>
      <c r="Q193" s="153">
        <v>174511</v>
      </c>
      <c r="R193" s="153">
        <v>1</v>
      </c>
      <c r="S193" s="153">
        <v>1209</v>
      </c>
      <c r="U193" s="153">
        <v>2109.8380000000002</v>
      </c>
      <c r="V193" s="167">
        <v>6.38E-4</v>
      </c>
      <c r="W193" s="167">
        <v>8.6994143389564002E-3</v>
      </c>
      <c r="X193" s="167">
        <v>1.1655527488474899E-3</v>
      </c>
    </row>
    <row r="194" spans="1:24" x14ac:dyDescent="0.2">
      <c r="A194" s="4" t="s">
        <v>52</v>
      </c>
      <c r="B194" s="4">
        <v>9943</v>
      </c>
      <c r="C194" s="4" t="s">
        <v>1970</v>
      </c>
      <c r="D194" s="4" t="s">
        <v>1971</v>
      </c>
      <c r="E194" s="4" t="s">
        <v>1377</v>
      </c>
      <c r="F194" s="4" t="s">
        <v>1972</v>
      </c>
      <c r="G194" s="4" t="s">
        <v>1973</v>
      </c>
      <c r="H194" s="4" t="s">
        <v>239</v>
      </c>
      <c r="I194" s="4" t="s">
        <v>995</v>
      </c>
      <c r="J194" s="4" t="s">
        <v>31</v>
      </c>
      <c r="K194" s="4" t="s">
        <v>31</v>
      </c>
      <c r="L194" s="2" t="s">
        <v>393</v>
      </c>
      <c r="M194" s="2" t="s">
        <v>32</v>
      </c>
      <c r="N194" s="4" t="s">
        <v>511</v>
      </c>
      <c r="O194" s="4" t="s">
        <v>190</v>
      </c>
      <c r="P194" s="4" t="s">
        <v>35</v>
      </c>
      <c r="Q194" s="153">
        <v>199504</v>
      </c>
      <c r="R194" s="153">
        <v>1</v>
      </c>
      <c r="S194" s="153">
        <v>1189</v>
      </c>
      <c r="U194" s="153">
        <v>2372.1030000000001</v>
      </c>
      <c r="V194" s="167">
        <v>1.1608E-2</v>
      </c>
      <c r="W194" s="167">
        <v>9.7807998157902094E-3</v>
      </c>
      <c r="X194" s="167">
        <v>1.3104374233758899E-3</v>
      </c>
    </row>
    <row r="195" spans="1:24" x14ac:dyDescent="0.2">
      <c r="A195" s="4" t="s">
        <v>52</v>
      </c>
      <c r="B195" s="4">
        <v>9943</v>
      </c>
      <c r="C195" s="4" t="s">
        <v>1642</v>
      </c>
      <c r="D195" s="4" t="s">
        <v>1643</v>
      </c>
      <c r="E195" s="4" t="s">
        <v>1377</v>
      </c>
      <c r="F195" s="4" t="s">
        <v>1644</v>
      </c>
      <c r="G195" s="4" t="s">
        <v>1645</v>
      </c>
      <c r="H195" s="4" t="s">
        <v>239</v>
      </c>
      <c r="I195" s="4" t="s">
        <v>995</v>
      </c>
      <c r="J195" s="4" t="s">
        <v>31</v>
      </c>
      <c r="K195" s="4" t="s">
        <v>31</v>
      </c>
      <c r="L195" s="2" t="s">
        <v>393</v>
      </c>
      <c r="M195" s="2" t="s">
        <v>32</v>
      </c>
      <c r="N195" s="4" t="s">
        <v>510</v>
      </c>
      <c r="O195" s="4" t="s">
        <v>190</v>
      </c>
      <c r="P195" s="4" t="s">
        <v>35</v>
      </c>
      <c r="Q195" s="153">
        <v>5788</v>
      </c>
      <c r="R195" s="153">
        <v>1</v>
      </c>
      <c r="S195" s="153">
        <v>66410</v>
      </c>
      <c r="T195" s="152">
        <v>10.879</v>
      </c>
      <c r="U195" s="153">
        <v>3854.6889999999999</v>
      </c>
      <c r="V195" s="167">
        <v>1.3100000000000001E-4</v>
      </c>
      <c r="W195" s="167">
        <v>1.5893893257468799E-2</v>
      </c>
      <c r="X195" s="167">
        <v>2.1294733477832798E-3</v>
      </c>
    </row>
    <row r="196" spans="1:24" x14ac:dyDescent="0.2">
      <c r="A196" s="4" t="s">
        <v>52</v>
      </c>
      <c r="B196" s="4">
        <v>9943</v>
      </c>
      <c r="C196" s="4" t="s">
        <v>1974</v>
      </c>
      <c r="D196" s="4" t="s">
        <v>1975</v>
      </c>
      <c r="E196" s="4" t="s">
        <v>1377</v>
      </c>
      <c r="F196" s="4" t="s">
        <v>1976</v>
      </c>
      <c r="G196" s="4" t="s">
        <v>1977</v>
      </c>
      <c r="H196" s="4" t="s">
        <v>239</v>
      </c>
      <c r="I196" s="4" t="s">
        <v>995</v>
      </c>
      <c r="J196" s="4" t="s">
        <v>31</v>
      </c>
      <c r="K196" s="4" t="s">
        <v>31</v>
      </c>
      <c r="L196" s="2" t="s">
        <v>393</v>
      </c>
      <c r="M196" s="2" t="s">
        <v>32</v>
      </c>
      <c r="N196" s="4" t="s">
        <v>515</v>
      </c>
      <c r="O196" s="4" t="s">
        <v>190</v>
      </c>
      <c r="P196" s="4" t="s">
        <v>35</v>
      </c>
      <c r="Q196" s="153">
        <v>693</v>
      </c>
      <c r="R196" s="153">
        <v>1</v>
      </c>
      <c r="S196" s="153">
        <v>129690</v>
      </c>
      <c r="U196" s="153">
        <v>898.75199999999995</v>
      </c>
      <c r="V196" s="167">
        <v>1.8000000000000001E-4</v>
      </c>
      <c r="W196" s="167">
        <v>3.7057885312518401E-3</v>
      </c>
      <c r="X196" s="167">
        <v>4.9650376921422002E-4</v>
      </c>
    </row>
    <row r="197" spans="1:24" x14ac:dyDescent="0.2">
      <c r="A197" s="4" t="s">
        <v>52</v>
      </c>
      <c r="B197" s="4">
        <v>9943</v>
      </c>
      <c r="C197" s="4" t="s">
        <v>1978</v>
      </c>
      <c r="D197" s="4" t="s">
        <v>1979</v>
      </c>
      <c r="E197" s="4" t="s">
        <v>1377</v>
      </c>
      <c r="F197" s="4" t="s">
        <v>1980</v>
      </c>
      <c r="G197" s="4" t="s">
        <v>1981</v>
      </c>
      <c r="H197" s="4" t="s">
        <v>239</v>
      </c>
      <c r="I197" s="4" t="s">
        <v>995</v>
      </c>
      <c r="J197" s="4" t="s">
        <v>31</v>
      </c>
      <c r="K197" s="4" t="s">
        <v>31</v>
      </c>
      <c r="L197" s="2" t="s">
        <v>393</v>
      </c>
      <c r="M197" s="2" t="s">
        <v>32</v>
      </c>
      <c r="N197" s="4" t="s">
        <v>540</v>
      </c>
      <c r="O197" s="4" t="s">
        <v>190</v>
      </c>
      <c r="P197" s="4" t="s">
        <v>35</v>
      </c>
      <c r="Q197" s="153">
        <v>5000</v>
      </c>
      <c r="R197" s="153">
        <v>1</v>
      </c>
      <c r="S197" s="153">
        <v>7427</v>
      </c>
      <c r="U197" s="153">
        <v>371.35</v>
      </c>
      <c r="V197" s="167">
        <v>2.32E-4</v>
      </c>
      <c r="W197" s="167">
        <v>1.53117326073528E-3</v>
      </c>
      <c r="X197" s="167">
        <v>2.05147511484764E-4</v>
      </c>
    </row>
    <row r="198" spans="1:24" x14ac:dyDescent="0.2">
      <c r="A198" s="4" t="s">
        <v>52</v>
      </c>
      <c r="B198" s="4">
        <v>9943</v>
      </c>
      <c r="C198" s="4" t="s">
        <v>1982</v>
      </c>
      <c r="D198" s="4" t="s">
        <v>1983</v>
      </c>
      <c r="E198" s="4" t="s">
        <v>1377</v>
      </c>
      <c r="F198" s="4" t="s">
        <v>1984</v>
      </c>
      <c r="G198" s="4" t="s">
        <v>1985</v>
      </c>
      <c r="H198" s="4" t="s">
        <v>239</v>
      </c>
      <c r="I198" s="4" t="s">
        <v>995</v>
      </c>
      <c r="J198" s="4" t="s">
        <v>31</v>
      </c>
      <c r="K198" s="4" t="s">
        <v>31</v>
      </c>
      <c r="L198" s="2" t="s">
        <v>393</v>
      </c>
      <c r="M198" s="2" t="s">
        <v>32</v>
      </c>
      <c r="N198" s="4" t="s">
        <v>511</v>
      </c>
      <c r="O198" s="4" t="s">
        <v>190</v>
      </c>
      <c r="P198" s="4" t="s">
        <v>35</v>
      </c>
      <c r="Q198" s="153">
        <v>40000</v>
      </c>
      <c r="R198" s="153">
        <v>1</v>
      </c>
      <c r="S198" s="153">
        <v>4328</v>
      </c>
      <c r="U198" s="153">
        <v>1731.2</v>
      </c>
      <c r="V198" s="167">
        <v>3.9500000000000001E-4</v>
      </c>
      <c r="W198" s="167">
        <v>7.13819078762598E-3</v>
      </c>
      <c r="X198" s="167">
        <v>9.5637908141220601E-4</v>
      </c>
    </row>
    <row r="199" spans="1:24" x14ac:dyDescent="0.2">
      <c r="A199" s="4" t="s">
        <v>52</v>
      </c>
      <c r="B199" s="4">
        <v>9943</v>
      </c>
      <c r="C199" s="4" t="s">
        <v>1709</v>
      </c>
      <c r="D199" s="4" t="s">
        <v>1710</v>
      </c>
      <c r="E199" s="4" t="s">
        <v>1377</v>
      </c>
      <c r="F199" s="4" t="s">
        <v>1711</v>
      </c>
      <c r="G199" s="4" t="s">
        <v>1712</v>
      </c>
      <c r="H199" s="4" t="s">
        <v>239</v>
      </c>
      <c r="I199" s="4" t="s">
        <v>995</v>
      </c>
      <c r="J199" s="4" t="s">
        <v>31</v>
      </c>
      <c r="K199" s="4" t="s">
        <v>31</v>
      </c>
      <c r="L199" s="2" t="s">
        <v>393</v>
      </c>
      <c r="M199" s="2" t="s">
        <v>32</v>
      </c>
      <c r="N199" s="4" t="s">
        <v>509</v>
      </c>
      <c r="O199" s="4" t="s">
        <v>190</v>
      </c>
      <c r="P199" s="4" t="s">
        <v>35</v>
      </c>
      <c r="Q199" s="153">
        <v>10033</v>
      </c>
      <c r="R199" s="153">
        <v>1</v>
      </c>
      <c r="S199" s="153">
        <v>3419</v>
      </c>
      <c r="U199" s="153">
        <v>343.02800000000002</v>
      </c>
      <c r="V199" s="167">
        <v>3.8999999999999999E-5</v>
      </c>
      <c r="W199" s="167">
        <v>1.41439535397948E-3</v>
      </c>
      <c r="X199" s="167">
        <v>1.89501537523693E-4</v>
      </c>
    </row>
    <row r="200" spans="1:24" x14ac:dyDescent="0.2">
      <c r="A200" s="4" t="s">
        <v>52</v>
      </c>
      <c r="B200" s="4">
        <v>9943</v>
      </c>
      <c r="C200" s="4" t="s">
        <v>1986</v>
      </c>
      <c r="D200" s="4" t="s">
        <v>1987</v>
      </c>
      <c r="E200" s="4" t="s">
        <v>1377</v>
      </c>
      <c r="F200" s="4" t="s">
        <v>1988</v>
      </c>
      <c r="G200" s="4" t="s">
        <v>1989</v>
      </c>
      <c r="H200" s="4" t="s">
        <v>239</v>
      </c>
      <c r="I200" s="4" t="s">
        <v>995</v>
      </c>
      <c r="J200" s="4" t="s">
        <v>31</v>
      </c>
      <c r="K200" s="4" t="s">
        <v>31</v>
      </c>
      <c r="L200" s="2" t="s">
        <v>393</v>
      </c>
      <c r="M200" s="2" t="s">
        <v>32</v>
      </c>
      <c r="N200" s="4" t="s">
        <v>509</v>
      </c>
      <c r="O200" s="4" t="s">
        <v>190</v>
      </c>
      <c r="P200" s="4" t="s">
        <v>35</v>
      </c>
      <c r="Q200" s="153">
        <v>102064</v>
      </c>
      <c r="R200" s="153">
        <v>1</v>
      </c>
      <c r="S200" s="153">
        <v>2997</v>
      </c>
      <c r="U200" s="153">
        <v>3058.8580000000002</v>
      </c>
      <c r="V200" s="167">
        <v>4.8899999999999996E-4</v>
      </c>
      <c r="W200" s="167">
        <v>1.2612472601265801E-2</v>
      </c>
      <c r="X200" s="167">
        <v>1.68982664089689E-3</v>
      </c>
    </row>
    <row r="201" spans="1:24" x14ac:dyDescent="0.2">
      <c r="A201" s="4" t="s">
        <v>52</v>
      </c>
      <c r="B201" s="4">
        <v>9943</v>
      </c>
      <c r="C201" s="4" t="s">
        <v>1729</v>
      </c>
      <c r="D201" s="4" t="s">
        <v>1730</v>
      </c>
      <c r="E201" s="4" t="s">
        <v>1377</v>
      </c>
      <c r="F201" s="4" t="s">
        <v>1731</v>
      </c>
      <c r="G201" s="4" t="s">
        <v>1732</v>
      </c>
      <c r="H201" s="4" t="s">
        <v>239</v>
      </c>
      <c r="I201" s="4" t="s">
        <v>995</v>
      </c>
      <c r="J201" s="4" t="s">
        <v>31</v>
      </c>
      <c r="K201" s="4" t="s">
        <v>366</v>
      </c>
      <c r="L201" s="2" t="s">
        <v>393</v>
      </c>
      <c r="M201" s="2" t="s">
        <v>32</v>
      </c>
      <c r="N201" s="4" t="s">
        <v>522</v>
      </c>
      <c r="O201" s="4" t="s">
        <v>190</v>
      </c>
      <c r="P201" s="4" t="s">
        <v>35</v>
      </c>
      <c r="Q201" s="153">
        <v>4000</v>
      </c>
      <c r="R201" s="153">
        <v>1</v>
      </c>
      <c r="S201" s="153">
        <v>14820</v>
      </c>
      <c r="U201" s="153">
        <v>592.79999999999995</v>
      </c>
      <c r="V201" s="167">
        <v>3.6000000000000001E-5</v>
      </c>
      <c r="W201" s="167">
        <v>2.4442695811602798E-3</v>
      </c>
      <c r="X201" s="167">
        <v>3.2748470394013102E-4</v>
      </c>
    </row>
    <row r="202" spans="1:24" x14ac:dyDescent="0.2">
      <c r="A202" s="4" t="s">
        <v>52</v>
      </c>
      <c r="B202" s="4">
        <v>9943</v>
      </c>
      <c r="C202" s="4" t="s">
        <v>1733</v>
      </c>
      <c r="D202" s="4" t="s">
        <v>1734</v>
      </c>
      <c r="E202" s="4" t="s">
        <v>1377</v>
      </c>
      <c r="F202" s="4" t="s">
        <v>1735</v>
      </c>
      <c r="G202" s="4" t="s">
        <v>1736</v>
      </c>
      <c r="H202" s="4" t="s">
        <v>239</v>
      </c>
      <c r="I202" s="4" t="s">
        <v>995</v>
      </c>
      <c r="J202" s="4" t="s">
        <v>31</v>
      </c>
      <c r="K202" s="4" t="s">
        <v>93</v>
      </c>
      <c r="L202" s="2" t="s">
        <v>393</v>
      </c>
      <c r="M202" s="2" t="s">
        <v>32</v>
      </c>
      <c r="N202" s="4" t="s">
        <v>531</v>
      </c>
      <c r="O202" s="4" t="s">
        <v>190</v>
      </c>
      <c r="P202" s="4" t="s">
        <v>35</v>
      </c>
      <c r="Q202" s="153">
        <v>70000</v>
      </c>
      <c r="R202" s="153">
        <v>1</v>
      </c>
      <c r="S202" s="153">
        <v>6120</v>
      </c>
      <c r="U202" s="153">
        <v>4284</v>
      </c>
      <c r="V202" s="167">
        <v>6.2000000000000003E-5</v>
      </c>
      <c r="W202" s="167">
        <v>1.7664053450895199E-2</v>
      </c>
      <c r="X202" s="167">
        <v>2.3666404717940701E-3</v>
      </c>
    </row>
    <row r="203" spans="1:24" x14ac:dyDescent="0.2">
      <c r="A203" s="4" t="s">
        <v>52</v>
      </c>
      <c r="B203" s="4">
        <v>9943</v>
      </c>
      <c r="C203" s="4" t="s">
        <v>1990</v>
      </c>
      <c r="D203" s="4" t="s">
        <v>1991</v>
      </c>
      <c r="E203" s="4" t="s">
        <v>1377</v>
      </c>
      <c r="F203" s="4" t="s">
        <v>1992</v>
      </c>
      <c r="G203" s="4" t="s">
        <v>1993</v>
      </c>
      <c r="H203" s="4" t="s">
        <v>239</v>
      </c>
      <c r="I203" s="4" t="s">
        <v>995</v>
      </c>
      <c r="J203" s="4" t="s">
        <v>31</v>
      </c>
      <c r="K203" s="4" t="s">
        <v>93</v>
      </c>
      <c r="L203" s="2" t="s">
        <v>393</v>
      </c>
      <c r="M203" s="2" t="s">
        <v>32</v>
      </c>
      <c r="N203" s="4" t="s">
        <v>503</v>
      </c>
      <c r="O203" s="4" t="s">
        <v>190</v>
      </c>
      <c r="P203" s="4" t="s">
        <v>35</v>
      </c>
      <c r="Q203" s="153">
        <v>13142</v>
      </c>
      <c r="R203" s="153">
        <v>1</v>
      </c>
      <c r="S203" s="153">
        <v>16990</v>
      </c>
      <c r="T203" s="152">
        <v>29.042000000000002</v>
      </c>
      <c r="U203" s="153">
        <v>2261.8679999999999</v>
      </c>
      <c r="V203" s="167">
        <v>1.8600000000000001E-3</v>
      </c>
      <c r="W203" s="167">
        <v>9.3262736206877108E-3</v>
      </c>
      <c r="X203" s="167">
        <v>1.24953973124591E-3</v>
      </c>
    </row>
    <row r="204" spans="1:24" x14ac:dyDescent="0.2">
      <c r="A204" s="4" t="s">
        <v>52</v>
      </c>
      <c r="B204" s="4">
        <v>9943</v>
      </c>
      <c r="C204" s="4" t="s">
        <v>1239</v>
      </c>
      <c r="D204" s="4" t="s">
        <v>1749</v>
      </c>
      <c r="E204" s="4" t="s">
        <v>1377</v>
      </c>
      <c r="F204" s="4" t="s">
        <v>1368</v>
      </c>
      <c r="G204" s="4" t="s">
        <v>1750</v>
      </c>
      <c r="H204" s="4" t="s">
        <v>239</v>
      </c>
      <c r="I204" s="4" t="s">
        <v>995</v>
      </c>
      <c r="J204" s="4" t="s">
        <v>31</v>
      </c>
      <c r="K204" s="4" t="s">
        <v>31</v>
      </c>
      <c r="L204" s="2" t="s">
        <v>393</v>
      </c>
      <c r="M204" s="2" t="s">
        <v>32</v>
      </c>
      <c r="N204" s="4" t="s">
        <v>512</v>
      </c>
      <c r="O204" s="4" t="s">
        <v>190</v>
      </c>
      <c r="P204" s="4" t="s">
        <v>35</v>
      </c>
      <c r="Q204" s="153">
        <v>248612</v>
      </c>
      <c r="R204" s="153">
        <v>1</v>
      </c>
      <c r="S204" s="153">
        <v>3110</v>
      </c>
      <c r="U204" s="153">
        <v>7731.8329999999996</v>
      </c>
      <c r="V204" s="167">
        <v>1.54E-4</v>
      </c>
      <c r="W204" s="167">
        <v>3.1880372296500002E-2</v>
      </c>
      <c r="X204" s="167">
        <v>4.2713513940898801E-3</v>
      </c>
    </row>
    <row r="205" spans="1:24" x14ac:dyDescent="0.2">
      <c r="A205" s="4" t="s">
        <v>52</v>
      </c>
      <c r="B205" s="4">
        <v>9943</v>
      </c>
      <c r="C205" s="4" t="s">
        <v>1994</v>
      </c>
      <c r="D205" s="4" t="s">
        <v>1995</v>
      </c>
      <c r="E205" s="4" t="s">
        <v>1377</v>
      </c>
      <c r="F205" s="4" t="s">
        <v>1996</v>
      </c>
      <c r="G205" s="4" t="s">
        <v>1997</v>
      </c>
      <c r="H205" s="4" t="s">
        <v>239</v>
      </c>
      <c r="I205" s="4" t="s">
        <v>995</v>
      </c>
      <c r="J205" s="4" t="s">
        <v>31</v>
      </c>
      <c r="K205" s="4" t="s">
        <v>31</v>
      </c>
      <c r="L205" s="2" t="s">
        <v>393</v>
      </c>
      <c r="M205" s="2" t="s">
        <v>32</v>
      </c>
      <c r="N205" s="4" t="s">
        <v>504</v>
      </c>
      <c r="O205" s="4" t="s">
        <v>190</v>
      </c>
      <c r="P205" s="4" t="s">
        <v>35</v>
      </c>
      <c r="Q205" s="153">
        <v>391198</v>
      </c>
      <c r="R205" s="153">
        <v>1</v>
      </c>
      <c r="S205" s="153">
        <v>250.9</v>
      </c>
      <c r="U205" s="153">
        <v>981.51599999999996</v>
      </c>
      <c r="V205" s="167">
        <v>6.8400000000000004E-4</v>
      </c>
      <c r="W205" s="167">
        <v>4.0470465070366899E-3</v>
      </c>
      <c r="X205" s="167">
        <v>5.4222571741031802E-4</v>
      </c>
    </row>
    <row r="206" spans="1:24" x14ac:dyDescent="0.2">
      <c r="A206" s="4" t="s">
        <v>52</v>
      </c>
      <c r="B206" s="4">
        <v>9943</v>
      </c>
      <c r="C206" s="4" t="s">
        <v>1781</v>
      </c>
      <c r="D206" s="4" t="s">
        <v>1782</v>
      </c>
      <c r="E206" s="4" t="s">
        <v>1377</v>
      </c>
      <c r="F206" s="4" t="s">
        <v>1783</v>
      </c>
      <c r="G206" s="4" t="s">
        <v>1784</v>
      </c>
      <c r="H206" s="4" t="s">
        <v>239</v>
      </c>
      <c r="I206" s="4" t="s">
        <v>995</v>
      </c>
      <c r="J206" s="4" t="s">
        <v>31</v>
      </c>
      <c r="K206" s="4" t="s">
        <v>31</v>
      </c>
      <c r="L206" s="2" t="s">
        <v>393</v>
      </c>
      <c r="M206" s="2" t="s">
        <v>32</v>
      </c>
      <c r="N206" s="4" t="s">
        <v>518</v>
      </c>
      <c r="O206" s="4" t="s">
        <v>190</v>
      </c>
      <c r="P206" s="4" t="s">
        <v>35</v>
      </c>
      <c r="Q206" s="153">
        <v>401446</v>
      </c>
      <c r="R206" s="153">
        <v>1</v>
      </c>
      <c r="S206" s="153">
        <v>895.6</v>
      </c>
      <c r="U206" s="153">
        <v>3595.35</v>
      </c>
      <c r="V206" s="167">
        <v>3.4200000000000002E-4</v>
      </c>
      <c r="W206" s="167">
        <v>1.4824570778795501E-2</v>
      </c>
      <c r="X206" s="167">
        <v>1.9862048809807702E-3</v>
      </c>
    </row>
    <row r="207" spans="1:24" x14ac:dyDescent="0.2">
      <c r="A207" s="4" t="s">
        <v>52</v>
      </c>
      <c r="B207" s="4">
        <v>9943</v>
      </c>
      <c r="C207" s="4" t="s">
        <v>1793</v>
      </c>
      <c r="D207" s="4" t="s">
        <v>1794</v>
      </c>
      <c r="E207" s="4" t="s">
        <v>1377</v>
      </c>
      <c r="F207" s="4" t="s">
        <v>1793</v>
      </c>
      <c r="G207" s="4" t="s">
        <v>1795</v>
      </c>
      <c r="H207" s="4" t="s">
        <v>239</v>
      </c>
      <c r="I207" s="4" t="s">
        <v>995</v>
      </c>
      <c r="J207" s="4" t="s">
        <v>31</v>
      </c>
      <c r="K207" s="4" t="s">
        <v>31</v>
      </c>
      <c r="L207" s="2" t="s">
        <v>393</v>
      </c>
      <c r="M207" s="2" t="s">
        <v>32</v>
      </c>
      <c r="N207" s="4" t="s">
        <v>503</v>
      </c>
      <c r="O207" s="4" t="s">
        <v>190</v>
      </c>
      <c r="P207" s="4" t="s">
        <v>35</v>
      </c>
      <c r="Q207" s="153">
        <v>70457</v>
      </c>
      <c r="R207" s="153">
        <v>1</v>
      </c>
      <c r="S207" s="153">
        <v>5368</v>
      </c>
      <c r="U207" s="153">
        <v>3782.1320000000001</v>
      </c>
      <c r="V207" s="167">
        <v>8.9300000000000002E-4</v>
      </c>
      <c r="W207" s="167">
        <v>1.55947193200206E-2</v>
      </c>
      <c r="X207" s="167">
        <v>2.0893898442749101E-3</v>
      </c>
    </row>
    <row r="208" spans="1:24" x14ac:dyDescent="0.2">
      <c r="A208" s="4" t="s">
        <v>52</v>
      </c>
      <c r="B208" s="4">
        <v>9943</v>
      </c>
      <c r="C208" s="4" t="s">
        <v>1804</v>
      </c>
      <c r="D208" s="4" t="s">
        <v>1805</v>
      </c>
      <c r="E208" s="4" t="s">
        <v>1377</v>
      </c>
      <c r="F208" s="4" t="s">
        <v>1806</v>
      </c>
      <c r="G208" s="4" t="s">
        <v>1807</v>
      </c>
      <c r="H208" s="4" t="s">
        <v>239</v>
      </c>
      <c r="I208" s="4" t="s">
        <v>995</v>
      </c>
      <c r="J208" s="4" t="s">
        <v>31</v>
      </c>
      <c r="K208" s="4" t="s">
        <v>366</v>
      </c>
      <c r="L208" s="2" t="s">
        <v>393</v>
      </c>
      <c r="M208" s="2" t="s">
        <v>32</v>
      </c>
      <c r="N208" s="4" t="s">
        <v>526</v>
      </c>
      <c r="O208" s="4" t="s">
        <v>190</v>
      </c>
      <c r="P208" s="4" t="s">
        <v>35</v>
      </c>
      <c r="Q208" s="153">
        <v>10356</v>
      </c>
      <c r="R208" s="153">
        <v>1</v>
      </c>
      <c r="S208" s="153">
        <v>10700</v>
      </c>
      <c r="U208" s="153">
        <v>1108.0920000000001</v>
      </c>
      <c r="V208" s="167">
        <v>8.4599999999999996E-4</v>
      </c>
      <c r="W208" s="167">
        <v>4.5689533885409301E-3</v>
      </c>
      <c r="X208" s="167">
        <v>6.1215111430234202E-4</v>
      </c>
    </row>
    <row r="209" spans="1:24" x14ac:dyDescent="0.2">
      <c r="A209" s="4" t="s">
        <v>52</v>
      </c>
      <c r="B209" s="4">
        <v>9943</v>
      </c>
      <c r="C209" s="4" t="s">
        <v>1812</v>
      </c>
      <c r="D209" s="4" t="s">
        <v>1813</v>
      </c>
      <c r="E209" s="4" t="s">
        <v>1377</v>
      </c>
      <c r="F209" s="4" t="s">
        <v>1814</v>
      </c>
      <c r="G209" s="4" t="s">
        <v>1815</v>
      </c>
      <c r="H209" s="4" t="s">
        <v>239</v>
      </c>
      <c r="I209" s="4" t="s">
        <v>995</v>
      </c>
      <c r="J209" s="4" t="s">
        <v>31</v>
      </c>
      <c r="K209" s="4" t="s">
        <v>31</v>
      </c>
      <c r="L209" s="2" t="s">
        <v>393</v>
      </c>
      <c r="M209" s="2" t="s">
        <v>32</v>
      </c>
      <c r="N209" s="4" t="s">
        <v>512</v>
      </c>
      <c r="O209" s="4" t="s">
        <v>190</v>
      </c>
      <c r="P209" s="4" t="s">
        <v>35</v>
      </c>
      <c r="Q209" s="153">
        <v>236195</v>
      </c>
      <c r="R209" s="153">
        <v>1</v>
      </c>
      <c r="S209" s="153">
        <v>3365</v>
      </c>
      <c r="U209" s="153">
        <v>7947.9620000000004</v>
      </c>
      <c r="V209" s="167">
        <v>1.7699999999999999E-4</v>
      </c>
      <c r="W209" s="167">
        <v>3.2771526885544001E-2</v>
      </c>
      <c r="X209" s="167">
        <v>4.3907488202197002E-3</v>
      </c>
    </row>
    <row r="210" spans="1:24" x14ac:dyDescent="0.2">
      <c r="A210" s="4" t="s">
        <v>52</v>
      </c>
      <c r="B210" s="4">
        <v>9943</v>
      </c>
      <c r="C210" s="4" t="s">
        <v>1998</v>
      </c>
      <c r="D210" s="4" t="s">
        <v>1999</v>
      </c>
      <c r="E210" s="4" t="s">
        <v>1377</v>
      </c>
      <c r="F210" s="4" t="s">
        <v>2000</v>
      </c>
      <c r="G210" s="4" t="s">
        <v>2001</v>
      </c>
      <c r="H210" s="4" t="s">
        <v>239</v>
      </c>
      <c r="I210" s="4" t="s">
        <v>995</v>
      </c>
      <c r="J210" s="4" t="s">
        <v>31</v>
      </c>
      <c r="K210" s="4" t="s">
        <v>366</v>
      </c>
      <c r="L210" s="2" t="s">
        <v>393</v>
      </c>
      <c r="M210" s="2" t="s">
        <v>32</v>
      </c>
      <c r="N210" s="4" t="s">
        <v>522</v>
      </c>
      <c r="O210" s="4" t="s">
        <v>190</v>
      </c>
      <c r="P210" s="4" t="s">
        <v>35</v>
      </c>
      <c r="Q210" s="153">
        <v>6096</v>
      </c>
      <c r="R210" s="153">
        <v>1</v>
      </c>
      <c r="S210" s="153">
        <v>22930</v>
      </c>
      <c r="U210" s="153">
        <v>1397.8130000000001</v>
      </c>
      <c r="V210" s="167">
        <v>4.7100000000000001E-4</v>
      </c>
      <c r="W210" s="167">
        <v>5.7635480890628997E-3</v>
      </c>
      <c r="X210" s="167">
        <v>7.7220362849481495E-4</v>
      </c>
    </row>
    <row r="211" spans="1:24" x14ac:dyDescent="0.2">
      <c r="A211" s="4" t="s">
        <v>52</v>
      </c>
      <c r="B211" s="4">
        <v>9943</v>
      </c>
      <c r="C211" s="4" t="s">
        <v>2002</v>
      </c>
      <c r="D211" s="4" t="s">
        <v>2003</v>
      </c>
      <c r="E211" s="4" t="s">
        <v>1377</v>
      </c>
      <c r="F211" s="4" t="s">
        <v>2004</v>
      </c>
      <c r="G211" s="4" t="s">
        <v>2005</v>
      </c>
      <c r="H211" s="4" t="s">
        <v>239</v>
      </c>
      <c r="I211" s="4" t="s">
        <v>995</v>
      </c>
      <c r="J211" s="4" t="s">
        <v>31</v>
      </c>
      <c r="K211" s="4" t="s">
        <v>31</v>
      </c>
      <c r="L211" s="2" t="s">
        <v>393</v>
      </c>
      <c r="M211" s="2" t="s">
        <v>32</v>
      </c>
      <c r="N211" s="4" t="s">
        <v>511</v>
      </c>
      <c r="O211" s="4" t="s">
        <v>190</v>
      </c>
      <c r="P211" s="4" t="s">
        <v>35</v>
      </c>
      <c r="Q211" s="153">
        <v>40000</v>
      </c>
      <c r="R211" s="153">
        <v>1</v>
      </c>
      <c r="S211" s="153">
        <v>3009</v>
      </c>
      <c r="U211" s="153">
        <v>1203.5999999999999</v>
      </c>
      <c r="V211" s="167">
        <v>2.081E-3</v>
      </c>
      <c r="W211" s="167">
        <v>4.96275787429912E-3</v>
      </c>
      <c r="X211" s="167">
        <v>6.6491327540880898E-4</v>
      </c>
    </row>
    <row r="212" spans="1:24" x14ac:dyDescent="0.2">
      <c r="A212" s="4" t="s">
        <v>52</v>
      </c>
      <c r="B212" s="4">
        <v>9943</v>
      </c>
      <c r="C212" s="4" t="s">
        <v>1832</v>
      </c>
      <c r="D212" s="4" t="s">
        <v>1833</v>
      </c>
      <c r="E212" s="4" t="s">
        <v>1377</v>
      </c>
      <c r="F212" s="4" t="s">
        <v>1834</v>
      </c>
      <c r="G212" s="4" t="s">
        <v>1835</v>
      </c>
      <c r="H212" s="4" t="s">
        <v>239</v>
      </c>
      <c r="I212" s="4" t="s">
        <v>995</v>
      </c>
      <c r="J212" s="4" t="s">
        <v>31</v>
      </c>
      <c r="K212" s="4" t="s">
        <v>366</v>
      </c>
      <c r="L212" s="2" t="s">
        <v>393</v>
      </c>
      <c r="M212" s="2" t="s">
        <v>32</v>
      </c>
      <c r="N212" s="4" t="s">
        <v>522</v>
      </c>
      <c r="O212" s="4" t="s">
        <v>190</v>
      </c>
      <c r="P212" s="4" t="s">
        <v>35</v>
      </c>
      <c r="Q212" s="153">
        <v>4000</v>
      </c>
      <c r="R212" s="153">
        <v>1</v>
      </c>
      <c r="S212" s="153">
        <v>47200</v>
      </c>
      <c r="U212" s="153">
        <v>1888</v>
      </c>
      <c r="V212" s="167">
        <v>9.0000000000000006E-5</v>
      </c>
      <c r="W212" s="167">
        <v>7.7847182341946996E-3</v>
      </c>
      <c r="X212" s="167">
        <v>1.0430012163275401E-3</v>
      </c>
    </row>
    <row r="213" spans="1:24" x14ac:dyDescent="0.2">
      <c r="A213" s="4" t="s">
        <v>52</v>
      </c>
      <c r="B213" s="4">
        <v>9943</v>
      </c>
      <c r="C213" s="4" t="s">
        <v>2006</v>
      </c>
      <c r="D213" s="4" t="s">
        <v>2007</v>
      </c>
      <c r="E213" s="4" t="s">
        <v>1377</v>
      </c>
      <c r="F213" s="4" t="s">
        <v>2008</v>
      </c>
      <c r="G213" s="4" t="s">
        <v>2009</v>
      </c>
      <c r="H213" s="4" t="s">
        <v>239</v>
      </c>
      <c r="I213" s="4" t="s">
        <v>995</v>
      </c>
      <c r="J213" s="4" t="s">
        <v>31</v>
      </c>
      <c r="K213" s="4" t="s">
        <v>31</v>
      </c>
      <c r="L213" s="2" t="s">
        <v>393</v>
      </c>
      <c r="M213" s="2" t="s">
        <v>32</v>
      </c>
      <c r="N213" s="4" t="s">
        <v>511</v>
      </c>
      <c r="O213" s="4" t="s">
        <v>190</v>
      </c>
      <c r="P213" s="4" t="s">
        <v>35</v>
      </c>
      <c r="Q213" s="153">
        <v>20000</v>
      </c>
      <c r="R213" s="153">
        <v>1</v>
      </c>
      <c r="S213" s="153">
        <v>703.3</v>
      </c>
      <c r="U213" s="153">
        <v>140.66</v>
      </c>
      <c r="V213" s="167">
        <v>4.1999999999999998E-5</v>
      </c>
      <c r="W213" s="167">
        <v>5.7997800149461095E-4</v>
      </c>
      <c r="X213" s="167">
        <v>7.7705800364741702E-5</v>
      </c>
    </row>
    <row r="214" spans="1:24" x14ac:dyDescent="0.2">
      <c r="A214" s="4" t="s">
        <v>52</v>
      </c>
      <c r="B214" s="4">
        <v>9943</v>
      </c>
      <c r="C214" s="4" t="s">
        <v>1618</v>
      </c>
      <c r="D214" s="4" t="s">
        <v>1619</v>
      </c>
      <c r="E214" s="4" t="s">
        <v>1377</v>
      </c>
      <c r="F214" s="4" t="s">
        <v>1620</v>
      </c>
      <c r="G214" s="4" t="s">
        <v>1621</v>
      </c>
      <c r="H214" s="4" t="s">
        <v>239</v>
      </c>
      <c r="I214" s="4" t="s">
        <v>995</v>
      </c>
      <c r="J214" s="4" t="s">
        <v>31</v>
      </c>
      <c r="K214" s="4" t="s">
        <v>31</v>
      </c>
      <c r="L214" s="2" t="s">
        <v>393</v>
      </c>
      <c r="M214" s="2" t="s">
        <v>32</v>
      </c>
      <c r="N214" s="4" t="s">
        <v>504</v>
      </c>
      <c r="O214" s="4" t="s">
        <v>190</v>
      </c>
      <c r="P214" s="4" t="s">
        <v>35</v>
      </c>
      <c r="Q214" s="153">
        <v>17731</v>
      </c>
      <c r="R214" s="153">
        <v>1</v>
      </c>
      <c r="S214" s="153">
        <v>2633</v>
      </c>
      <c r="U214" s="153">
        <v>466.85700000000003</v>
      </c>
      <c r="V214" s="167">
        <v>7.8999999999999996E-5</v>
      </c>
      <c r="W214" s="167">
        <v>1.9249745715819E-3</v>
      </c>
      <c r="X214" s="167">
        <v>2.5790924721467599E-4</v>
      </c>
    </row>
    <row r="215" spans="1:24" x14ac:dyDescent="0.2">
      <c r="A215" s="4" t="s">
        <v>52</v>
      </c>
      <c r="B215" s="4">
        <v>9943</v>
      </c>
      <c r="C215" s="4" t="s">
        <v>1622</v>
      </c>
      <c r="D215" s="4" t="s">
        <v>1623</v>
      </c>
      <c r="E215" s="4" t="s">
        <v>236</v>
      </c>
      <c r="F215" s="4" t="s">
        <v>1624</v>
      </c>
      <c r="G215" s="4" t="s">
        <v>1625</v>
      </c>
      <c r="H215" s="4" t="s">
        <v>239</v>
      </c>
      <c r="I215" s="4" t="s">
        <v>995</v>
      </c>
      <c r="J215" s="4" t="s">
        <v>92</v>
      </c>
      <c r="K215" s="4" t="s">
        <v>93</v>
      </c>
      <c r="L215" s="2" t="s">
        <v>393</v>
      </c>
      <c r="M215" s="2" t="s">
        <v>32</v>
      </c>
      <c r="N215" s="4" t="s">
        <v>505</v>
      </c>
      <c r="O215" s="4" t="s">
        <v>190</v>
      </c>
      <c r="P215" s="4" t="s">
        <v>35</v>
      </c>
      <c r="Q215" s="153">
        <v>552</v>
      </c>
      <c r="R215" s="153">
        <v>1</v>
      </c>
      <c r="S215" s="153">
        <v>26580</v>
      </c>
      <c r="U215" s="153">
        <v>146.72200000000001</v>
      </c>
      <c r="V215" s="167">
        <v>1.0000000000000001E-5</v>
      </c>
      <c r="W215" s="167">
        <v>6.0497156507956598E-4</v>
      </c>
      <c r="X215" s="167">
        <v>8.1054452998688203E-5</v>
      </c>
    </row>
    <row r="216" spans="1:24" x14ac:dyDescent="0.2">
      <c r="A216" s="4" t="s">
        <v>52</v>
      </c>
      <c r="B216" s="4">
        <v>9943</v>
      </c>
      <c r="C216" s="4" t="s">
        <v>1626</v>
      </c>
      <c r="D216" s="4" t="s">
        <v>1627</v>
      </c>
      <c r="E216" s="4" t="s">
        <v>1377</v>
      </c>
      <c r="F216" s="4" t="s">
        <v>1628</v>
      </c>
      <c r="G216" s="4" t="s">
        <v>1629</v>
      </c>
      <c r="H216" s="4" t="s">
        <v>239</v>
      </c>
      <c r="I216" s="4" t="s">
        <v>995</v>
      </c>
      <c r="J216" s="4" t="s">
        <v>31</v>
      </c>
      <c r="K216" s="4" t="s">
        <v>31</v>
      </c>
      <c r="L216" s="2" t="s">
        <v>393</v>
      </c>
      <c r="M216" s="2" t="s">
        <v>32</v>
      </c>
      <c r="N216" s="4" t="s">
        <v>511</v>
      </c>
      <c r="O216" s="4" t="s">
        <v>190</v>
      </c>
      <c r="P216" s="4" t="s">
        <v>35</v>
      </c>
      <c r="Q216" s="153">
        <v>13878</v>
      </c>
      <c r="R216" s="153">
        <v>1</v>
      </c>
      <c r="S216" s="153">
        <v>1549</v>
      </c>
      <c r="U216" s="153">
        <v>214.97</v>
      </c>
      <c r="V216" s="167">
        <v>6.6000000000000005E-5</v>
      </c>
      <c r="W216" s="167">
        <v>8.8637849123032102E-4</v>
      </c>
      <c r="X216" s="167">
        <v>1.1875752168125E-4</v>
      </c>
    </row>
    <row r="217" spans="1:24" x14ac:dyDescent="0.2">
      <c r="A217" s="4" t="s">
        <v>52</v>
      </c>
      <c r="B217" s="4">
        <v>9943</v>
      </c>
      <c r="C217" s="4" t="s">
        <v>1630</v>
      </c>
      <c r="D217" s="4" t="s">
        <v>1631</v>
      </c>
      <c r="E217" s="4" t="s">
        <v>1377</v>
      </c>
      <c r="F217" s="4" t="s">
        <v>1632</v>
      </c>
      <c r="G217" s="4" t="s">
        <v>1633</v>
      </c>
      <c r="H217" s="4" t="s">
        <v>239</v>
      </c>
      <c r="I217" s="4" t="s">
        <v>995</v>
      </c>
      <c r="J217" s="4" t="s">
        <v>31</v>
      </c>
      <c r="K217" s="4" t="s">
        <v>31</v>
      </c>
      <c r="L217" s="2" t="s">
        <v>393</v>
      </c>
      <c r="M217" s="2" t="s">
        <v>32</v>
      </c>
      <c r="N217" s="4" t="s">
        <v>520</v>
      </c>
      <c r="O217" s="4" t="s">
        <v>190</v>
      </c>
      <c r="P217" s="4" t="s">
        <v>35</v>
      </c>
      <c r="Q217" s="153">
        <v>37209</v>
      </c>
      <c r="R217" s="153">
        <v>1</v>
      </c>
      <c r="S217" s="153">
        <v>1612</v>
      </c>
      <c r="U217" s="153">
        <v>599.80899999999997</v>
      </c>
      <c r="V217" s="167">
        <v>2.9E-5</v>
      </c>
      <c r="W217" s="167">
        <v>2.4731698528133199E-3</v>
      </c>
      <c r="X217" s="167">
        <v>3.3135677966329702E-4</v>
      </c>
    </row>
    <row r="218" spans="1:24" x14ac:dyDescent="0.2">
      <c r="A218" s="4" t="s">
        <v>52</v>
      </c>
      <c r="B218" s="4">
        <v>9943</v>
      </c>
      <c r="C218" s="4" t="s">
        <v>1634</v>
      </c>
      <c r="D218" s="4" t="s">
        <v>1635</v>
      </c>
      <c r="E218" s="4" t="s">
        <v>1377</v>
      </c>
      <c r="F218" s="4" t="s">
        <v>1636</v>
      </c>
      <c r="G218" s="4" t="s">
        <v>1637</v>
      </c>
      <c r="H218" s="4" t="s">
        <v>239</v>
      </c>
      <c r="I218" s="4" t="s">
        <v>995</v>
      </c>
      <c r="J218" s="4" t="s">
        <v>31</v>
      </c>
      <c r="K218" s="4" t="s">
        <v>31</v>
      </c>
      <c r="L218" s="2" t="s">
        <v>395</v>
      </c>
      <c r="M218" s="2" t="s">
        <v>32</v>
      </c>
      <c r="N218" s="4" t="s">
        <v>527</v>
      </c>
      <c r="O218" s="4" t="s">
        <v>190</v>
      </c>
      <c r="P218" s="4" t="s">
        <v>35</v>
      </c>
      <c r="Q218" s="153">
        <v>30000</v>
      </c>
      <c r="R218" s="153">
        <v>1</v>
      </c>
      <c r="S218" s="153">
        <v>989.86400000000003</v>
      </c>
      <c r="U218" s="153">
        <v>296.959</v>
      </c>
      <c r="V218" s="167">
        <v>2.0599999999999999E-4</v>
      </c>
      <c r="W218" s="167">
        <v>1.22444014747205E-3</v>
      </c>
      <c r="X218" s="167">
        <v>1.64051225068615E-4</v>
      </c>
    </row>
    <row r="219" spans="1:24" x14ac:dyDescent="0.2">
      <c r="A219" s="4" t="s">
        <v>52</v>
      </c>
      <c r="B219" s="4">
        <v>9943</v>
      </c>
      <c r="C219" s="4" t="s">
        <v>1638</v>
      </c>
      <c r="D219" s="4" t="s">
        <v>1639</v>
      </c>
      <c r="E219" s="4" t="s">
        <v>1377</v>
      </c>
      <c r="F219" s="4" t="s">
        <v>1640</v>
      </c>
      <c r="G219" s="4" t="s">
        <v>1641</v>
      </c>
      <c r="H219" s="4" t="s">
        <v>239</v>
      </c>
      <c r="I219" s="4" t="s">
        <v>995</v>
      </c>
      <c r="J219" s="4" t="s">
        <v>31</v>
      </c>
      <c r="K219" s="4" t="s">
        <v>31</v>
      </c>
      <c r="L219" s="2" t="s">
        <v>393</v>
      </c>
      <c r="M219" s="2" t="s">
        <v>32</v>
      </c>
      <c r="N219" s="4" t="s">
        <v>525</v>
      </c>
      <c r="O219" s="4" t="s">
        <v>190</v>
      </c>
      <c r="P219" s="4" t="s">
        <v>35</v>
      </c>
      <c r="Q219" s="153">
        <v>2202</v>
      </c>
      <c r="R219" s="153">
        <v>1</v>
      </c>
      <c r="S219" s="153">
        <v>6972</v>
      </c>
      <c r="U219" s="153">
        <v>153.523</v>
      </c>
      <c r="V219" s="167">
        <v>1.3899999999999999E-4</v>
      </c>
      <c r="W219" s="167">
        <v>6.3301733196202096E-4</v>
      </c>
      <c r="X219" s="167">
        <v>8.4812041660375399E-5</v>
      </c>
    </row>
    <row r="220" spans="1:24" x14ac:dyDescent="0.2">
      <c r="A220" s="4" t="s">
        <v>52</v>
      </c>
      <c r="B220" s="4">
        <v>9943</v>
      </c>
      <c r="C220" s="4" t="s">
        <v>1642</v>
      </c>
      <c r="D220" s="4" t="s">
        <v>1643</v>
      </c>
      <c r="E220" s="4" t="s">
        <v>1377</v>
      </c>
      <c r="F220" s="4" t="s">
        <v>1644</v>
      </c>
      <c r="G220" s="4" t="s">
        <v>1645</v>
      </c>
      <c r="H220" s="4" t="s">
        <v>239</v>
      </c>
      <c r="I220" s="4" t="s">
        <v>995</v>
      </c>
      <c r="J220" s="4" t="s">
        <v>31</v>
      </c>
      <c r="K220" s="4" t="s">
        <v>31</v>
      </c>
      <c r="L220" s="2" t="s">
        <v>393</v>
      </c>
      <c r="M220" s="2" t="s">
        <v>32</v>
      </c>
      <c r="N220" s="4" t="s">
        <v>510</v>
      </c>
      <c r="O220" s="4" t="s">
        <v>190</v>
      </c>
      <c r="P220" s="4" t="s">
        <v>35</v>
      </c>
      <c r="Q220" s="153">
        <v>1977</v>
      </c>
      <c r="R220" s="153">
        <v>1</v>
      </c>
      <c r="S220" s="153">
        <v>66410</v>
      </c>
      <c r="T220" s="152">
        <v>3.7160000000000002</v>
      </c>
      <c r="U220" s="153">
        <v>1316.6410000000001</v>
      </c>
      <c r="V220" s="167">
        <v>4.5000000000000003E-5</v>
      </c>
      <c r="W220" s="167">
        <v>5.4288574467192298E-3</v>
      </c>
      <c r="X220" s="167">
        <v>7.27361575570596E-4</v>
      </c>
    </row>
    <row r="221" spans="1:24" x14ac:dyDescent="0.2">
      <c r="A221" s="4" t="s">
        <v>52</v>
      </c>
      <c r="B221" s="4">
        <v>9943</v>
      </c>
      <c r="C221" s="4" t="s">
        <v>1646</v>
      </c>
      <c r="D221" s="4" t="s">
        <v>1647</v>
      </c>
      <c r="E221" s="4" t="s">
        <v>1377</v>
      </c>
      <c r="F221" s="4" t="s">
        <v>1648</v>
      </c>
      <c r="G221" s="4" t="s">
        <v>1649</v>
      </c>
      <c r="H221" s="4" t="s">
        <v>239</v>
      </c>
      <c r="I221" s="4" t="s">
        <v>995</v>
      </c>
      <c r="J221" s="4" t="s">
        <v>31</v>
      </c>
      <c r="K221" s="4" t="s">
        <v>31</v>
      </c>
      <c r="L221" s="2" t="s">
        <v>393</v>
      </c>
      <c r="M221" s="2" t="s">
        <v>32</v>
      </c>
      <c r="N221" s="4" t="s">
        <v>529</v>
      </c>
      <c r="O221" s="4" t="s">
        <v>190</v>
      </c>
      <c r="P221" s="4" t="s">
        <v>35</v>
      </c>
      <c r="Q221" s="153">
        <v>15616</v>
      </c>
      <c r="R221" s="153">
        <v>1</v>
      </c>
      <c r="S221" s="153">
        <v>3254</v>
      </c>
      <c r="U221" s="153">
        <v>508.14499999999998</v>
      </c>
      <c r="V221" s="167">
        <v>2.7700000000000001E-4</v>
      </c>
      <c r="W221" s="167">
        <v>2.0952133710891402E-3</v>
      </c>
      <c r="X221" s="167">
        <v>2.8071794363894199E-4</v>
      </c>
    </row>
    <row r="222" spans="1:24" x14ac:dyDescent="0.2">
      <c r="A222" s="4" t="s">
        <v>52</v>
      </c>
      <c r="B222" s="4">
        <v>9943</v>
      </c>
      <c r="C222" s="4" t="s">
        <v>1650</v>
      </c>
      <c r="D222" s="4" t="s">
        <v>1651</v>
      </c>
      <c r="E222" s="4" t="s">
        <v>1377</v>
      </c>
      <c r="F222" s="4" t="s">
        <v>1652</v>
      </c>
      <c r="G222" s="4" t="s">
        <v>1653</v>
      </c>
      <c r="H222" s="4" t="s">
        <v>239</v>
      </c>
      <c r="I222" s="4" t="s">
        <v>995</v>
      </c>
      <c r="J222" s="4" t="s">
        <v>31</v>
      </c>
      <c r="K222" s="4" t="s">
        <v>31</v>
      </c>
      <c r="L222" s="2" t="s">
        <v>393</v>
      </c>
      <c r="M222" s="2" t="s">
        <v>32</v>
      </c>
      <c r="N222" s="4" t="s">
        <v>528</v>
      </c>
      <c r="O222" s="4" t="s">
        <v>190</v>
      </c>
      <c r="P222" s="4" t="s">
        <v>35</v>
      </c>
      <c r="Q222" s="153">
        <v>25376</v>
      </c>
      <c r="R222" s="153">
        <v>1</v>
      </c>
      <c r="S222" s="153">
        <v>1510</v>
      </c>
      <c r="U222" s="153">
        <v>383.178</v>
      </c>
      <c r="V222" s="167">
        <v>5.3999999999999998E-5</v>
      </c>
      <c r="W222" s="167">
        <v>1.57994155172403E-3</v>
      </c>
      <c r="X222" s="167">
        <v>2.1168151635035399E-4</v>
      </c>
    </row>
    <row r="223" spans="1:24" x14ac:dyDescent="0.2">
      <c r="A223" s="4" t="s">
        <v>52</v>
      </c>
      <c r="B223" s="4">
        <v>9943</v>
      </c>
      <c r="C223" s="4" t="s">
        <v>1654</v>
      </c>
      <c r="D223" s="4" t="s">
        <v>1655</v>
      </c>
      <c r="E223" s="4" t="s">
        <v>1377</v>
      </c>
      <c r="F223" s="4" t="s">
        <v>1656</v>
      </c>
      <c r="G223" s="4" t="s">
        <v>1657</v>
      </c>
      <c r="H223" s="4" t="s">
        <v>239</v>
      </c>
      <c r="I223" s="4" t="s">
        <v>995</v>
      </c>
      <c r="J223" s="4" t="s">
        <v>31</v>
      </c>
      <c r="K223" s="4" t="s">
        <v>93</v>
      </c>
      <c r="L223" s="2" t="s">
        <v>393</v>
      </c>
      <c r="M223" s="2" t="s">
        <v>32</v>
      </c>
      <c r="N223" s="4" t="s">
        <v>505</v>
      </c>
      <c r="O223" s="4" t="s">
        <v>190</v>
      </c>
      <c r="P223" s="4" t="s">
        <v>35</v>
      </c>
      <c r="Q223" s="153">
        <v>15273.8</v>
      </c>
      <c r="R223" s="153">
        <v>1</v>
      </c>
      <c r="S223" s="153">
        <v>5985</v>
      </c>
      <c r="U223" s="153">
        <v>914.13699999999994</v>
      </c>
      <c r="V223" s="167">
        <v>1.2899999999999999E-4</v>
      </c>
      <c r="W223" s="167">
        <v>3.76922586203483E-3</v>
      </c>
      <c r="X223" s="167">
        <v>5.0500314082623204E-4</v>
      </c>
    </row>
    <row r="224" spans="1:24" x14ac:dyDescent="0.2">
      <c r="A224" s="4" t="s">
        <v>52</v>
      </c>
      <c r="B224" s="4">
        <v>9943</v>
      </c>
      <c r="C224" s="4" t="s">
        <v>1658</v>
      </c>
      <c r="D224" s="4" t="s">
        <v>1659</v>
      </c>
      <c r="E224" s="4" t="s">
        <v>236</v>
      </c>
      <c r="F224" s="4" t="s">
        <v>1660</v>
      </c>
      <c r="G224" s="4" t="s">
        <v>1661</v>
      </c>
      <c r="H224" s="4" t="s">
        <v>239</v>
      </c>
      <c r="I224" s="4" t="s">
        <v>995</v>
      </c>
      <c r="J224" s="4" t="s">
        <v>92</v>
      </c>
      <c r="K224" s="4" t="s">
        <v>303</v>
      </c>
      <c r="L224" s="2" t="s">
        <v>393</v>
      </c>
      <c r="M224" s="2" t="s">
        <v>32</v>
      </c>
      <c r="N224" s="4" t="s">
        <v>518</v>
      </c>
      <c r="O224" s="4" t="s">
        <v>190</v>
      </c>
      <c r="P224" s="4" t="s">
        <v>35</v>
      </c>
      <c r="Q224" s="153">
        <v>4644</v>
      </c>
      <c r="R224" s="153">
        <v>1</v>
      </c>
      <c r="S224" s="153">
        <v>4611</v>
      </c>
      <c r="T224" s="152">
        <v>5.2370000000000001</v>
      </c>
      <c r="U224" s="153">
        <v>219.37200000000001</v>
      </c>
      <c r="V224" s="167">
        <v>2.5999999999999998E-5</v>
      </c>
      <c r="W224" s="167">
        <v>9.0452768271393499E-4</v>
      </c>
      <c r="X224" s="167">
        <v>1.21189161237531E-4</v>
      </c>
    </row>
    <row r="225" spans="1:24" x14ac:dyDescent="0.2">
      <c r="A225" s="4" t="s">
        <v>52</v>
      </c>
      <c r="B225" s="4">
        <v>9943</v>
      </c>
      <c r="C225" s="4" t="s">
        <v>1662</v>
      </c>
      <c r="D225" s="4" t="s">
        <v>1663</v>
      </c>
      <c r="E225" s="4" t="s">
        <v>1377</v>
      </c>
      <c r="F225" s="4" t="s">
        <v>1664</v>
      </c>
      <c r="G225" s="4" t="s">
        <v>1665</v>
      </c>
      <c r="H225" s="4" t="s">
        <v>239</v>
      </c>
      <c r="I225" s="4" t="s">
        <v>995</v>
      </c>
      <c r="J225" s="4" t="s">
        <v>31</v>
      </c>
      <c r="K225" s="4" t="s">
        <v>31</v>
      </c>
      <c r="L225" s="2" t="s">
        <v>393</v>
      </c>
      <c r="M225" s="2" t="s">
        <v>32</v>
      </c>
      <c r="N225" s="4" t="s">
        <v>505</v>
      </c>
      <c r="O225" s="4" t="s">
        <v>190</v>
      </c>
      <c r="P225" s="4" t="s">
        <v>35</v>
      </c>
      <c r="Q225" s="153">
        <v>50318</v>
      </c>
      <c r="R225" s="153">
        <v>1</v>
      </c>
      <c r="S225" s="153">
        <v>1395</v>
      </c>
      <c r="U225" s="153">
        <v>701.93600000000004</v>
      </c>
      <c r="V225" s="167">
        <v>9.2E-5</v>
      </c>
      <c r="W225" s="167">
        <v>2.89426629073597E-3</v>
      </c>
      <c r="X225" s="167">
        <v>3.8777553288358701E-4</v>
      </c>
    </row>
    <row r="226" spans="1:24" x14ac:dyDescent="0.2">
      <c r="A226" s="4" t="s">
        <v>52</v>
      </c>
      <c r="B226" s="4">
        <v>9943</v>
      </c>
      <c r="C226" s="4" t="s">
        <v>1666</v>
      </c>
      <c r="D226" s="4" t="s">
        <v>1667</v>
      </c>
      <c r="E226" s="4" t="s">
        <v>1377</v>
      </c>
      <c r="F226" s="4" t="s">
        <v>1668</v>
      </c>
      <c r="G226" s="4" t="s">
        <v>1669</v>
      </c>
      <c r="H226" s="4" t="s">
        <v>239</v>
      </c>
      <c r="I226" s="4" t="s">
        <v>995</v>
      </c>
      <c r="J226" s="4" t="s">
        <v>31</v>
      </c>
      <c r="K226" s="4" t="s">
        <v>31</v>
      </c>
      <c r="L226" s="2" t="s">
        <v>393</v>
      </c>
      <c r="M226" s="2" t="s">
        <v>32</v>
      </c>
      <c r="N226" s="4" t="s">
        <v>511</v>
      </c>
      <c r="O226" s="4" t="s">
        <v>190</v>
      </c>
      <c r="P226" s="4" t="s">
        <v>35</v>
      </c>
      <c r="Q226" s="153">
        <v>823</v>
      </c>
      <c r="R226" s="153">
        <v>1</v>
      </c>
      <c r="S226" s="153">
        <v>20500</v>
      </c>
      <c r="U226" s="153">
        <v>168.715</v>
      </c>
      <c r="V226" s="167">
        <v>6.4999999999999994E-5</v>
      </c>
      <c r="W226" s="167">
        <v>6.95656110636736E-4</v>
      </c>
      <c r="X226" s="167">
        <v>9.3204422782151299E-5</v>
      </c>
    </row>
    <row r="227" spans="1:24" x14ac:dyDescent="0.2">
      <c r="A227" s="4" t="s">
        <v>52</v>
      </c>
      <c r="B227" s="4">
        <v>9943</v>
      </c>
      <c r="C227" s="4" t="s">
        <v>1670</v>
      </c>
      <c r="D227" s="4" t="s">
        <v>1671</v>
      </c>
      <c r="E227" s="4" t="s">
        <v>236</v>
      </c>
      <c r="F227" s="4" t="s">
        <v>1670</v>
      </c>
      <c r="G227" s="4" t="s">
        <v>1672</v>
      </c>
      <c r="H227" s="4" t="s">
        <v>239</v>
      </c>
      <c r="I227" s="4" t="s">
        <v>995</v>
      </c>
      <c r="J227" s="4" t="s">
        <v>92</v>
      </c>
      <c r="K227" s="4" t="s">
        <v>308</v>
      </c>
      <c r="L227" s="2" t="s">
        <v>393</v>
      </c>
      <c r="M227" s="2" t="s">
        <v>32</v>
      </c>
      <c r="N227" s="4" t="s">
        <v>529</v>
      </c>
      <c r="O227" s="4" t="s">
        <v>190</v>
      </c>
      <c r="P227" s="4" t="s">
        <v>35</v>
      </c>
      <c r="Q227" s="153">
        <v>4755</v>
      </c>
      <c r="R227" s="153">
        <v>1</v>
      </c>
      <c r="S227" s="153">
        <v>7921</v>
      </c>
      <c r="U227" s="153">
        <v>376.64400000000001</v>
      </c>
      <c r="V227" s="167">
        <v>2.63E-4</v>
      </c>
      <c r="W227" s="167">
        <v>1.55299995311272E-3</v>
      </c>
      <c r="X227" s="167">
        <v>2.0807186481563799E-4</v>
      </c>
    </row>
    <row r="228" spans="1:24" x14ac:dyDescent="0.2">
      <c r="A228" s="4" t="s">
        <v>52</v>
      </c>
      <c r="B228" s="4">
        <v>9943</v>
      </c>
      <c r="C228" s="4" t="s">
        <v>1673</v>
      </c>
      <c r="D228" s="4" t="s">
        <v>1674</v>
      </c>
      <c r="E228" s="4" t="s">
        <v>1377</v>
      </c>
      <c r="F228" s="4" t="s">
        <v>1675</v>
      </c>
      <c r="G228" s="4" t="s">
        <v>1676</v>
      </c>
      <c r="H228" s="4" t="s">
        <v>239</v>
      </c>
      <c r="I228" s="4" t="s">
        <v>995</v>
      </c>
      <c r="J228" s="4" t="s">
        <v>31</v>
      </c>
      <c r="K228" s="4" t="s">
        <v>31</v>
      </c>
      <c r="L228" s="2" t="s">
        <v>393</v>
      </c>
      <c r="M228" s="2" t="s">
        <v>32</v>
      </c>
      <c r="N228" s="4" t="s">
        <v>549</v>
      </c>
      <c r="O228" s="4" t="s">
        <v>190</v>
      </c>
      <c r="P228" s="4" t="s">
        <v>35</v>
      </c>
      <c r="Q228" s="153">
        <v>229673</v>
      </c>
      <c r="R228" s="153">
        <v>1</v>
      </c>
      <c r="S228" s="153">
        <v>423.6</v>
      </c>
      <c r="U228" s="153">
        <v>972.89499999999998</v>
      </c>
      <c r="V228" s="167">
        <v>8.2999999999999998E-5</v>
      </c>
      <c r="W228" s="167">
        <v>4.0115000569307798E-3</v>
      </c>
      <c r="X228" s="167">
        <v>5.3746318271333498E-4</v>
      </c>
    </row>
    <row r="229" spans="1:24" x14ac:dyDescent="0.2">
      <c r="A229" s="4" t="s">
        <v>52</v>
      </c>
      <c r="B229" s="4">
        <v>9943</v>
      </c>
      <c r="C229" s="4" t="s">
        <v>1677</v>
      </c>
      <c r="D229" s="4" t="s">
        <v>1678</v>
      </c>
      <c r="E229" s="4" t="s">
        <v>1377</v>
      </c>
      <c r="F229" s="4" t="s">
        <v>1679</v>
      </c>
      <c r="G229" s="4" t="s">
        <v>1680</v>
      </c>
      <c r="H229" s="4" t="s">
        <v>239</v>
      </c>
      <c r="I229" s="4" t="s">
        <v>995</v>
      </c>
      <c r="J229" s="4" t="s">
        <v>31</v>
      </c>
      <c r="K229" s="4" t="s">
        <v>31</v>
      </c>
      <c r="L229" s="2" t="s">
        <v>393</v>
      </c>
      <c r="M229" s="2" t="s">
        <v>32</v>
      </c>
      <c r="N229" s="4" t="s">
        <v>528</v>
      </c>
      <c r="O229" s="4" t="s">
        <v>190</v>
      </c>
      <c r="P229" s="4" t="s">
        <v>35</v>
      </c>
      <c r="Q229" s="153">
        <v>2418</v>
      </c>
      <c r="R229" s="153">
        <v>1</v>
      </c>
      <c r="S229" s="153">
        <v>35740</v>
      </c>
      <c r="U229" s="153">
        <v>864.19299999999998</v>
      </c>
      <c r="V229" s="167">
        <v>9.7999999999999997E-5</v>
      </c>
      <c r="W229" s="167">
        <v>3.56329478914569E-3</v>
      </c>
      <c r="X229" s="167">
        <v>4.7741237221503801E-4</v>
      </c>
    </row>
    <row r="230" spans="1:24" x14ac:dyDescent="0.2">
      <c r="A230" s="4" t="s">
        <v>52</v>
      </c>
      <c r="B230" s="4">
        <v>9943</v>
      </c>
      <c r="C230" s="4" t="s">
        <v>1681</v>
      </c>
      <c r="D230" s="4" t="s">
        <v>1682</v>
      </c>
      <c r="E230" s="4" t="s">
        <v>1377</v>
      </c>
      <c r="F230" s="4" t="s">
        <v>1683</v>
      </c>
      <c r="G230" s="4" t="s">
        <v>1684</v>
      </c>
      <c r="H230" s="4" t="s">
        <v>239</v>
      </c>
      <c r="I230" s="4" t="s">
        <v>995</v>
      </c>
      <c r="J230" s="4" t="s">
        <v>31</v>
      </c>
      <c r="K230" s="4" t="s">
        <v>31</v>
      </c>
      <c r="L230" s="2" t="s">
        <v>393</v>
      </c>
      <c r="M230" s="2" t="s">
        <v>32</v>
      </c>
      <c r="N230" s="4" t="s">
        <v>512</v>
      </c>
      <c r="O230" s="4" t="s">
        <v>190</v>
      </c>
      <c r="P230" s="4" t="s">
        <v>35</v>
      </c>
      <c r="Q230" s="153">
        <v>7840</v>
      </c>
      <c r="R230" s="153">
        <v>1</v>
      </c>
      <c r="S230" s="153">
        <v>14410</v>
      </c>
      <c r="U230" s="153">
        <v>1129.7439999999999</v>
      </c>
      <c r="V230" s="167">
        <v>7.7999999999999999E-5</v>
      </c>
      <c r="W230" s="167">
        <v>4.6582302525275702E-3</v>
      </c>
      <c r="X230" s="167">
        <v>6.2411248206501303E-4</v>
      </c>
    </row>
    <row r="231" spans="1:24" x14ac:dyDescent="0.2">
      <c r="A231" s="4" t="s">
        <v>52</v>
      </c>
      <c r="B231" s="4">
        <v>9943</v>
      </c>
      <c r="C231" s="4" t="s">
        <v>1685</v>
      </c>
      <c r="D231" s="4" t="s">
        <v>1686</v>
      </c>
      <c r="E231" s="4" t="s">
        <v>1377</v>
      </c>
      <c r="F231" s="4" t="s">
        <v>1687</v>
      </c>
      <c r="G231" s="4" t="s">
        <v>1688</v>
      </c>
      <c r="H231" s="4" t="s">
        <v>239</v>
      </c>
      <c r="I231" s="4" t="s">
        <v>995</v>
      </c>
      <c r="J231" s="4" t="s">
        <v>31</v>
      </c>
      <c r="K231" s="4" t="s">
        <v>31</v>
      </c>
      <c r="L231" s="2" t="s">
        <v>393</v>
      </c>
      <c r="M231" s="2" t="s">
        <v>32</v>
      </c>
      <c r="N231" s="4" t="s">
        <v>527</v>
      </c>
      <c r="O231" s="4" t="s">
        <v>190</v>
      </c>
      <c r="P231" s="4" t="s">
        <v>35</v>
      </c>
      <c r="Q231" s="153">
        <v>6168</v>
      </c>
      <c r="R231" s="153">
        <v>1</v>
      </c>
      <c r="S231" s="153">
        <v>21460</v>
      </c>
      <c r="U231" s="153">
        <v>1323.653</v>
      </c>
      <c r="V231" s="167">
        <v>6.9700000000000003E-4</v>
      </c>
      <c r="W231" s="167">
        <v>5.4577669957112602E-3</v>
      </c>
      <c r="X231" s="167">
        <v>7.3123489427720295E-4</v>
      </c>
    </row>
    <row r="232" spans="1:24" x14ac:dyDescent="0.2">
      <c r="A232" s="4" t="s">
        <v>52</v>
      </c>
      <c r="B232" s="4">
        <v>9943</v>
      </c>
      <c r="C232" s="4" t="s">
        <v>1689</v>
      </c>
      <c r="D232" s="4" t="s">
        <v>1690</v>
      </c>
      <c r="E232" s="4" t="s">
        <v>1377</v>
      </c>
      <c r="F232" s="4" t="s">
        <v>1691</v>
      </c>
      <c r="G232" s="4" t="s">
        <v>1692</v>
      </c>
      <c r="H232" s="4" t="s">
        <v>239</v>
      </c>
      <c r="I232" s="4" t="s">
        <v>995</v>
      </c>
      <c r="J232" s="4" t="s">
        <v>31</v>
      </c>
      <c r="K232" s="4" t="s">
        <v>31</v>
      </c>
      <c r="L232" s="2" t="s">
        <v>393</v>
      </c>
      <c r="M232" s="2" t="s">
        <v>32</v>
      </c>
      <c r="N232" s="4" t="s">
        <v>528</v>
      </c>
      <c r="O232" s="4" t="s">
        <v>190</v>
      </c>
      <c r="P232" s="4" t="s">
        <v>35</v>
      </c>
      <c r="Q232" s="153">
        <v>14055</v>
      </c>
      <c r="R232" s="153">
        <v>1</v>
      </c>
      <c r="S232" s="153">
        <v>2515</v>
      </c>
      <c r="U232" s="153">
        <v>353.483</v>
      </c>
      <c r="V232" s="167">
        <v>7.0060000000000001E-3</v>
      </c>
      <c r="W232" s="167">
        <v>1.4575039733884501E-3</v>
      </c>
      <c r="X232" s="167">
        <v>1.95277256197782E-4</v>
      </c>
    </row>
    <row r="233" spans="1:24" x14ac:dyDescent="0.2">
      <c r="A233" s="4" t="s">
        <v>52</v>
      </c>
      <c r="B233" s="4">
        <v>9943</v>
      </c>
      <c r="C233" s="4" t="s">
        <v>1693</v>
      </c>
      <c r="D233" s="4" t="s">
        <v>1694</v>
      </c>
      <c r="E233" s="4" t="s">
        <v>1377</v>
      </c>
      <c r="F233" s="4" t="s">
        <v>1695</v>
      </c>
      <c r="G233" s="4" t="s">
        <v>1696</v>
      </c>
      <c r="H233" s="4" t="s">
        <v>239</v>
      </c>
      <c r="I233" s="4" t="s">
        <v>995</v>
      </c>
      <c r="J233" s="4" t="s">
        <v>31</v>
      </c>
      <c r="K233" s="4" t="s">
        <v>31</v>
      </c>
      <c r="L233" s="2" t="s">
        <v>393</v>
      </c>
      <c r="M233" s="2" t="s">
        <v>32</v>
      </c>
      <c r="N233" s="4" t="s">
        <v>505</v>
      </c>
      <c r="O233" s="4" t="s">
        <v>190</v>
      </c>
      <c r="P233" s="4" t="s">
        <v>35</v>
      </c>
      <c r="Q233" s="153">
        <v>26221</v>
      </c>
      <c r="R233" s="153">
        <v>1</v>
      </c>
      <c r="S233" s="153">
        <v>995.7</v>
      </c>
      <c r="U233" s="153">
        <v>261.08199999999999</v>
      </c>
      <c r="V233" s="167">
        <v>1.4799999999999999E-4</v>
      </c>
      <c r="W233" s="167">
        <v>1.0765114804157699E-3</v>
      </c>
      <c r="X233" s="167">
        <v>1.4423165356611901E-4</v>
      </c>
    </row>
    <row r="234" spans="1:24" x14ac:dyDescent="0.2">
      <c r="A234" s="4" t="s">
        <v>52</v>
      </c>
      <c r="B234" s="4">
        <v>9943</v>
      </c>
      <c r="C234" s="4" t="s">
        <v>1697</v>
      </c>
      <c r="D234" s="4" t="s">
        <v>1698</v>
      </c>
      <c r="E234" s="4" t="s">
        <v>1377</v>
      </c>
      <c r="F234" s="4" t="s">
        <v>1699</v>
      </c>
      <c r="G234" s="4" t="s">
        <v>1700</v>
      </c>
      <c r="H234" s="4" t="s">
        <v>239</v>
      </c>
      <c r="I234" s="4" t="s">
        <v>995</v>
      </c>
      <c r="J234" s="4" t="s">
        <v>31</v>
      </c>
      <c r="K234" s="4" t="s">
        <v>31</v>
      </c>
      <c r="L234" s="2" t="s">
        <v>393</v>
      </c>
      <c r="M234" s="2" t="s">
        <v>32</v>
      </c>
      <c r="N234" s="4" t="s">
        <v>512</v>
      </c>
      <c r="O234" s="4" t="s">
        <v>190</v>
      </c>
      <c r="P234" s="4" t="s">
        <v>35</v>
      </c>
      <c r="Q234" s="153">
        <v>77340</v>
      </c>
      <c r="R234" s="153">
        <v>1</v>
      </c>
      <c r="S234" s="153">
        <v>1909</v>
      </c>
      <c r="U234" s="153">
        <v>1476.421</v>
      </c>
      <c r="V234" s="167">
        <v>6.3E-5</v>
      </c>
      <c r="W234" s="167">
        <v>6.0876686261444202E-3</v>
      </c>
      <c r="X234" s="167">
        <v>8.1562949237873003E-4</v>
      </c>
    </row>
    <row r="235" spans="1:24" x14ac:dyDescent="0.2">
      <c r="A235" s="4" t="s">
        <v>52</v>
      </c>
      <c r="B235" s="4">
        <v>9943</v>
      </c>
      <c r="C235" s="4" t="s">
        <v>1701</v>
      </c>
      <c r="D235" s="4" t="s">
        <v>1702</v>
      </c>
      <c r="E235" s="4" t="s">
        <v>1377</v>
      </c>
      <c r="F235" s="4" t="s">
        <v>1703</v>
      </c>
      <c r="G235" s="4" t="s">
        <v>1704</v>
      </c>
      <c r="H235" s="4" t="s">
        <v>239</v>
      </c>
      <c r="I235" s="4" t="s">
        <v>995</v>
      </c>
      <c r="J235" s="4" t="s">
        <v>31</v>
      </c>
      <c r="K235" s="4" t="s">
        <v>31</v>
      </c>
      <c r="L235" s="2" t="s">
        <v>393</v>
      </c>
      <c r="M235" s="2" t="s">
        <v>32</v>
      </c>
      <c r="N235" s="4" t="s">
        <v>526</v>
      </c>
      <c r="O235" s="4" t="s">
        <v>190</v>
      </c>
      <c r="P235" s="4" t="s">
        <v>35</v>
      </c>
      <c r="Q235" s="153">
        <v>9354</v>
      </c>
      <c r="R235" s="153">
        <v>1</v>
      </c>
      <c r="S235" s="153">
        <v>3081</v>
      </c>
      <c r="U235" s="153">
        <v>288.197</v>
      </c>
      <c r="V235" s="167">
        <v>3.4200000000000002E-4</v>
      </c>
      <c r="W235" s="167">
        <v>1.18831060217874E-3</v>
      </c>
      <c r="X235" s="167">
        <v>1.5921056692883099E-4</v>
      </c>
    </row>
    <row r="236" spans="1:24" x14ac:dyDescent="0.2">
      <c r="A236" s="4" t="s">
        <v>52</v>
      </c>
      <c r="B236" s="4">
        <v>9943</v>
      </c>
      <c r="C236" s="4" t="s">
        <v>1705</v>
      </c>
      <c r="D236" s="4" t="s">
        <v>1706</v>
      </c>
      <c r="E236" s="4" t="s">
        <v>1377</v>
      </c>
      <c r="F236" s="4" t="s">
        <v>1707</v>
      </c>
      <c r="G236" s="4" t="s">
        <v>1708</v>
      </c>
      <c r="H236" s="4" t="s">
        <v>239</v>
      </c>
      <c r="I236" s="4" t="s">
        <v>995</v>
      </c>
      <c r="J236" s="4" t="s">
        <v>31</v>
      </c>
      <c r="K236" s="4" t="s">
        <v>31</v>
      </c>
      <c r="L236" s="2" t="s">
        <v>393</v>
      </c>
      <c r="M236" s="2" t="s">
        <v>32</v>
      </c>
      <c r="N236" s="4" t="s">
        <v>542</v>
      </c>
      <c r="O236" s="4" t="s">
        <v>190</v>
      </c>
      <c r="P236" s="4" t="s">
        <v>35</v>
      </c>
      <c r="Q236" s="153">
        <v>580</v>
      </c>
      <c r="R236" s="153">
        <v>1</v>
      </c>
      <c r="S236" s="153">
        <v>30090</v>
      </c>
      <c r="U236" s="153">
        <v>174.52199999999999</v>
      </c>
      <c r="V236" s="167">
        <v>1E-4</v>
      </c>
      <c r="W236" s="167">
        <v>7.1959989177337196E-4</v>
      </c>
      <c r="X236" s="167">
        <v>9.6412424934277406E-5</v>
      </c>
    </row>
    <row r="237" spans="1:24" x14ac:dyDescent="0.2">
      <c r="A237" s="4" t="s">
        <v>52</v>
      </c>
      <c r="B237" s="4">
        <v>9943</v>
      </c>
      <c r="C237" s="4" t="s">
        <v>1709</v>
      </c>
      <c r="D237" s="4" t="s">
        <v>1710</v>
      </c>
      <c r="E237" s="4" t="s">
        <v>1377</v>
      </c>
      <c r="F237" s="4" t="s">
        <v>1711</v>
      </c>
      <c r="G237" s="4" t="s">
        <v>1712</v>
      </c>
      <c r="H237" s="4" t="s">
        <v>239</v>
      </c>
      <c r="I237" s="4" t="s">
        <v>995</v>
      </c>
      <c r="J237" s="4" t="s">
        <v>31</v>
      </c>
      <c r="K237" s="4" t="s">
        <v>31</v>
      </c>
      <c r="L237" s="2" t="s">
        <v>393</v>
      </c>
      <c r="M237" s="2" t="s">
        <v>32</v>
      </c>
      <c r="N237" s="4" t="s">
        <v>509</v>
      </c>
      <c r="O237" s="4" t="s">
        <v>190</v>
      </c>
      <c r="P237" s="4" t="s">
        <v>35</v>
      </c>
      <c r="Q237" s="153">
        <v>34861</v>
      </c>
      <c r="R237" s="153">
        <v>1</v>
      </c>
      <c r="S237" s="153">
        <v>3419</v>
      </c>
      <c r="U237" s="153">
        <v>1191.8979999999999</v>
      </c>
      <c r="V237" s="167">
        <v>1.34E-4</v>
      </c>
      <c r="W237" s="167">
        <v>4.9145057744521799E-3</v>
      </c>
      <c r="X237" s="167">
        <v>6.5844843014187899E-4</v>
      </c>
    </row>
    <row r="238" spans="1:24" x14ac:dyDescent="0.2">
      <c r="A238" s="4" t="s">
        <v>52</v>
      </c>
      <c r="B238" s="4">
        <v>9943</v>
      </c>
      <c r="C238" s="4" t="s">
        <v>1713</v>
      </c>
      <c r="D238" s="4" t="s">
        <v>1714</v>
      </c>
      <c r="E238" s="4" t="s">
        <v>1377</v>
      </c>
      <c r="F238" s="4" t="s">
        <v>1715</v>
      </c>
      <c r="G238" s="4" t="s">
        <v>1716</v>
      </c>
      <c r="H238" s="4" t="s">
        <v>239</v>
      </c>
      <c r="I238" s="4" t="s">
        <v>995</v>
      </c>
      <c r="J238" s="4" t="s">
        <v>31</v>
      </c>
      <c r="K238" s="4" t="s">
        <v>31</v>
      </c>
      <c r="L238" s="2" t="s">
        <v>393</v>
      </c>
      <c r="M238" s="2" t="s">
        <v>32</v>
      </c>
      <c r="N238" s="4" t="s">
        <v>541</v>
      </c>
      <c r="O238" s="4" t="s">
        <v>190</v>
      </c>
      <c r="P238" s="4" t="s">
        <v>35</v>
      </c>
      <c r="Q238" s="153">
        <v>7396</v>
      </c>
      <c r="R238" s="153">
        <v>1</v>
      </c>
      <c r="S238" s="153">
        <v>4545</v>
      </c>
      <c r="U238" s="153">
        <v>336.14800000000002</v>
      </c>
      <c r="V238" s="167">
        <v>1.03E-4</v>
      </c>
      <c r="W238" s="167">
        <v>1.3860270243282399E-3</v>
      </c>
      <c r="X238" s="167">
        <v>1.85700731708853E-4</v>
      </c>
    </row>
    <row r="239" spans="1:24" x14ac:dyDescent="0.2">
      <c r="A239" s="4" t="s">
        <v>52</v>
      </c>
      <c r="B239" s="4">
        <v>9943</v>
      </c>
      <c r="C239" s="4" t="s">
        <v>1717</v>
      </c>
      <c r="D239" s="4" t="s">
        <v>1718</v>
      </c>
      <c r="E239" s="4" t="s">
        <v>1377</v>
      </c>
      <c r="F239" s="4" t="s">
        <v>1719</v>
      </c>
      <c r="G239" s="4" t="s">
        <v>1720</v>
      </c>
      <c r="H239" s="4" t="s">
        <v>239</v>
      </c>
      <c r="I239" s="4" t="s">
        <v>995</v>
      </c>
      <c r="J239" s="4" t="s">
        <v>31</v>
      </c>
      <c r="K239" s="4" t="s">
        <v>31</v>
      </c>
      <c r="L239" s="2" t="s">
        <v>393</v>
      </c>
      <c r="M239" s="2" t="s">
        <v>32</v>
      </c>
      <c r="N239" s="4" t="s">
        <v>511</v>
      </c>
      <c r="O239" s="4" t="s">
        <v>190</v>
      </c>
      <c r="P239" s="4" t="s">
        <v>35</v>
      </c>
      <c r="Q239" s="153">
        <v>30726</v>
      </c>
      <c r="R239" s="153">
        <v>1</v>
      </c>
      <c r="S239" s="153">
        <v>1625</v>
      </c>
      <c r="U239" s="153">
        <v>499.298</v>
      </c>
      <c r="V239" s="167">
        <v>5.0699999999999996E-4</v>
      </c>
      <c r="W239" s="167">
        <v>2.0587342968950398E-3</v>
      </c>
      <c r="X239" s="167">
        <v>2.7583045540746903E-4</v>
      </c>
    </row>
    <row r="240" spans="1:24" x14ac:dyDescent="0.2">
      <c r="A240" s="4" t="s">
        <v>52</v>
      </c>
      <c r="B240" s="4">
        <v>9943</v>
      </c>
      <c r="C240" s="4" t="s">
        <v>1721</v>
      </c>
      <c r="D240" s="4" t="s">
        <v>1722</v>
      </c>
      <c r="E240" s="4" t="s">
        <v>1377</v>
      </c>
      <c r="F240" s="4" t="s">
        <v>1723</v>
      </c>
      <c r="G240" s="4" t="s">
        <v>1724</v>
      </c>
      <c r="H240" s="4" t="s">
        <v>239</v>
      </c>
      <c r="I240" s="4" t="s">
        <v>995</v>
      </c>
      <c r="J240" s="4" t="s">
        <v>31</v>
      </c>
      <c r="K240" s="4" t="s">
        <v>31</v>
      </c>
      <c r="L240" s="2" t="s">
        <v>393</v>
      </c>
      <c r="M240" s="2" t="s">
        <v>32</v>
      </c>
      <c r="N240" s="4" t="s">
        <v>541</v>
      </c>
      <c r="O240" s="4" t="s">
        <v>190</v>
      </c>
      <c r="P240" s="4" t="s">
        <v>35</v>
      </c>
      <c r="Q240" s="153">
        <v>1866</v>
      </c>
      <c r="R240" s="153">
        <v>1</v>
      </c>
      <c r="S240" s="153">
        <v>19600</v>
      </c>
      <c r="U240" s="153">
        <v>365.73599999999999</v>
      </c>
      <c r="V240" s="167">
        <v>7.8999999999999996E-5</v>
      </c>
      <c r="W240" s="167">
        <v>1.5080252691215201E-3</v>
      </c>
      <c r="X240" s="167">
        <v>2.02046129690027E-4</v>
      </c>
    </row>
    <row r="241" spans="1:24" x14ac:dyDescent="0.2">
      <c r="A241" s="4" t="s">
        <v>52</v>
      </c>
      <c r="B241" s="4">
        <v>9943</v>
      </c>
      <c r="C241" s="4" t="s">
        <v>1725</v>
      </c>
      <c r="D241" s="4" t="s">
        <v>1726</v>
      </c>
      <c r="E241" s="4" t="s">
        <v>1377</v>
      </c>
      <c r="F241" s="4" t="s">
        <v>1727</v>
      </c>
      <c r="G241" s="4" t="s">
        <v>1728</v>
      </c>
      <c r="H241" s="4" t="s">
        <v>239</v>
      </c>
      <c r="I241" s="4" t="s">
        <v>995</v>
      </c>
      <c r="J241" s="4" t="s">
        <v>31</v>
      </c>
      <c r="K241" s="4" t="s">
        <v>31</v>
      </c>
      <c r="L241" s="2" t="s">
        <v>393</v>
      </c>
      <c r="M241" s="2" t="s">
        <v>32</v>
      </c>
      <c r="N241" s="4" t="s">
        <v>527</v>
      </c>
      <c r="O241" s="4" t="s">
        <v>190</v>
      </c>
      <c r="P241" s="4" t="s">
        <v>35</v>
      </c>
      <c r="Q241" s="153">
        <v>31073</v>
      </c>
      <c r="R241" s="153">
        <v>1</v>
      </c>
      <c r="S241" s="153">
        <v>986.8</v>
      </c>
      <c r="U241" s="153">
        <v>306.62799999999999</v>
      </c>
      <c r="V241" s="167">
        <v>8.4500000000000005E-4</v>
      </c>
      <c r="W241" s="167">
        <v>1.2643090128983501E-3</v>
      </c>
      <c r="X241" s="167">
        <v>1.6939287956171901E-4</v>
      </c>
    </row>
    <row r="242" spans="1:24" x14ac:dyDescent="0.2">
      <c r="A242" s="4" t="s">
        <v>52</v>
      </c>
      <c r="B242" s="4">
        <v>9943</v>
      </c>
      <c r="C242" s="4" t="s">
        <v>1729</v>
      </c>
      <c r="D242" s="4" t="s">
        <v>1730</v>
      </c>
      <c r="E242" s="4" t="s">
        <v>1377</v>
      </c>
      <c r="F242" s="4" t="s">
        <v>1731</v>
      </c>
      <c r="G242" s="4" t="s">
        <v>1732</v>
      </c>
      <c r="H242" s="4" t="s">
        <v>239</v>
      </c>
      <c r="I242" s="4" t="s">
        <v>995</v>
      </c>
      <c r="J242" s="4" t="s">
        <v>31</v>
      </c>
      <c r="K242" s="4" t="s">
        <v>366</v>
      </c>
      <c r="L242" s="2" t="s">
        <v>393</v>
      </c>
      <c r="M242" s="2" t="s">
        <v>32</v>
      </c>
      <c r="N242" s="4" t="s">
        <v>522</v>
      </c>
      <c r="O242" s="4" t="s">
        <v>190</v>
      </c>
      <c r="P242" s="4" t="s">
        <v>35</v>
      </c>
      <c r="Q242" s="153">
        <v>6301</v>
      </c>
      <c r="R242" s="153">
        <v>1</v>
      </c>
      <c r="S242" s="153">
        <v>14820</v>
      </c>
      <c r="U242" s="153">
        <v>933.80799999999999</v>
      </c>
      <c r="V242" s="167">
        <v>5.7000000000000003E-5</v>
      </c>
      <c r="W242" s="167">
        <v>3.8503356577227399E-3</v>
      </c>
      <c r="X242" s="167">
        <v>5.1587027988169202E-4</v>
      </c>
    </row>
    <row r="243" spans="1:24" x14ac:dyDescent="0.2">
      <c r="A243" s="4" t="s">
        <v>52</v>
      </c>
      <c r="B243" s="4">
        <v>9943</v>
      </c>
      <c r="C243" s="4" t="s">
        <v>1733</v>
      </c>
      <c r="D243" s="4" t="s">
        <v>1734</v>
      </c>
      <c r="E243" s="4" t="s">
        <v>1377</v>
      </c>
      <c r="F243" s="4" t="s">
        <v>1735</v>
      </c>
      <c r="G243" s="4" t="s">
        <v>1736</v>
      </c>
      <c r="H243" s="4" t="s">
        <v>239</v>
      </c>
      <c r="I243" s="4" t="s">
        <v>995</v>
      </c>
      <c r="J243" s="4" t="s">
        <v>31</v>
      </c>
      <c r="K243" s="4" t="s">
        <v>93</v>
      </c>
      <c r="L243" s="2" t="s">
        <v>393</v>
      </c>
      <c r="M243" s="2" t="s">
        <v>32</v>
      </c>
      <c r="N243" s="4" t="s">
        <v>531</v>
      </c>
      <c r="O243" s="4" t="s">
        <v>190</v>
      </c>
      <c r="P243" s="4" t="s">
        <v>35</v>
      </c>
      <c r="Q243" s="153">
        <v>46682</v>
      </c>
      <c r="R243" s="153">
        <v>1</v>
      </c>
      <c r="S243" s="153">
        <v>6120</v>
      </c>
      <c r="U243" s="153">
        <v>2856.9380000000001</v>
      </c>
      <c r="V243" s="167">
        <v>4.1999999999999998E-5</v>
      </c>
      <c r="W243" s="167">
        <v>1.17799049027813E-2</v>
      </c>
      <c r="X243" s="167">
        <v>1.57827872148987E-3</v>
      </c>
    </row>
    <row r="244" spans="1:24" x14ac:dyDescent="0.2">
      <c r="A244" s="4" t="s">
        <v>52</v>
      </c>
      <c r="B244" s="4">
        <v>9943</v>
      </c>
      <c r="C244" s="4" t="s">
        <v>1737</v>
      </c>
      <c r="D244" s="4" t="s">
        <v>1738</v>
      </c>
      <c r="E244" s="4" t="s">
        <v>1377</v>
      </c>
      <c r="F244" s="4" t="s">
        <v>1739</v>
      </c>
      <c r="G244" s="4" t="s">
        <v>1740</v>
      </c>
      <c r="H244" s="4" t="s">
        <v>239</v>
      </c>
      <c r="I244" s="4" t="s">
        <v>995</v>
      </c>
      <c r="J244" s="4" t="s">
        <v>31</v>
      </c>
      <c r="K244" s="4" t="s">
        <v>31</v>
      </c>
      <c r="L244" s="2" t="s">
        <v>393</v>
      </c>
      <c r="M244" s="2" t="s">
        <v>32</v>
      </c>
      <c r="N244" s="4" t="s">
        <v>540</v>
      </c>
      <c r="O244" s="4" t="s">
        <v>190</v>
      </c>
      <c r="P244" s="4" t="s">
        <v>35</v>
      </c>
      <c r="Q244" s="153">
        <v>63818</v>
      </c>
      <c r="R244" s="153">
        <v>1</v>
      </c>
      <c r="S244" s="153">
        <v>488.5</v>
      </c>
      <c r="U244" s="153">
        <v>311.75099999999998</v>
      </c>
      <c r="V244" s="167">
        <v>5.9900000000000003E-4</v>
      </c>
      <c r="W244" s="167">
        <v>1.2854306934841899E-3</v>
      </c>
      <c r="X244" s="167">
        <v>1.7222277499006499E-4</v>
      </c>
    </row>
    <row r="245" spans="1:24" x14ac:dyDescent="0.2">
      <c r="A245" s="4" t="s">
        <v>52</v>
      </c>
      <c r="B245" s="4">
        <v>9943</v>
      </c>
      <c r="C245" s="4" t="s">
        <v>1741</v>
      </c>
      <c r="D245" s="4" t="s">
        <v>1742</v>
      </c>
      <c r="E245" s="4" t="s">
        <v>1377</v>
      </c>
      <c r="F245" s="4" t="s">
        <v>1743</v>
      </c>
      <c r="G245" s="4" t="s">
        <v>1744</v>
      </c>
      <c r="H245" s="4" t="s">
        <v>239</v>
      </c>
      <c r="I245" s="4" t="s">
        <v>995</v>
      </c>
      <c r="J245" s="4" t="s">
        <v>31</v>
      </c>
      <c r="K245" s="4" t="s">
        <v>31</v>
      </c>
      <c r="L245" s="2" t="s">
        <v>393</v>
      </c>
      <c r="M245" s="2" t="s">
        <v>32</v>
      </c>
      <c r="N245" s="4" t="s">
        <v>518</v>
      </c>
      <c r="O245" s="4" t="s">
        <v>190</v>
      </c>
      <c r="P245" s="4" t="s">
        <v>35</v>
      </c>
      <c r="Q245" s="153">
        <v>172549</v>
      </c>
      <c r="R245" s="153">
        <v>1</v>
      </c>
      <c r="S245" s="153">
        <v>147.19999999999999</v>
      </c>
      <c r="U245" s="153">
        <v>253.99199999999999</v>
      </c>
      <c r="V245" s="167">
        <v>6.7000000000000002E-5</v>
      </c>
      <c r="W245" s="167">
        <v>1.04727603293618E-3</v>
      </c>
      <c r="X245" s="167">
        <v>1.40314670784757E-4</v>
      </c>
    </row>
    <row r="246" spans="1:24" x14ac:dyDescent="0.2">
      <c r="A246" s="4" t="s">
        <v>52</v>
      </c>
      <c r="B246" s="4">
        <v>9943</v>
      </c>
      <c r="C246" s="4" t="s">
        <v>1745</v>
      </c>
      <c r="D246" s="4" t="s">
        <v>1746</v>
      </c>
      <c r="E246" s="4" t="s">
        <v>1377</v>
      </c>
      <c r="F246" s="4" t="s">
        <v>1747</v>
      </c>
      <c r="G246" s="4" t="s">
        <v>1748</v>
      </c>
      <c r="H246" s="4" t="s">
        <v>239</v>
      </c>
      <c r="I246" s="4" t="s">
        <v>995</v>
      </c>
      <c r="J246" s="4" t="s">
        <v>31</v>
      </c>
      <c r="K246" s="4" t="s">
        <v>31</v>
      </c>
      <c r="L246" s="2" t="s">
        <v>393</v>
      </c>
      <c r="M246" s="2" t="s">
        <v>32</v>
      </c>
      <c r="N246" s="4" t="s">
        <v>525</v>
      </c>
      <c r="O246" s="4" t="s">
        <v>190</v>
      </c>
      <c r="P246" s="4" t="s">
        <v>35</v>
      </c>
      <c r="Q246" s="153">
        <v>3114</v>
      </c>
      <c r="R246" s="153">
        <v>1</v>
      </c>
      <c r="S246" s="153">
        <v>8151</v>
      </c>
      <c r="U246" s="153">
        <v>253.822</v>
      </c>
      <c r="V246" s="167">
        <v>5.3000000000000001E-5</v>
      </c>
      <c r="W246" s="167">
        <v>1.0465751279133001E-3</v>
      </c>
      <c r="X246" s="167">
        <v>1.40220763109566E-4</v>
      </c>
    </row>
    <row r="247" spans="1:24" x14ac:dyDescent="0.2">
      <c r="A247" s="4" t="s">
        <v>52</v>
      </c>
      <c r="B247" s="4">
        <v>9943</v>
      </c>
      <c r="C247" s="4" t="s">
        <v>1239</v>
      </c>
      <c r="D247" s="4" t="s">
        <v>1749</v>
      </c>
      <c r="E247" s="4" t="s">
        <v>1377</v>
      </c>
      <c r="F247" s="4" t="s">
        <v>1368</v>
      </c>
      <c r="G247" s="4" t="s">
        <v>1750</v>
      </c>
      <c r="H247" s="4" t="s">
        <v>239</v>
      </c>
      <c r="I247" s="4" t="s">
        <v>995</v>
      </c>
      <c r="J247" s="4" t="s">
        <v>31</v>
      </c>
      <c r="K247" s="4" t="s">
        <v>31</v>
      </c>
      <c r="L247" s="2" t="s">
        <v>393</v>
      </c>
      <c r="M247" s="2" t="s">
        <v>32</v>
      </c>
      <c r="N247" s="4" t="s">
        <v>512</v>
      </c>
      <c r="O247" s="4" t="s">
        <v>190</v>
      </c>
      <c r="P247" s="4" t="s">
        <v>35</v>
      </c>
      <c r="Q247" s="153">
        <v>97474</v>
      </c>
      <c r="R247" s="153">
        <v>1</v>
      </c>
      <c r="S247" s="153">
        <v>3110</v>
      </c>
      <c r="U247" s="153">
        <v>3031.4409999999998</v>
      </c>
      <c r="V247" s="167">
        <v>6.0000000000000002E-5</v>
      </c>
      <c r="W247" s="167">
        <v>1.2499426452580901E-2</v>
      </c>
      <c r="X247" s="167">
        <v>1.67468065011953E-3</v>
      </c>
    </row>
    <row r="248" spans="1:24" x14ac:dyDescent="0.2">
      <c r="A248" s="4" t="s">
        <v>52</v>
      </c>
      <c r="B248" s="4">
        <v>9943</v>
      </c>
      <c r="C248" s="4" t="s">
        <v>1751</v>
      </c>
      <c r="D248" s="4" t="s">
        <v>1752</v>
      </c>
      <c r="E248" s="4" t="s">
        <v>1377</v>
      </c>
      <c r="F248" s="4" t="s">
        <v>1753</v>
      </c>
      <c r="G248" s="4" t="s">
        <v>1754</v>
      </c>
      <c r="H248" s="4" t="s">
        <v>239</v>
      </c>
      <c r="I248" s="4" t="s">
        <v>995</v>
      </c>
      <c r="J248" s="4" t="s">
        <v>31</v>
      </c>
      <c r="K248" s="4" t="s">
        <v>31</v>
      </c>
      <c r="L248" s="2" t="s">
        <v>393</v>
      </c>
      <c r="M248" s="2" t="s">
        <v>32</v>
      </c>
      <c r="N248" s="4" t="s">
        <v>528</v>
      </c>
      <c r="O248" s="4" t="s">
        <v>190</v>
      </c>
      <c r="P248" s="4" t="s">
        <v>35</v>
      </c>
      <c r="Q248" s="153">
        <v>55577</v>
      </c>
      <c r="R248" s="153">
        <v>1</v>
      </c>
      <c r="S248" s="153">
        <v>881</v>
      </c>
      <c r="U248" s="153">
        <v>489.63299999999998</v>
      </c>
      <c r="V248" s="167">
        <v>7.3999999999999996E-5</v>
      </c>
      <c r="W248" s="167">
        <v>2.0188865590620802E-3</v>
      </c>
      <c r="X248" s="167">
        <v>2.7049163160198901E-4</v>
      </c>
    </row>
    <row r="249" spans="1:24" x14ac:dyDescent="0.2">
      <c r="A249" s="4" t="s">
        <v>52</v>
      </c>
      <c r="B249" s="4">
        <v>9943</v>
      </c>
      <c r="C249" s="4" t="s">
        <v>1755</v>
      </c>
      <c r="D249" s="4" t="s">
        <v>1756</v>
      </c>
      <c r="E249" s="4" t="s">
        <v>1377</v>
      </c>
      <c r="F249" s="4" t="s">
        <v>1757</v>
      </c>
      <c r="G249" s="4" t="s">
        <v>1758</v>
      </c>
      <c r="H249" s="4" t="s">
        <v>239</v>
      </c>
      <c r="I249" s="4" t="s">
        <v>995</v>
      </c>
      <c r="J249" s="4" t="s">
        <v>31</v>
      </c>
      <c r="K249" s="4" t="s">
        <v>31</v>
      </c>
      <c r="L249" s="2" t="s">
        <v>393</v>
      </c>
      <c r="M249" s="2" t="s">
        <v>32</v>
      </c>
      <c r="N249" s="4" t="s">
        <v>512</v>
      </c>
      <c r="O249" s="4" t="s">
        <v>190</v>
      </c>
      <c r="P249" s="4" t="s">
        <v>35</v>
      </c>
      <c r="Q249" s="153">
        <v>15759</v>
      </c>
      <c r="R249" s="153">
        <v>1</v>
      </c>
      <c r="S249" s="153">
        <v>13080</v>
      </c>
      <c r="U249" s="153">
        <v>2061.277</v>
      </c>
      <c r="V249" s="167">
        <v>6.0999999999999999E-5</v>
      </c>
      <c r="W249" s="167">
        <v>8.4991854897085699E-3</v>
      </c>
      <c r="X249" s="167">
        <v>1.1387259675785101E-3</v>
      </c>
    </row>
    <row r="250" spans="1:24" x14ac:dyDescent="0.2">
      <c r="A250" s="4" t="s">
        <v>52</v>
      </c>
      <c r="B250" s="4">
        <v>9943</v>
      </c>
      <c r="C250" s="4" t="s">
        <v>1759</v>
      </c>
      <c r="D250" s="4" t="s">
        <v>1760</v>
      </c>
      <c r="E250" s="4" t="s">
        <v>1377</v>
      </c>
      <c r="F250" s="4" t="s">
        <v>1761</v>
      </c>
      <c r="G250" s="4" t="s">
        <v>1762</v>
      </c>
      <c r="H250" s="4" t="s">
        <v>239</v>
      </c>
      <c r="I250" s="4" t="s">
        <v>995</v>
      </c>
      <c r="J250" s="4" t="s">
        <v>31</v>
      </c>
      <c r="K250" s="4" t="s">
        <v>31</v>
      </c>
      <c r="L250" s="2" t="s">
        <v>393</v>
      </c>
      <c r="M250" s="2" t="s">
        <v>32</v>
      </c>
      <c r="N250" s="4" t="s">
        <v>541</v>
      </c>
      <c r="O250" s="4" t="s">
        <v>190</v>
      </c>
      <c r="P250" s="4" t="s">
        <v>35</v>
      </c>
      <c r="Q250" s="153">
        <v>5500</v>
      </c>
      <c r="R250" s="153">
        <v>1</v>
      </c>
      <c r="S250" s="153">
        <v>6901</v>
      </c>
      <c r="T250" s="152">
        <v>4.4550000000000001</v>
      </c>
      <c r="U250" s="153">
        <v>384.01</v>
      </c>
      <c r="V250" s="167">
        <v>8.7000000000000001E-5</v>
      </c>
      <c r="W250" s="167">
        <v>1.58337375482686E-3</v>
      </c>
      <c r="X250" s="167">
        <v>2.12141364979841E-4</v>
      </c>
    </row>
    <row r="251" spans="1:24" x14ac:dyDescent="0.2">
      <c r="A251" s="4" t="s">
        <v>52</v>
      </c>
      <c r="B251" s="4">
        <v>9943</v>
      </c>
      <c r="C251" s="4" t="s">
        <v>1763</v>
      </c>
      <c r="D251" s="4" t="s">
        <v>1764</v>
      </c>
      <c r="E251" s="4" t="s">
        <v>1377</v>
      </c>
      <c r="F251" s="4" t="s">
        <v>1765</v>
      </c>
      <c r="G251" s="4" t="s">
        <v>1766</v>
      </c>
      <c r="H251" s="4" t="s">
        <v>239</v>
      </c>
      <c r="I251" s="4" t="s">
        <v>995</v>
      </c>
      <c r="J251" s="4" t="s">
        <v>31</v>
      </c>
      <c r="K251" s="4" t="s">
        <v>31</v>
      </c>
      <c r="L251" s="2" t="s">
        <v>393</v>
      </c>
      <c r="M251" s="2" t="s">
        <v>32</v>
      </c>
      <c r="N251" s="4" t="s">
        <v>528</v>
      </c>
      <c r="O251" s="4" t="s">
        <v>190</v>
      </c>
      <c r="P251" s="4" t="s">
        <v>35</v>
      </c>
      <c r="Q251" s="153">
        <v>2733</v>
      </c>
      <c r="R251" s="153">
        <v>1</v>
      </c>
      <c r="S251" s="153">
        <v>24710</v>
      </c>
      <c r="U251" s="153">
        <v>675.32399999999996</v>
      </c>
      <c r="V251" s="167">
        <v>5.8E-5</v>
      </c>
      <c r="W251" s="167">
        <v>2.7845388729898098E-3</v>
      </c>
      <c r="X251" s="167">
        <v>3.7307418766713301E-4</v>
      </c>
    </row>
    <row r="252" spans="1:24" x14ac:dyDescent="0.2">
      <c r="A252" s="4" t="s">
        <v>52</v>
      </c>
      <c r="B252" s="4">
        <v>9943</v>
      </c>
      <c r="C252" s="4" t="s">
        <v>1767</v>
      </c>
      <c r="D252" s="4" t="s">
        <v>1768</v>
      </c>
      <c r="E252" s="4" t="s">
        <v>1377</v>
      </c>
      <c r="F252" s="4" t="s">
        <v>1769</v>
      </c>
      <c r="G252" s="4" t="s">
        <v>1770</v>
      </c>
      <c r="H252" s="4" t="s">
        <v>239</v>
      </c>
      <c r="I252" s="4" t="s">
        <v>995</v>
      </c>
      <c r="J252" s="4" t="s">
        <v>31</v>
      </c>
      <c r="K252" s="4" t="s">
        <v>31</v>
      </c>
      <c r="L252" s="2" t="s">
        <v>393</v>
      </c>
      <c r="M252" s="2" t="s">
        <v>32</v>
      </c>
      <c r="N252" s="4" t="s">
        <v>509</v>
      </c>
      <c r="O252" s="4" t="s">
        <v>190</v>
      </c>
      <c r="P252" s="4" t="s">
        <v>35</v>
      </c>
      <c r="Q252" s="153">
        <v>8006</v>
      </c>
      <c r="R252" s="153">
        <v>1</v>
      </c>
      <c r="S252" s="153">
        <v>8960</v>
      </c>
      <c r="U252" s="153">
        <v>717.33799999999997</v>
      </c>
      <c r="V252" s="167">
        <v>1.2899999999999999E-4</v>
      </c>
      <c r="W252" s="167">
        <v>2.9577707069880599E-3</v>
      </c>
      <c r="X252" s="167">
        <v>3.9628389264697098E-4</v>
      </c>
    </row>
    <row r="253" spans="1:24" x14ac:dyDescent="0.2">
      <c r="A253" s="4" t="s">
        <v>52</v>
      </c>
      <c r="B253" s="4">
        <v>9943</v>
      </c>
      <c r="C253" s="4" t="s">
        <v>1771</v>
      </c>
      <c r="D253" s="4" t="s">
        <v>1772</v>
      </c>
      <c r="E253" s="4" t="s">
        <v>1377</v>
      </c>
      <c r="F253" s="4" t="s">
        <v>1773</v>
      </c>
      <c r="G253" s="4" t="s">
        <v>1774</v>
      </c>
      <c r="H253" s="4" t="s">
        <v>239</v>
      </c>
      <c r="I253" s="4" t="s">
        <v>995</v>
      </c>
      <c r="J253" s="4" t="s">
        <v>92</v>
      </c>
      <c r="K253" s="4" t="s">
        <v>93</v>
      </c>
      <c r="L253" s="2" t="s">
        <v>393</v>
      </c>
      <c r="M253" s="2" t="s">
        <v>32</v>
      </c>
      <c r="N253" s="4" t="s">
        <v>518</v>
      </c>
      <c r="O253" s="4" t="s">
        <v>190</v>
      </c>
      <c r="P253" s="4" t="s">
        <v>35</v>
      </c>
      <c r="Q253" s="153">
        <v>24971</v>
      </c>
      <c r="R253" s="153">
        <v>1</v>
      </c>
      <c r="S253" s="153">
        <v>4674</v>
      </c>
      <c r="U253" s="153">
        <v>1167.145</v>
      </c>
      <c r="V253" s="167">
        <v>2.6600000000000001E-4</v>
      </c>
      <c r="W253" s="167">
        <v>4.8124424695332501E-3</v>
      </c>
      <c r="X253" s="167">
        <v>6.4477392735701904E-4</v>
      </c>
    </row>
    <row r="254" spans="1:24" x14ac:dyDescent="0.2">
      <c r="A254" s="4" t="s">
        <v>52</v>
      </c>
      <c r="B254" s="4">
        <v>9943</v>
      </c>
      <c r="C254" s="4" t="s">
        <v>1775</v>
      </c>
      <c r="D254" s="4" t="s">
        <v>1776</v>
      </c>
      <c r="E254" s="4" t="s">
        <v>1377</v>
      </c>
      <c r="F254" s="4" t="s">
        <v>1777</v>
      </c>
      <c r="G254" s="4" t="s">
        <v>1778</v>
      </c>
      <c r="H254" s="4" t="s">
        <v>239</v>
      </c>
      <c r="I254" s="4" t="s">
        <v>995</v>
      </c>
      <c r="J254" s="4" t="s">
        <v>31</v>
      </c>
      <c r="K254" s="4" t="s">
        <v>366</v>
      </c>
      <c r="L254" s="2" t="s">
        <v>393</v>
      </c>
      <c r="M254" s="2" t="s">
        <v>32</v>
      </c>
      <c r="N254" s="4" t="s">
        <v>522</v>
      </c>
      <c r="O254" s="4" t="s">
        <v>190</v>
      </c>
      <c r="P254" s="4" t="s">
        <v>35</v>
      </c>
      <c r="Q254" s="153">
        <v>3254</v>
      </c>
      <c r="R254" s="153">
        <v>1</v>
      </c>
      <c r="S254" s="153">
        <v>87800</v>
      </c>
      <c r="U254" s="153">
        <v>2857.0120000000002</v>
      </c>
      <c r="V254" s="167">
        <v>1.13E-4</v>
      </c>
      <c r="W254" s="167">
        <v>1.1780208374848E-2</v>
      </c>
      <c r="X254" s="167">
        <v>1.5783193808593199E-3</v>
      </c>
    </row>
    <row r="255" spans="1:24" x14ac:dyDescent="0.2">
      <c r="A255" s="4" t="s">
        <v>52</v>
      </c>
      <c r="B255" s="4">
        <v>9943</v>
      </c>
      <c r="C255" s="4" t="s">
        <v>1396</v>
      </c>
      <c r="D255" s="4" t="s">
        <v>1397</v>
      </c>
      <c r="E255" s="4" t="s">
        <v>1377</v>
      </c>
      <c r="F255" s="4" t="s">
        <v>1779</v>
      </c>
      <c r="G255" s="4" t="s">
        <v>1780</v>
      </c>
      <c r="H255" s="4" t="s">
        <v>239</v>
      </c>
      <c r="I255" s="4" t="s">
        <v>995</v>
      </c>
      <c r="J255" s="4" t="s">
        <v>31</v>
      </c>
      <c r="K255" s="4" t="s">
        <v>31</v>
      </c>
      <c r="L255" s="2" t="s">
        <v>393</v>
      </c>
      <c r="M255" s="2" t="s">
        <v>32</v>
      </c>
      <c r="N255" s="4" t="s">
        <v>505</v>
      </c>
      <c r="O255" s="4" t="s">
        <v>190</v>
      </c>
      <c r="P255" s="4" t="s">
        <v>35</v>
      </c>
      <c r="Q255" s="153">
        <v>9502</v>
      </c>
      <c r="R255" s="153">
        <v>1</v>
      </c>
      <c r="S255" s="153">
        <v>8250</v>
      </c>
      <c r="U255" s="153">
        <v>783.91499999999996</v>
      </c>
      <c r="V255" s="167">
        <v>2.6699999999999998E-4</v>
      </c>
      <c r="W255" s="167">
        <v>3.2322867555925499E-3</v>
      </c>
      <c r="X255" s="167">
        <v>4.3306371742447402E-4</v>
      </c>
    </row>
    <row r="256" spans="1:24" x14ac:dyDescent="0.2">
      <c r="A256" s="4" t="s">
        <v>52</v>
      </c>
      <c r="B256" s="4">
        <v>9943</v>
      </c>
      <c r="C256" s="4" t="s">
        <v>1781</v>
      </c>
      <c r="D256" s="4" t="s">
        <v>1782</v>
      </c>
      <c r="E256" s="4" t="s">
        <v>1377</v>
      </c>
      <c r="F256" s="4" t="s">
        <v>1783</v>
      </c>
      <c r="G256" s="4" t="s">
        <v>1784</v>
      </c>
      <c r="H256" s="4" t="s">
        <v>239</v>
      </c>
      <c r="I256" s="4" t="s">
        <v>995</v>
      </c>
      <c r="J256" s="4" t="s">
        <v>31</v>
      </c>
      <c r="K256" s="4" t="s">
        <v>31</v>
      </c>
      <c r="L256" s="2" t="s">
        <v>393</v>
      </c>
      <c r="M256" s="2" t="s">
        <v>32</v>
      </c>
      <c r="N256" s="4" t="s">
        <v>518</v>
      </c>
      <c r="O256" s="4" t="s">
        <v>190</v>
      </c>
      <c r="P256" s="4" t="s">
        <v>35</v>
      </c>
      <c r="Q256" s="153">
        <v>55922</v>
      </c>
      <c r="R256" s="153">
        <v>1</v>
      </c>
      <c r="S256" s="153">
        <v>895.6</v>
      </c>
      <c r="U256" s="153">
        <v>500.83699999999999</v>
      </c>
      <c r="V256" s="167">
        <v>4.8000000000000001E-5</v>
      </c>
      <c r="W256" s="167">
        <v>2.0650838396491802E-3</v>
      </c>
      <c r="X256" s="167">
        <v>2.76681170952523E-4</v>
      </c>
    </row>
    <row r="257" spans="1:24" x14ac:dyDescent="0.2">
      <c r="A257" s="4" t="s">
        <v>52</v>
      </c>
      <c r="B257" s="4">
        <v>9943</v>
      </c>
      <c r="C257" s="4" t="s">
        <v>1785</v>
      </c>
      <c r="D257" s="4" t="s">
        <v>1786</v>
      </c>
      <c r="E257" s="4" t="s">
        <v>1377</v>
      </c>
      <c r="F257" s="4" t="s">
        <v>1787</v>
      </c>
      <c r="G257" s="4" t="s">
        <v>1788</v>
      </c>
      <c r="H257" s="4" t="s">
        <v>239</v>
      </c>
      <c r="I257" s="4" t="s">
        <v>995</v>
      </c>
      <c r="J257" s="4" t="s">
        <v>31</v>
      </c>
      <c r="K257" s="4" t="s">
        <v>93</v>
      </c>
      <c r="L257" s="2" t="s">
        <v>393</v>
      </c>
      <c r="M257" s="2" t="s">
        <v>32</v>
      </c>
      <c r="N257" s="4" t="s">
        <v>545</v>
      </c>
      <c r="O257" s="4" t="s">
        <v>190</v>
      </c>
      <c r="P257" s="4" t="s">
        <v>35</v>
      </c>
      <c r="Q257" s="153">
        <v>329</v>
      </c>
      <c r="R257" s="153">
        <v>1</v>
      </c>
      <c r="S257" s="153">
        <v>64400</v>
      </c>
      <c r="U257" s="153">
        <v>211.876</v>
      </c>
      <c r="V257" s="167">
        <v>5.0000000000000004E-6</v>
      </c>
      <c r="W257" s="167">
        <v>8.7362021217597197E-4</v>
      </c>
      <c r="X257" s="167">
        <v>1.1704815980435099E-4</v>
      </c>
    </row>
    <row r="258" spans="1:24" x14ac:dyDescent="0.2">
      <c r="A258" s="4" t="s">
        <v>52</v>
      </c>
      <c r="B258" s="4">
        <v>9943</v>
      </c>
      <c r="C258" s="4" t="s">
        <v>1789</v>
      </c>
      <c r="D258" s="4" t="s">
        <v>1790</v>
      </c>
      <c r="E258" s="4" t="s">
        <v>1377</v>
      </c>
      <c r="F258" s="4" t="s">
        <v>1791</v>
      </c>
      <c r="G258" s="4" t="s">
        <v>1792</v>
      </c>
      <c r="H258" s="4" t="s">
        <v>239</v>
      </c>
      <c r="I258" s="4" t="s">
        <v>995</v>
      </c>
      <c r="J258" s="4" t="s">
        <v>31</v>
      </c>
      <c r="K258" s="4" t="s">
        <v>31</v>
      </c>
      <c r="L258" s="2" t="s">
        <v>393</v>
      </c>
      <c r="M258" s="2" t="s">
        <v>32</v>
      </c>
      <c r="N258" s="4" t="s">
        <v>528</v>
      </c>
      <c r="O258" s="4" t="s">
        <v>190</v>
      </c>
      <c r="P258" s="4" t="s">
        <v>35</v>
      </c>
      <c r="Q258" s="153">
        <v>3381</v>
      </c>
      <c r="R258" s="153">
        <v>1</v>
      </c>
      <c r="S258" s="153">
        <v>16290</v>
      </c>
      <c r="U258" s="153">
        <v>550.76499999999999</v>
      </c>
      <c r="V258" s="167">
        <v>4.5800000000000002E-4</v>
      </c>
      <c r="W258" s="167">
        <v>2.2709478600553101E-3</v>
      </c>
      <c r="X258" s="167">
        <v>3.0426295583184197E-4</v>
      </c>
    </row>
    <row r="259" spans="1:24" x14ac:dyDescent="0.2">
      <c r="A259" s="4" t="s">
        <v>52</v>
      </c>
      <c r="B259" s="4">
        <v>9943</v>
      </c>
      <c r="C259" s="4" t="s">
        <v>1793</v>
      </c>
      <c r="D259" s="4" t="s">
        <v>1794</v>
      </c>
      <c r="E259" s="4" t="s">
        <v>1377</v>
      </c>
      <c r="F259" s="4" t="s">
        <v>1793</v>
      </c>
      <c r="G259" s="4" t="s">
        <v>1795</v>
      </c>
      <c r="H259" s="4" t="s">
        <v>239</v>
      </c>
      <c r="I259" s="4" t="s">
        <v>995</v>
      </c>
      <c r="J259" s="4" t="s">
        <v>31</v>
      </c>
      <c r="K259" s="4" t="s">
        <v>31</v>
      </c>
      <c r="L259" s="2" t="s">
        <v>393</v>
      </c>
      <c r="M259" s="2" t="s">
        <v>32</v>
      </c>
      <c r="N259" s="4" t="s">
        <v>503</v>
      </c>
      <c r="O259" s="4" t="s">
        <v>190</v>
      </c>
      <c r="P259" s="4" t="s">
        <v>35</v>
      </c>
      <c r="Q259" s="153">
        <v>54559</v>
      </c>
      <c r="R259" s="153">
        <v>1</v>
      </c>
      <c r="S259" s="153">
        <v>5368</v>
      </c>
      <c r="U259" s="153">
        <v>2928.7269999999999</v>
      </c>
      <c r="V259" s="167">
        <v>6.9099999999999999E-4</v>
      </c>
      <c r="W259" s="167">
        <v>1.20759085879473E-2</v>
      </c>
      <c r="X259" s="167">
        <v>1.6179374726967501E-3</v>
      </c>
    </row>
    <row r="260" spans="1:24" x14ac:dyDescent="0.2">
      <c r="A260" s="4" t="s">
        <v>52</v>
      </c>
      <c r="B260" s="4">
        <v>9943</v>
      </c>
      <c r="C260" s="4" t="s">
        <v>1796</v>
      </c>
      <c r="D260" s="4" t="s">
        <v>1797</v>
      </c>
      <c r="E260" s="4" t="s">
        <v>1377</v>
      </c>
      <c r="F260" s="4" t="s">
        <v>1798</v>
      </c>
      <c r="G260" s="4" t="s">
        <v>1799</v>
      </c>
      <c r="H260" s="4" t="s">
        <v>239</v>
      </c>
      <c r="I260" s="4" t="s">
        <v>995</v>
      </c>
      <c r="J260" s="4" t="s">
        <v>31</v>
      </c>
      <c r="K260" s="4" t="s">
        <v>31</v>
      </c>
      <c r="L260" s="2" t="s">
        <v>393</v>
      </c>
      <c r="M260" s="2" t="s">
        <v>32</v>
      </c>
      <c r="N260" s="4" t="s">
        <v>505</v>
      </c>
      <c r="O260" s="4" t="s">
        <v>190</v>
      </c>
      <c r="P260" s="4" t="s">
        <v>35</v>
      </c>
      <c r="Q260" s="153">
        <v>11097</v>
      </c>
      <c r="R260" s="153">
        <v>1</v>
      </c>
      <c r="S260" s="153">
        <v>3379</v>
      </c>
      <c r="U260" s="153">
        <v>374.96800000000002</v>
      </c>
      <c r="V260" s="167">
        <v>7.9600000000000005E-4</v>
      </c>
      <c r="W260" s="167">
        <v>1.5460896962361101E-3</v>
      </c>
      <c r="X260" s="167">
        <v>2.0714602445628E-4</v>
      </c>
    </row>
    <row r="261" spans="1:24" x14ac:dyDescent="0.2">
      <c r="A261" s="4" t="s">
        <v>52</v>
      </c>
      <c r="B261" s="4">
        <v>9943</v>
      </c>
      <c r="C261" s="4" t="s">
        <v>1800</v>
      </c>
      <c r="D261" s="4" t="s">
        <v>1801</v>
      </c>
      <c r="E261" s="4" t="s">
        <v>1377</v>
      </c>
      <c r="F261" s="4" t="s">
        <v>1802</v>
      </c>
      <c r="G261" s="4" t="s">
        <v>1803</v>
      </c>
      <c r="H261" s="4" t="s">
        <v>239</v>
      </c>
      <c r="I261" s="4" t="s">
        <v>995</v>
      </c>
      <c r="J261" s="4" t="s">
        <v>31</v>
      </c>
      <c r="K261" s="4" t="s">
        <v>31</v>
      </c>
      <c r="L261" s="2" t="s">
        <v>393</v>
      </c>
      <c r="M261" s="2" t="s">
        <v>32</v>
      </c>
      <c r="N261" s="4" t="s">
        <v>528</v>
      </c>
      <c r="O261" s="4" t="s">
        <v>190</v>
      </c>
      <c r="P261" s="4" t="s">
        <v>35</v>
      </c>
      <c r="Q261" s="153">
        <v>26804</v>
      </c>
      <c r="R261" s="153">
        <v>1</v>
      </c>
      <c r="S261" s="153">
        <v>661.9</v>
      </c>
      <c r="U261" s="153">
        <v>177.416</v>
      </c>
      <c r="V261" s="167">
        <v>1.2300000000000001E-4</v>
      </c>
      <c r="W261" s="167">
        <v>7.31531275417997E-4</v>
      </c>
      <c r="X261" s="167">
        <v>9.80109988684182E-5</v>
      </c>
    </row>
    <row r="262" spans="1:24" x14ac:dyDescent="0.2">
      <c r="A262" s="4" t="s">
        <v>52</v>
      </c>
      <c r="B262" s="4">
        <v>9943</v>
      </c>
      <c r="C262" s="4" t="s">
        <v>1804</v>
      </c>
      <c r="D262" s="4" t="s">
        <v>1805</v>
      </c>
      <c r="E262" s="4" t="s">
        <v>1377</v>
      </c>
      <c r="F262" s="4" t="s">
        <v>1806</v>
      </c>
      <c r="G262" s="4" t="s">
        <v>1807</v>
      </c>
      <c r="H262" s="4" t="s">
        <v>239</v>
      </c>
      <c r="I262" s="4" t="s">
        <v>995</v>
      </c>
      <c r="J262" s="4" t="s">
        <v>31</v>
      </c>
      <c r="K262" s="4" t="s">
        <v>366</v>
      </c>
      <c r="L262" s="2" t="s">
        <v>393</v>
      </c>
      <c r="M262" s="2" t="s">
        <v>32</v>
      </c>
      <c r="N262" s="4" t="s">
        <v>526</v>
      </c>
      <c r="O262" s="4" t="s">
        <v>190</v>
      </c>
      <c r="P262" s="4" t="s">
        <v>35</v>
      </c>
      <c r="Q262" s="153">
        <v>3998</v>
      </c>
      <c r="R262" s="153">
        <v>1</v>
      </c>
      <c r="S262" s="153">
        <v>10700</v>
      </c>
      <c r="U262" s="153">
        <v>427.786</v>
      </c>
      <c r="V262" s="167">
        <v>3.2699999999999998E-4</v>
      </c>
      <c r="W262" s="167">
        <v>1.76387366235869E-3</v>
      </c>
      <c r="X262" s="167">
        <v>2.36324850809266E-4</v>
      </c>
    </row>
    <row r="263" spans="1:24" x14ac:dyDescent="0.2">
      <c r="A263" s="4" t="s">
        <v>52</v>
      </c>
      <c r="B263" s="4">
        <v>9943</v>
      </c>
      <c r="C263" s="4" t="s">
        <v>1808</v>
      </c>
      <c r="D263" s="4" t="s">
        <v>1809</v>
      </c>
      <c r="E263" s="4" t="s">
        <v>1377</v>
      </c>
      <c r="F263" s="4" t="s">
        <v>1810</v>
      </c>
      <c r="G263" s="4" t="s">
        <v>1811</v>
      </c>
      <c r="H263" s="4" t="s">
        <v>239</v>
      </c>
      <c r="I263" s="4" t="s">
        <v>995</v>
      </c>
      <c r="J263" s="4" t="s">
        <v>31</v>
      </c>
      <c r="K263" s="4" t="s">
        <v>31</v>
      </c>
      <c r="L263" s="2" t="s">
        <v>393</v>
      </c>
      <c r="M263" s="2" t="s">
        <v>32</v>
      </c>
      <c r="N263" s="4" t="s">
        <v>528</v>
      </c>
      <c r="O263" s="4" t="s">
        <v>190</v>
      </c>
      <c r="P263" s="4" t="s">
        <v>35</v>
      </c>
      <c r="Q263" s="153">
        <v>4400</v>
      </c>
      <c r="R263" s="153">
        <v>1</v>
      </c>
      <c r="S263" s="153">
        <v>22000</v>
      </c>
      <c r="U263" s="153">
        <v>968</v>
      </c>
      <c r="V263" s="167">
        <v>3.6000000000000001E-5</v>
      </c>
      <c r="W263" s="167">
        <v>3.9913173997354204E-3</v>
      </c>
      <c r="X263" s="167">
        <v>5.3475909820183403E-4</v>
      </c>
    </row>
    <row r="264" spans="1:24" x14ac:dyDescent="0.2">
      <c r="A264" s="4" t="s">
        <v>52</v>
      </c>
      <c r="B264" s="4">
        <v>9943</v>
      </c>
      <c r="C264" s="4" t="s">
        <v>1812</v>
      </c>
      <c r="D264" s="4" t="s">
        <v>1813</v>
      </c>
      <c r="E264" s="4" t="s">
        <v>1377</v>
      </c>
      <c r="F264" s="4" t="s">
        <v>1814</v>
      </c>
      <c r="G264" s="4" t="s">
        <v>1815</v>
      </c>
      <c r="H264" s="4" t="s">
        <v>239</v>
      </c>
      <c r="I264" s="4" t="s">
        <v>995</v>
      </c>
      <c r="J264" s="4" t="s">
        <v>31</v>
      </c>
      <c r="K264" s="4" t="s">
        <v>31</v>
      </c>
      <c r="L264" s="2" t="s">
        <v>393</v>
      </c>
      <c r="M264" s="2" t="s">
        <v>32</v>
      </c>
      <c r="N264" s="4" t="s">
        <v>512</v>
      </c>
      <c r="O264" s="4" t="s">
        <v>190</v>
      </c>
      <c r="P264" s="4" t="s">
        <v>35</v>
      </c>
      <c r="Q264" s="153">
        <v>57181</v>
      </c>
      <c r="R264" s="153">
        <v>1</v>
      </c>
      <c r="S264" s="153">
        <v>3365</v>
      </c>
      <c r="U264" s="153">
        <v>1924.1410000000001</v>
      </c>
      <c r="V264" s="167">
        <v>4.3000000000000002E-5</v>
      </c>
      <c r="W264" s="167">
        <v>7.9337355949206795E-3</v>
      </c>
      <c r="X264" s="167">
        <v>1.06296665166063E-3</v>
      </c>
    </row>
    <row r="265" spans="1:24" x14ac:dyDescent="0.2">
      <c r="A265" s="4" t="s">
        <v>52</v>
      </c>
      <c r="B265" s="4">
        <v>9943</v>
      </c>
      <c r="C265" s="4" t="s">
        <v>1816</v>
      </c>
      <c r="D265" s="4" t="s">
        <v>1817</v>
      </c>
      <c r="E265" s="4" t="s">
        <v>1377</v>
      </c>
      <c r="F265" s="4" t="s">
        <v>1818</v>
      </c>
      <c r="G265" s="4" t="s">
        <v>1819</v>
      </c>
      <c r="H265" s="4" t="s">
        <v>239</v>
      </c>
      <c r="I265" s="4" t="s">
        <v>995</v>
      </c>
      <c r="J265" s="4" t="s">
        <v>31</v>
      </c>
      <c r="K265" s="4" t="s">
        <v>31</v>
      </c>
      <c r="L265" s="2" t="s">
        <v>393</v>
      </c>
      <c r="M265" s="2" t="s">
        <v>32</v>
      </c>
      <c r="N265" s="4" t="s">
        <v>540</v>
      </c>
      <c r="O265" s="4" t="s">
        <v>190</v>
      </c>
      <c r="P265" s="4" t="s">
        <v>35</v>
      </c>
      <c r="Q265" s="153">
        <v>3029</v>
      </c>
      <c r="R265" s="153">
        <v>1</v>
      </c>
      <c r="S265" s="153">
        <v>23750</v>
      </c>
      <c r="U265" s="153">
        <v>719.38800000000003</v>
      </c>
      <c r="V265" s="167">
        <v>2.2000000000000001E-4</v>
      </c>
      <c r="W265" s="167">
        <v>2.9662229813038898E-3</v>
      </c>
      <c r="X265" s="167">
        <v>3.9741633342734698E-4</v>
      </c>
    </row>
    <row r="266" spans="1:24" x14ac:dyDescent="0.2">
      <c r="A266" s="4" t="s">
        <v>52</v>
      </c>
      <c r="B266" s="4">
        <v>9943</v>
      </c>
      <c r="C266" s="4" t="s">
        <v>1820</v>
      </c>
      <c r="D266" s="4" t="s">
        <v>1821</v>
      </c>
      <c r="E266" s="4" t="s">
        <v>1377</v>
      </c>
      <c r="F266" s="4" t="s">
        <v>1822</v>
      </c>
      <c r="G266" s="4" t="s">
        <v>1823</v>
      </c>
      <c r="H266" s="4" t="s">
        <v>239</v>
      </c>
      <c r="I266" s="4" t="s">
        <v>995</v>
      </c>
      <c r="J266" s="4" t="s">
        <v>31</v>
      </c>
      <c r="K266" s="4" t="s">
        <v>31</v>
      </c>
      <c r="L266" s="2" t="s">
        <v>393</v>
      </c>
      <c r="M266" s="2" t="s">
        <v>32</v>
      </c>
      <c r="N266" s="4" t="s">
        <v>541</v>
      </c>
      <c r="O266" s="4" t="s">
        <v>190</v>
      </c>
      <c r="P266" s="4" t="s">
        <v>35</v>
      </c>
      <c r="Q266" s="153">
        <v>1396</v>
      </c>
      <c r="R266" s="153">
        <v>1</v>
      </c>
      <c r="S266" s="153">
        <v>26800</v>
      </c>
      <c r="U266" s="153">
        <v>374.12799999999999</v>
      </c>
      <c r="V266" s="167">
        <v>9.1000000000000003E-5</v>
      </c>
      <c r="W266" s="167">
        <v>1.5426276819506301E-3</v>
      </c>
      <c r="X266" s="167">
        <v>2.06682181706669E-4</v>
      </c>
    </row>
    <row r="267" spans="1:24" x14ac:dyDescent="0.2">
      <c r="A267" s="4" t="s">
        <v>52</v>
      </c>
      <c r="B267" s="4">
        <v>9943</v>
      </c>
      <c r="C267" s="4" t="s">
        <v>1824</v>
      </c>
      <c r="D267" s="4" t="s">
        <v>1825</v>
      </c>
      <c r="E267" s="4" t="s">
        <v>1377</v>
      </c>
      <c r="F267" s="4" t="s">
        <v>1826</v>
      </c>
      <c r="G267" s="4" t="s">
        <v>1827</v>
      </c>
      <c r="H267" s="4" t="s">
        <v>239</v>
      </c>
      <c r="I267" s="4" t="s">
        <v>995</v>
      </c>
      <c r="J267" s="4" t="s">
        <v>31</v>
      </c>
      <c r="K267" s="4" t="s">
        <v>31</v>
      </c>
      <c r="L267" s="2" t="s">
        <v>393</v>
      </c>
      <c r="M267" s="2" t="s">
        <v>32</v>
      </c>
      <c r="N267" s="4" t="s">
        <v>504</v>
      </c>
      <c r="O267" s="4" t="s">
        <v>190</v>
      </c>
      <c r="P267" s="4" t="s">
        <v>35</v>
      </c>
      <c r="Q267" s="153">
        <v>7215</v>
      </c>
      <c r="R267" s="153">
        <v>1</v>
      </c>
      <c r="S267" s="153">
        <v>6189</v>
      </c>
      <c r="U267" s="153">
        <v>446.536</v>
      </c>
      <c r="V267" s="167">
        <v>5.7700000000000004E-4</v>
      </c>
      <c r="W267" s="167">
        <v>1.8411862638113099E-3</v>
      </c>
      <c r="X267" s="167">
        <v>2.4668323950448198E-4</v>
      </c>
    </row>
    <row r="268" spans="1:24" x14ac:dyDescent="0.2">
      <c r="A268" s="4" t="s">
        <v>52</v>
      </c>
      <c r="B268" s="4">
        <v>9943</v>
      </c>
      <c r="C268" s="4" t="s">
        <v>1828</v>
      </c>
      <c r="D268" s="4" t="s">
        <v>1829</v>
      </c>
      <c r="E268" s="4" t="s">
        <v>1377</v>
      </c>
      <c r="F268" s="4" t="s">
        <v>1830</v>
      </c>
      <c r="G268" s="4" t="s">
        <v>1831</v>
      </c>
      <c r="H268" s="4" t="s">
        <v>239</v>
      </c>
      <c r="I268" s="4" t="s">
        <v>995</v>
      </c>
      <c r="J268" s="4" t="s">
        <v>31</v>
      </c>
      <c r="K268" s="4" t="s">
        <v>31</v>
      </c>
      <c r="L268" s="2" t="s">
        <v>393</v>
      </c>
      <c r="M268" s="2" t="s">
        <v>32</v>
      </c>
      <c r="N268" s="4" t="s">
        <v>525</v>
      </c>
      <c r="O268" s="4" t="s">
        <v>190</v>
      </c>
      <c r="P268" s="4" t="s">
        <v>35</v>
      </c>
      <c r="Q268" s="153">
        <v>1371</v>
      </c>
      <c r="R268" s="153">
        <v>1</v>
      </c>
      <c r="S268" s="153">
        <v>38750</v>
      </c>
      <c r="U268" s="153">
        <v>531.26300000000003</v>
      </c>
      <c r="V268" s="167">
        <v>8.2999999999999998E-5</v>
      </c>
      <c r="W268" s="167">
        <v>2.1905343595836099E-3</v>
      </c>
      <c r="X268" s="167">
        <v>2.9348910682691301E-4</v>
      </c>
    </row>
    <row r="269" spans="1:24" x14ac:dyDescent="0.2">
      <c r="A269" s="4" t="s">
        <v>52</v>
      </c>
      <c r="B269" s="4">
        <v>9943</v>
      </c>
      <c r="C269" s="4" t="s">
        <v>1832</v>
      </c>
      <c r="D269" s="4" t="s">
        <v>1833</v>
      </c>
      <c r="E269" s="4" t="s">
        <v>1377</v>
      </c>
      <c r="F269" s="4" t="s">
        <v>1834</v>
      </c>
      <c r="G269" s="4" t="s">
        <v>1835</v>
      </c>
      <c r="H269" s="4" t="s">
        <v>239</v>
      </c>
      <c r="I269" s="4" t="s">
        <v>995</v>
      </c>
      <c r="J269" s="4" t="s">
        <v>31</v>
      </c>
      <c r="K269" s="4" t="s">
        <v>366</v>
      </c>
      <c r="L269" s="2" t="s">
        <v>393</v>
      </c>
      <c r="M269" s="2" t="s">
        <v>32</v>
      </c>
      <c r="N269" s="4" t="s">
        <v>522</v>
      </c>
      <c r="O269" s="4" t="s">
        <v>190</v>
      </c>
      <c r="P269" s="4" t="s">
        <v>35</v>
      </c>
      <c r="Q269" s="153">
        <v>7192</v>
      </c>
      <c r="R269" s="153">
        <v>1</v>
      </c>
      <c r="S269" s="153">
        <v>47200</v>
      </c>
      <c r="U269" s="153">
        <v>3394.6239999999998</v>
      </c>
      <c r="V269" s="167">
        <v>1.6200000000000001E-4</v>
      </c>
      <c r="W269" s="167">
        <v>1.39969233850821E-2</v>
      </c>
      <c r="X269" s="167">
        <v>1.8753161869569199E-3</v>
      </c>
    </row>
    <row r="270" spans="1:24" x14ac:dyDescent="0.2">
      <c r="A270" s="4" t="s">
        <v>52</v>
      </c>
      <c r="B270" s="4">
        <v>9943</v>
      </c>
      <c r="C270" s="4" t="s">
        <v>1836</v>
      </c>
      <c r="D270" s="4" t="s">
        <v>1837</v>
      </c>
      <c r="E270" s="4" t="s">
        <v>1377</v>
      </c>
      <c r="F270" s="4" t="s">
        <v>1838</v>
      </c>
      <c r="G270" s="4" t="s">
        <v>1839</v>
      </c>
      <c r="H270" s="4" t="s">
        <v>239</v>
      </c>
      <c r="I270" s="4" t="s">
        <v>995</v>
      </c>
      <c r="J270" s="4" t="s">
        <v>31</v>
      </c>
      <c r="K270" s="4" t="s">
        <v>31</v>
      </c>
      <c r="L270" s="2" t="s">
        <v>393</v>
      </c>
      <c r="M270" s="2" t="s">
        <v>32</v>
      </c>
      <c r="N270" s="4" t="s">
        <v>526</v>
      </c>
      <c r="O270" s="4" t="s">
        <v>190</v>
      </c>
      <c r="P270" s="4" t="s">
        <v>35</v>
      </c>
      <c r="Q270" s="153">
        <v>17893</v>
      </c>
      <c r="R270" s="153">
        <v>1</v>
      </c>
      <c r="S270" s="153">
        <v>1745</v>
      </c>
      <c r="U270" s="153">
        <v>312.233</v>
      </c>
      <c r="V270" s="167">
        <v>1.9599999999999999E-4</v>
      </c>
      <c r="W270" s="167">
        <v>1.2874177757995599E-3</v>
      </c>
      <c r="X270" s="167">
        <v>1.7248900547002901E-4</v>
      </c>
    </row>
    <row r="271" spans="1:24" x14ac:dyDescent="0.2">
      <c r="A271" s="4" t="s">
        <v>52</v>
      </c>
      <c r="B271" s="4">
        <v>9943</v>
      </c>
      <c r="C271" s="4" t="s">
        <v>1840</v>
      </c>
      <c r="D271" s="4" t="s">
        <v>1841</v>
      </c>
      <c r="E271" s="4" t="s">
        <v>1377</v>
      </c>
      <c r="F271" s="4" t="s">
        <v>1842</v>
      </c>
      <c r="G271" s="4" t="s">
        <v>1843</v>
      </c>
      <c r="H271" s="4" t="s">
        <v>239</v>
      </c>
      <c r="I271" s="4" t="s">
        <v>995</v>
      </c>
      <c r="J271" s="4" t="s">
        <v>31</v>
      </c>
      <c r="K271" s="4" t="s">
        <v>31</v>
      </c>
      <c r="L271" s="2" t="s">
        <v>393</v>
      </c>
      <c r="M271" s="2" t="s">
        <v>32</v>
      </c>
      <c r="N271" s="4" t="s">
        <v>528</v>
      </c>
      <c r="O271" s="4" t="s">
        <v>190</v>
      </c>
      <c r="P271" s="4" t="s">
        <v>35</v>
      </c>
      <c r="Q271" s="153">
        <v>58479</v>
      </c>
      <c r="R271" s="153">
        <v>1</v>
      </c>
      <c r="S271" s="153">
        <v>1391</v>
      </c>
      <c r="U271" s="153">
        <v>813.44299999999998</v>
      </c>
      <c r="V271" s="167">
        <v>3.01E-4</v>
      </c>
      <c r="W271" s="167">
        <v>3.3540379757727901E-3</v>
      </c>
      <c r="X271" s="167">
        <v>4.4937601889988998E-4</v>
      </c>
    </row>
    <row r="272" spans="1:24" x14ac:dyDescent="0.2">
      <c r="A272" s="4" t="s">
        <v>52</v>
      </c>
      <c r="B272" s="4">
        <v>9943</v>
      </c>
      <c r="C272" s="4" t="s">
        <v>1844</v>
      </c>
      <c r="D272" s="4" t="s">
        <v>1845</v>
      </c>
      <c r="E272" s="4" t="s">
        <v>1377</v>
      </c>
      <c r="F272" s="4" t="s">
        <v>1846</v>
      </c>
      <c r="G272" s="4" t="s">
        <v>1847</v>
      </c>
      <c r="H272" s="4" t="s">
        <v>239</v>
      </c>
      <c r="I272" s="4" t="s">
        <v>995</v>
      </c>
      <c r="J272" s="4" t="s">
        <v>31</v>
      </c>
      <c r="K272" s="4" t="s">
        <v>31</v>
      </c>
      <c r="L272" s="2" t="s">
        <v>393</v>
      </c>
      <c r="M272" s="2" t="s">
        <v>32</v>
      </c>
      <c r="N272" s="4" t="s">
        <v>540</v>
      </c>
      <c r="O272" s="4" t="s">
        <v>190</v>
      </c>
      <c r="P272" s="4" t="s">
        <v>35</v>
      </c>
      <c r="Q272" s="153">
        <v>2699</v>
      </c>
      <c r="R272" s="153">
        <v>1</v>
      </c>
      <c r="S272" s="153">
        <v>5970</v>
      </c>
      <c r="U272" s="153">
        <v>161.13</v>
      </c>
      <c r="V272" s="167">
        <v>5.5999999999999999E-5</v>
      </c>
      <c r="W272" s="167">
        <v>6.6438240703986301E-4</v>
      </c>
      <c r="X272" s="167">
        <v>8.9014353224164204E-5</v>
      </c>
    </row>
    <row r="273" spans="1:24" x14ac:dyDescent="0.2">
      <c r="A273" s="4" t="s">
        <v>52</v>
      </c>
      <c r="B273" s="4">
        <v>9943</v>
      </c>
      <c r="C273" s="4" t="s">
        <v>1848</v>
      </c>
      <c r="D273" s="4" t="s">
        <v>1849</v>
      </c>
      <c r="E273" s="4" t="s">
        <v>1377</v>
      </c>
      <c r="F273" s="4" t="s">
        <v>1850</v>
      </c>
      <c r="G273" s="4" t="s">
        <v>1851</v>
      </c>
      <c r="H273" s="4" t="s">
        <v>239</v>
      </c>
      <c r="I273" s="4" t="s">
        <v>995</v>
      </c>
      <c r="J273" s="4" t="s">
        <v>31</v>
      </c>
      <c r="K273" s="4" t="s">
        <v>31</v>
      </c>
      <c r="L273" s="2" t="s">
        <v>393</v>
      </c>
      <c r="M273" s="2" t="s">
        <v>32</v>
      </c>
      <c r="N273" s="4" t="s">
        <v>540</v>
      </c>
      <c r="O273" s="4" t="s">
        <v>190</v>
      </c>
      <c r="P273" s="4" t="s">
        <v>35</v>
      </c>
      <c r="Q273" s="153">
        <v>678</v>
      </c>
      <c r="R273" s="153">
        <v>1</v>
      </c>
      <c r="S273" s="153">
        <v>19750</v>
      </c>
      <c r="U273" s="153">
        <v>133.905</v>
      </c>
      <c r="V273" s="167">
        <v>4.8999999999999998E-5</v>
      </c>
      <c r="W273" s="167">
        <v>5.5212536819377201E-4</v>
      </c>
      <c r="X273" s="167">
        <v>7.3974087856112203E-5</v>
      </c>
    </row>
    <row r="274" spans="1:24" x14ac:dyDescent="0.2">
      <c r="A274" s="4" t="s">
        <v>52</v>
      </c>
      <c r="B274" s="4">
        <v>9943</v>
      </c>
      <c r="C274" s="4" t="s">
        <v>1852</v>
      </c>
      <c r="D274" s="4" t="s">
        <v>1853</v>
      </c>
      <c r="E274" s="4" t="s">
        <v>1377</v>
      </c>
      <c r="F274" s="4" t="s">
        <v>1854</v>
      </c>
      <c r="G274" s="4" t="s">
        <v>1855</v>
      </c>
      <c r="H274" s="4" t="s">
        <v>239</v>
      </c>
      <c r="I274" s="4" t="s">
        <v>995</v>
      </c>
      <c r="J274" s="4" t="s">
        <v>31</v>
      </c>
      <c r="K274" s="4" t="s">
        <v>31</v>
      </c>
      <c r="L274" s="2" t="s">
        <v>393</v>
      </c>
      <c r="M274" s="2" t="s">
        <v>32</v>
      </c>
      <c r="N274" s="4" t="s">
        <v>518</v>
      </c>
      <c r="O274" s="4" t="s">
        <v>190</v>
      </c>
      <c r="P274" s="4" t="s">
        <v>35</v>
      </c>
      <c r="Q274" s="153">
        <v>87699</v>
      </c>
      <c r="R274" s="153">
        <v>1</v>
      </c>
      <c r="S274" s="153">
        <v>259.2</v>
      </c>
      <c r="U274" s="153">
        <v>227.316</v>
      </c>
      <c r="V274" s="167">
        <v>7.7999999999999999E-5</v>
      </c>
      <c r="W274" s="167">
        <v>9.37282582340202E-4</v>
      </c>
      <c r="X274" s="167">
        <v>1.2557768232758401E-4</v>
      </c>
    </row>
    <row r="275" spans="1:24" x14ac:dyDescent="0.2">
      <c r="A275" s="4" t="s">
        <v>52</v>
      </c>
      <c r="B275" s="4">
        <v>9943</v>
      </c>
      <c r="C275" s="4" t="s">
        <v>1856</v>
      </c>
      <c r="D275" s="4" t="s">
        <v>1857</v>
      </c>
      <c r="E275" s="4" t="s">
        <v>1377</v>
      </c>
      <c r="F275" s="4" t="s">
        <v>1858</v>
      </c>
      <c r="G275" s="4" t="s">
        <v>1859</v>
      </c>
      <c r="H275" s="4" t="s">
        <v>239</v>
      </c>
      <c r="I275" s="4" t="s">
        <v>995</v>
      </c>
      <c r="J275" s="4" t="s">
        <v>31</v>
      </c>
      <c r="K275" s="4" t="s">
        <v>31</v>
      </c>
      <c r="L275" s="2" t="s">
        <v>393</v>
      </c>
      <c r="M275" s="2" t="s">
        <v>32</v>
      </c>
      <c r="N275" s="4" t="s">
        <v>540</v>
      </c>
      <c r="O275" s="4" t="s">
        <v>190</v>
      </c>
      <c r="P275" s="4" t="s">
        <v>35</v>
      </c>
      <c r="Q275" s="153">
        <v>39213</v>
      </c>
      <c r="R275" s="153">
        <v>1</v>
      </c>
      <c r="S275" s="153">
        <v>2472</v>
      </c>
      <c r="U275" s="153">
        <v>969.34500000000003</v>
      </c>
      <c r="V275" s="167">
        <v>1.4300000000000001E-4</v>
      </c>
      <c r="W275" s="167">
        <v>3.9968646711991598E-3</v>
      </c>
      <c r="X275" s="167">
        <v>5.3550232495840099E-4</v>
      </c>
    </row>
    <row r="276" spans="1:24" x14ac:dyDescent="0.2">
      <c r="A276" s="4" t="s">
        <v>52</v>
      </c>
      <c r="B276" s="4">
        <v>9943</v>
      </c>
      <c r="C276" s="4" t="s">
        <v>1860</v>
      </c>
      <c r="D276" s="4" t="s">
        <v>1861</v>
      </c>
      <c r="E276" s="4" t="s">
        <v>1377</v>
      </c>
      <c r="F276" s="4" t="s">
        <v>1862</v>
      </c>
      <c r="G276" s="4" t="s">
        <v>1863</v>
      </c>
      <c r="H276" s="4" t="s">
        <v>239</v>
      </c>
      <c r="I276" s="4" t="s">
        <v>995</v>
      </c>
      <c r="J276" s="4" t="s">
        <v>31</v>
      </c>
      <c r="K276" s="4" t="s">
        <v>31</v>
      </c>
      <c r="L276" s="2" t="s">
        <v>393</v>
      </c>
      <c r="M276" s="2" t="s">
        <v>32</v>
      </c>
      <c r="N276" s="4" t="s">
        <v>526</v>
      </c>
      <c r="O276" s="4" t="s">
        <v>190</v>
      </c>
      <c r="P276" s="4" t="s">
        <v>35</v>
      </c>
      <c r="Q276" s="153">
        <v>307</v>
      </c>
      <c r="R276" s="153">
        <v>1</v>
      </c>
      <c r="S276" s="153">
        <v>19430</v>
      </c>
      <c r="U276" s="153">
        <v>59.65</v>
      </c>
      <c r="V276" s="167">
        <v>3.6000000000000001E-5</v>
      </c>
      <c r="W276" s="167">
        <v>2.4595297729954302E-4</v>
      </c>
      <c r="X276" s="167">
        <v>3.2952927359141802E-5</v>
      </c>
    </row>
    <row r="277" spans="1:24" x14ac:dyDescent="0.2">
      <c r="A277" s="4" t="s">
        <v>52</v>
      </c>
      <c r="B277" s="4">
        <v>9943</v>
      </c>
      <c r="C277" s="4" t="s">
        <v>2010</v>
      </c>
      <c r="D277" s="4" t="s">
        <v>2011</v>
      </c>
      <c r="E277" s="4" t="s">
        <v>236</v>
      </c>
      <c r="F277" s="4" t="s">
        <v>2012</v>
      </c>
      <c r="G277" s="4" t="s">
        <v>2013</v>
      </c>
      <c r="H277" s="4" t="s">
        <v>239</v>
      </c>
      <c r="I277" s="4" t="s">
        <v>995</v>
      </c>
      <c r="J277" s="4" t="s">
        <v>92</v>
      </c>
      <c r="K277" s="4" t="s">
        <v>359</v>
      </c>
      <c r="L277" s="2" t="s">
        <v>393</v>
      </c>
      <c r="M277" s="2" t="s">
        <v>412</v>
      </c>
      <c r="N277" s="4" t="s">
        <v>613</v>
      </c>
      <c r="O277" s="4" t="s">
        <v>190</v>
      </c>
      <c r="P277" s="4" t="s">
        <v>97</v>
      </c>
      <c r="Q277" s="153">
        <v>2290</v>
      </c>
      <c r="R277" s="153">
        <v>3.7589999999999999</v>
      </c>
      <c r="S277" s="153">
        <v>16221</v>
      </c>
      <c r="U277" s="153">
        <v>1396.3219999999999</v>
      </c>
      <c r="V277" s="167">
        <v>9.9999999999999995E-7</v>
      </c>
      <c r="W277" s="167">
        <v>5.7573991640228203E-3</v>
      </c>
      <c r="X277" s="167">
        <v>7.7137979183137097E-4</v>
      </c>
    </row>
    <row r="278" spans="1:24" x14ac:dyDescent="0.2">
      <c r="A278" s="4" t="s">
        <v>52</v>
      </c>
      <c r="B278" s="4">
        <v>9943</v>
      </c>
      <c r="C278" s="4" t="s">
        <v>1864</v>
      </c>
      <c r="D278" s="4" t="s">
        <v>1865</v>
      </c>
      <c r="E278" s="4" t="s">
        <v>236</v>
      </c>
      <c r="F278" s="4" t="s">
        <v>1866</v>
      </c>
      <c r="G278" s="4" t="s">
        <v>1867</v>
      </c>
      <c r="H278" s="4" t="s">
        <v>239</v>
      </c>
      <c r="I278" s="4" t="s">
        <v>995</v>
      </c>
      <c r="J278" s="4" t="s">
        <v>92</v>
      </c>
      <c r="K278" s="4" t="s">
        <v>93</v>
      </c>
      <c r="L278" s="2" t="s">
        <v>393</v>
      </c>
      <c r="M278" s="2" t="s">
        <v>412</v>
      </c>
      <c r="N278" s="4" t="s">
        <v>614</v>
      </c>
      <c r="O278" s="4" t="s">
        <v>190</v>
      </c>
      <c r="P278" s="4" t="s">
        <v>97</v>
      </c>
      <c r="Q278" s="153">
        <v>6120</v>
      </c>
      <c r="R278" s="153">
        <v>3.7589999999999999</v>
      </c>
      <c r="S278" s="153">
        <v>18342</v>
      </c>
      <c r="U278" s="153">
        <v>4219.5919999999996</v>
      </c>
      <c r="V278" s="167">
        <v>9.9999999999999995E-7</v>
      </c>
      <c r="W278" s="167">
        <v>1.73984814728823E-2</v>
      </c>
      <c r="X278" s="167">
        <v>2.3310589789568301E-3</v>
      </c>
    </row>
    <row r="279" spans="1:24" x14ac:dyDescent="0.2">
      <c r="A279" s="4" t="s">
        <v>52</v>
      </c>
      <c r="B279" s="4">
        <v>9943</v>
      </c>
      <c r="C279" s="4" t="s">
        <v>2014</v>
      </c>
      <c r="D279" s="4" t="s">
        <v>2015</v>
      </c>
      <c r="E279" s="4" t="s">
        <v>236</v>
      </c>
      <c r="F279" s="4" t="s">
        <v>2016</v>
      </c>
      <c r="G279" s="4" t="s">
        <v>2017</v>
      </c>
      <c r="H279" s="4" t="s">
        <v>239</v>
      </c>
      <c r="I279" s="4" t="s">
        <v>995</v>
      </c>
      <c r="J279" s="4" t="s">
        <v>92</v>
      </c>
      <c r="K279" s="4" t="s">
        <v>93</v>
      </c>
      <c r="L279" s="2" t="s">
        <v>393</v>
      </c>
      <c r="M279" s="2" t="s">
        <v>412</v>
      </c>
      <c r="N279" s="4" t="s">
        <v>565</v>
      </c>
      <c r="O279" s="4" t="s">
        <v>190</v>
      </c>
      <c r="P279" s="4" t="s">
        <v>97</v>
      </c>
      <c r="Q279" s="153">
        <v>2400</v>
      </c>
      <c r="R279" s="153">
        <v>3.7589999999999999</v>
      </c>
      <c r="S279" s="153">
        <v>19325</v>
      </c>
      <c r="U279" s="153">
        <v>1743.424</v>
      </c>
      <c r="V279" s="167">
        <v>0</v>
      </c>
      <c r="W279" s="167">
        <v>7.1885943642353298E-3</v>
      </c>
      <c r="X279" s="167">
        <v>9.6313218282567605E-4</v>
      </c>
    </row>
    <row r="280" spans="1:24" x14ac:dyDescent="0.2">
      <c r="A280" s="4" t="s">
        <v>52</v>
      </c>
      <c r="B280" s="4">
        <v>9943</v>
      </c>
      <c r="C280" s="4" t="s">
        <v>2018</v>
      </c>
      <c r="D280" s="4" t="s">
        <v>2019</v>
      </c>
      <c r="E280" s="4" t="s">
        <v>236</v>
      </c>
      <c r="F280" s="4" t="s">
        <v>2020</v>
      </c>
      <c r="G280" s="4" t="s">
        <v>2021</v>
      </c>
      <c r="H280" s="4" t="s">
        <v>239</v>
      </c>
      <c r="I280" s="4" t="s">
        <v>995</v>
      </c>
      <c r="J280" s="4" t="s">
        <v>92</v>
      </c>
      <c r="K280" s="4" t="s">
        <v>93</v>
      </c>
      <c r="L280" s="2" t="s">
        <v>393</v>
      </c>
      <c r="M280" s="2" t="s">
        <v>412</v>
      </c>
      <c r="N280" s="4" t="s">
        <v>613</v>
      </c>
      <c r="O280" s="4" t="s">
        <v>190</v>
      </c>
      <c r="P280" s="4" t="s">
        <v>97</v>
      </c>
      <c r="Q280" s="153">
        <v>1226</v>
      </c>
      <c r="R280" s="153">
        <v>3.7589999999999999</v>
      </c>
      <c r="S280" s="153">
        <v>102273</v>
      </c>
      <c r="U280" s="153">
        <v>4713.2860000000001</v>
      </c>
      <c r="V280" s="167">
        <v>3.0000000000000001E-6</v>
      </c>
      <c r="W280" s="167">
        <v>1.9434111914464799E-2</v>
      </c>
      <c r="X280" s="167">
        <v>2.6037939659776599E-3</v>
      </c>
    </row>
    <row r="281" spans="1:24" x14ac:dyDescent="0.2">
      <c r="A281" s="4" t="s">
        <v>52</v>
      </c>
      <c r="B281" s="4">
        <v>9943</v>
      </c>
      <c r="C281" s="4" t="s">
        <v>2022</v>
      </c>
      <c r="D281" s="4" t="s">
        <v>2023</v>
      </c>
      <c r="E281" s="4" t="s">
        <v>236</v>
      </c>
      <c r="F281" s="4" t="s">
        <v>2024</v>
      </c>
      <c r="G281" s="4" t="s">
        <v>2025</v>
      </c>
      <c r="H281" s="4" t="s">
        <v>239</v>
      </c>
      <c r="I281" s="4" t="s">
        <v>995</v>
      </c>
      <c r="J281" s="4" t="s">
        <v>92</v>
      </c>
      <c r="K281" s="4" t="s">
        <v>93</v>
      </c>
      <c r="L281" s="2" t="s">
        <v>393</v>
      </c>
      <c r="M281" s="2" t="s">
        <v>412</v>
      </c>
      <c r="N281" s="4" t="s">
        <v>613</v>
      </c>
      <c r="O281" s="4" t="s">
        <v>190</v>
      </c>
      <c r="P281" s="4" t="s">
        <v>97</v>
      </c>
      <c r="Q281" s="153">
        <v>200</v>
      </c>
      <c r="R281" s="153">
        <v>3.7589999999999999</v>
      </c>
      <c r="S281" s="153">
        <v>160553</v>
      </c>
      <c r="U281" s="153">
        <v>1207.037</v>
      </c>
      <c r="V281" s="167">
        <v>0</v>
      </c>
      <c r="W281" s="167">
        <v>4.9769313969860902E-3</v>
      </c>
      <c r="X281" s="167">
        <v>6.6681225247611296E-4</v>
      </c>
    </row>
    <row r="282" spans="1:24" x14ac:dyDescent="0.2">
      <c r="A282" s="4" t="s">
        <v>52</v>
      </c>
      <c r="B282" s="4">
        <v>9943</v>
      </c>
      <c r="C282" s="4" t="s">
        <v>1832</v>
      </c>
      <c r="D282" s="4" t="s">
        <v>1833</v>
      </c>
      <c r="E282" s="4" t="s">
        <v>1377</v>
      </c>
      <c r="F282" s="4" t="s">
        <v>2026</v>
      </c>
      <c r="G282" s="4" t="s">
        <v>1835</v>
      </c>
      <c r="H282" s="4" t="s">
        <v>239</v>
      </c>
      <c r="I282" s="4" t="s">
        <v>995</v>
      </c>
      <c r="J282" s="4" t="s">
        <v>31</v>
      </c>
      <c r="K282" s="4" t="s">
        <v>366</v>
      </c>
      <c r="L282" s="2" t="s">
        <v>393</v>
      </c>
      <c r="M282" s="2" t="s">
        <v>412</v>
      </c>
      <c r="N282" s="4" t="s">
        <v>613</v>
      </c>
      <c r="O282" s="4" t="s">
        <v>190</v>
      </c>
      <c r="P282" s="4" t="s">
        <v>97</v>
      </c>
      <c r="Q282" s="153">
        <v>8750</v>
      </c>
      <c r="R282" s="153">
        <v>3.7589999999999999</v>
      </c>
      <c r="S282" s="153">
        <v>12524</v>
      </c>
      <c r="U282" s="153">
        <v>4119.3</v>
      </c>
      <c r="V282" s="167">
        <v>2.02E-4</v>
      </c>
      <c r="W282" s="167">
        <v>1.6984952854780699E-2</v>
      </c>
      <c r="X282" s="167">
        <v>2.2756541667734299E-3</v>
      </c>
    </row>
    <row r="283" spans="1:24" x14ac:dyDescent="0.2">
      <c r="A283" s="4" t="s">
        <v>52</v>
      </c>
      <c r="B283" s="4">
        <v>9943</v>
      </c>
      <c r="C283" s="4" t="s">
        <v>2027</v>
      </c>
      <c r="D283" s="4" t="s">
        <v>2028</v>
      </c>
      <c r="E283" s="4" t="s">
        <v>236</v>
      </c>
      <c r="F283" s="4" t="s">
        <v>2029</v>
      </c>
      <c r="G283" s="4" t="s">
        <v>2030</v>
      </c>
      <c r="H283" s="4" t="s">
        <v>239</v>
      </c>
      <c r="I283" s="4" t="s">
        <v>995</v>
      </c>
      <c r="J283" s="4" t="s">
        <v>92</v>
      </c>
      <c r="K283" s="4" t="s">
        <v>93</v>
      </c>
      <c r="L283" s="2" t="s">
        <v>393</v>
      </c>
      <c r="M283" s="2" t="s">
        <v>412</v>
      </c>
      <c r="N283" s="4" t="s">
        <v>2031</v>
      </c>
      <c r="O283" s="4" t="s">
        <v>190</v>
      </c>
      <c r="P283" s="4" t="s">
        <v>97</v>
      </c>
      <c r="Q283" s="153">
        <v>800</v>
      </c>
      <c r="R283" s="153">
        <v>3.7589999999999999</v>
      </c>
      <c r="S283" s="153">
        <v>84999</v>
      </c>
      <c r="U283" s="153">
        <v>2556.09</v>
      </c>
      <c r="V283" s="167">
        <v>1.9999999999999999E-6</v>
      </c>
      <c r="W283" s="167">
        <v>1.05394278976393E-2</v>
      </c>
      <c r="X283" s="167">
        <v>1.41207886861578E-3</v>
      </c>
    </row>
    <row r="284" spans="1:24" x14ac:dyDescent="0.2">
      <c r="A284" s="4" t="s">
        <v>52</v>
      </c>
      <c r="B284" s="4">
        <v>9943</v>
      </c>
      <c r="C284" s="4" t="s">
        <v>2032</v>
      </c>
      <c r="D284" s="4" t="s">
        <v>2033</v>
      </c>
      <c r="E284" s="4" t="s">
        <v>236</v>
      </c>
      <c r="F284" s="4" t="s">
        <v>2034</v>
      </c>
      <c r="G284" s="4" t="s">
        <v>2035</v>
      </c>
      <c r="H284" s="4" t="s">
        <v>239</v>
      </c>
      <c r="I284" s="4" t="s">
        <v>995</v>
      </c>
      <c r="J284" s="4" t="s">
        <v>92</v>
      </c>
      <c r="K284" s="4" t="s">
        <v>338</v>
      </c>
      <c r="L284" s="2" t="s">
        <v>393</v>
      </c>
      <c r="M284" s="2" t="s">
        <v>436</v>
      </c>
      <c r="N284" s="4" t="s">
        <v>580</v>
      </c>
      <c r="O284" s="4" t="s">
        <v>190</v>
      </c>
      <c r="P284" s="4" t="s">
        <v>1243</v>
      </c>
      <c r="Q284" s="153">
        <v>380</v>
      </c>
      <c r="R284" s="153">
        <v>0.48199999999999998</v>
      </c>
      <c r="S284" s="153">
        <v>10330</v>
      </c>
      <c r="U284" s="153">
        <v>18.936</v>
      </c>
      <c r="V284" s="167">
        <v>0</v>
      </c>
      <c r="W284" s="167">
        <v>7.8078619376162006E-5</v>
      </c>
      <c r="X284" s="167">
        <v>1.04610202358771E-5</v>
      </c>
    </row>
    <row r="285" spans="1:24" x14ac:dyDescent="0.2">
      <c r="A285" s="4" t="s">
        <v>52</v>
      </c>
      <c r="B285" s="4">
        <v>9943</v>
      </c>
      <c r="C285" s="4" t="s">
        <v>2036</v>
      </c>
      <c r="D285" s="4" t="s">
        <v>2037</v>
      </c>
      <c r="E285" s="4" t="s">
        <v>236</v>
      </c>
      <c r="F285" s="4" t="s">
        <v>2038</v>
      </c>
      <c r="G285" s="4" t="s">
        <v>2039</v>
      </c>
      <c r="H285" s="4" t="s">
        <v>239</v>
      </c>
      <c r="I285" s="4" t="s">
        <v>995</v>
      </c>
      <c r="J285" s="4" t="s">
        <v>92</v>
      </c>
      <c r="K285" s="4" t="s">
        <v>93</v>
      </c>
      <c r="L285" s="2" t="s">
        <v>393</v>
      </c>
      <c r="M285" s="2" t="s">
        <v>410</v>
      </c>
      <c r="N285" s="4" t="s">
        <v>2040</v>
      </c>
      <c r="O285" s="4" t="s">
        <v>190</v>
      </c>
      <c r="P285" s="4" t="s">
        <v>97</v>
      </c>
      <c r="Q285" s="153">
        <v>1424</v>
      </c>
      <c r="R285" s="153">
        <v>3.7589999999999999</v>
      </c>
      <c r="S285" s="153">
        <v>44116</v>
      </c>
      <c r="U285" s="153">
        <v>2361.4479999999999</v>
      </c>
      <c r="V285" s="167">
        <v>1.9999999999999999E-6</v>
      </c>
      <c r="W285" s="167">
        <v>9.7368695398229992E-3</v>
      </c>
      <c r="X285" s="167">
        <v>1.3045516186635099E-3</v>
      </c>
    </row>
    <row r="286" spans="1:24" x14ac:dyDescent="0.2">
      <c r="A286" s="4" t="s">
        <v>52</v>
      </c>
      <c r="B286" s="4">
        <v>9943</v>
      </c>
      <c r="C286" s="4" t="s">
        <v>1897</v>
      </c>
      <c r="D286" s="4" t="s">
        <v>1898</v>
      </c>
      <c r="E286" s="4" t="s">
        <v>236</v>
      </c>
      <c r="F286" s="4" t="s">
        <v>1899</v>
      </c>
      <c r="G286" s="4" t="s">
        <v>1900</v>
      </c>
      <c r="H286" s="4" t="s">
        <v>239</v>
      </c>
      <c r="I286" s="4" t="s">
        <v>995</v>
      </c>
      <c r="J286" s="4" t="s">
        <v>92</v>
      </c>
      <c r="K286" s="4" t="s">
        <v>93</v>
      </c>
      <c r="L286" s="2" t="s">
        <v>393</v>
      </c>
      <c r="M286" s="2" t="s">
        <v>412</v>
      </c>
      <c r="N286" s="4" t="s">
        <v>609</v>
      </c>
      <c r="O286" s="4" t="s">
        <v>190</v>
      </c>
      <c r="P286" s="4" t="s">
        <v>97</v>
      </c>
      <c r="Q286" s="153">
        <v>3075</v>
      </c>
      <c r="R286" s="153">
        <v>3.7589999999999999</v>
      </c>
      <c r="S286" s="153">
        <v>44695</v>
      </c>
      <c r="U286" s="153">
        <v>5166.2619999999997</v>
      </c>
      <c r="V286" s="167">
        <v>0</v>
      </c>
      <c r="W286" s="167">
        <v>2.1301848689342501E-2</v>
      </c>
      <c r="X286" s="167">
        <v>2.8540344588731201E-3</v>
      </c>
    </row>
    <row r="287" spans="1:24" x14ac:dyDescent="0.2">
      <c r="A287" s="4" t="s">
        <v>52</v>
      </c>
      <c r="B287" s="4">
        <v>9943</v>
      </c>
      <c r="C287" s="4" t="s">
        <v>2041</v>
      </c>
      <c r="D287" s="4" t="s">
        <v>2042</v>
      </c>
      <c r="E287" s="4" t="s">
        <v>236</v>
      </c>
      <c r="F287" s="4" t="s">
        <v>2043</v>
      </c>
      <c r="G287" s="4" t="s">
        <v>2044</v>
      </c>
      <c r="H287" s="4" t="s">
        <v>239</v>
      </c>
      <c r="I287" s="4" t="s">
        <v>995</v>
      </c>
      <c r="J287" s="4" t="s">
        <v>92</v>
      </c>
      <c r="K287" s="4" t="s">
        <v>352</v>
      </c>
      <c r="L287" s="2" t="s">
        <v>393</v>
      </c>
      <c r="M287" s="2" t="s">
        <v>410</v>
      </c>
      <c r="N287" s="4" t="s">
        <v>554</v>
      </c>
      <c r="O287" s="4" t="s">
        <v>190</v>
      </c>
      <c r="P287" s="4" t="s">
        <v>97</v>
      </c>
      <c r="Q287" s="153">
        <v>3700</v>
      </c>
      <c r="R287" s="153">
        <v>3.7589999999999999</v>
      </c>
      <c r="S287" s="153">
        <v>5091</v>
      </c>
      <c r="T287" s="152">
        <v>1.496</v>
      </c>
      <c r="U287" s="153">
        <v>713.697</v>
      </c>
      <c r="V287" s="167">
        <v>6.9999999999999999E-6</v>
      </c>
      <c r="W287" s="167">
        <v>2.94275913340663E-3</v>
      </c>
      <c r="X287" s="167">
        <v>3.9427263301837598E-4</v>
      </c>
    </row>
    <row r="288" spans="1:24" x14ac:dyDescent="0.2">
      <c r="A288" s="4" t="s">
        <v>52</v>
      </c>
      <c r="B288" s="4">
        <v>9943</v>
      </c>
      <c r="C288" s="4" t="s">
        <v>2045</v>
      </c>
      <c r="D288" s="4" t="s">
        <v>2046</v>
      </c>
      <c r="E288" s="4" t="s">
        <v>236</v>
      </c>
      <c r="F288" s="4" t="s">
        <v>2047</v>
      </c>
      <c r="G288" s="4" t="s">
        <v>2048</v>
      </c>
      <c r="H288" s="4" t="s">
        <v>239</v>
      </c>
      <c r="I288" s="4" t="s">
        <v>995</v>
      </c>
      <c r="J288" s="4" t="s">
        <v>92</v>
      </c>
      <c r="K288" s="4" t="s">
        <v>93</v>
      </c>
      <c r="L288" s="2" t="s">
        <v>393</v>
      </c>
      <c r="M288" s="2" t="s">
        <v>412</v>
      </c>
      <c r="N288" s="4" t="s">
        <v>613</v>
      </c>
      <c r="O288" s="4" t="s">
        <v>190</v>
      </c>
      <c r="P288" s="4" t="s">
        <v>97</v>
      </c>
      <c r="Q288" s="153">
        <v>6770</v>
      </c>
      <c r="R288" s="153">
        <v>3.7589999999999999</v>
      </c>
      <c r="S288" s="153">
        <v>12354</v>
      </c>
      <c r="U288" s="153">
        <v>3143.8989999999999</v>
      </c>
      <c r="V288" s="167">
        <v>3.0000000000000001E-6</v>
      </c>
      <c r="W288" s="167">
        <v>1.29631187501491E-2</v>
      </c>
      <c r="X288" s="167">
        <v>1.73680642215339E-3</v>
      </c>
    </row>
    <row r="289" spans="1:24" x14ac:dyDescent="0.2">
      <c r="A289" s="4" t="s">
        <v>52</v>
      </c>
      <c r="B289" s="4">
        <v>9943</v>
      </c>
      <c r="C289" s="4" t="s">
        <v>1622</v>
      </c>
      <c r="D289" s="4" t="s">
        <v>1623</v>
      </c>
      <c r="E289" s="4" t="s">
        <v>236</v>
      </c>
      <c r="F289" s="4" t="s">
        <v>1907</v>
      </c>
      <c r="G289" s="4" t="s">
        <v>1625</v>
      </c>
      <c r="H289" s="4" t="s">
        <v>239</v>
      </c>
      <c r="I289" s="4" t="s">
        <v>995</v>
      </c>
      <c r="J289" s="4" t="s">
        <v>92</v>
      </c>
      <c r="K289" s="4" t="s">
        <v>93</v>
      </c>
      <c r="L289" s="2" t="s">
        <v>393</v>
      </c>
      <c r="M289" s="2" t="s">
        <v>410</v>
      </c>
      <c r="N289" s="4" t="s">
        <v>622</v>
      </c>
      <c r="O289" s="4" t="s">
        <v>190</v>
      </c>
      <c r="P289" s="4" t="s">
        <v>97</v>
      </c>
      <c r="Q289" s="153">
        <v>11650</v>
      </c>
      <c r="R289" s="153">
        <v>3.7589999999999999</v>
      </c>
      <c r="S289" s="153">
        <v>7170</v>
      </c>
      <c r="U289" s="153">
        <v>3139.9110000000001</v>
      </c>
      <c r="V289" s="167">
        <v>2.0100000000000001E-4</v>
      </c>
      <c r="W289" s="167">
        <v>1.2946677049197001E-2</v>
      </c>
      <c r="X289" s="167">
        <v>1.73460355320224E-3</v>
      </c>
    </row>
    <row r="290" spans="1:24" x14ac:dyDescent="0.2">
      <c r="A290" s="4" t="s">
        <v>52</v>
      </c>
      <c r="B290" s="4">
        <v>9943</v>
      </c>
      <c r="C290" s="4" t="s">
        <v>2049</v>
      </c>
      <c r="D290" s="4" t="s">
        <v>2050</v>
      </c>
      <c r="E290" s="4" t="s">
        <v>236</v>
      </c>
      <c r="F290" s="4" t="s">
        <v>2051</v>
      </c>
      <c r="G290" s="4" t="s">
        <v>2052</v>
      </c>
      <c r="H290" s="4" t="s">
        <v>239</v>
      </c>
      <c r="I290" s="4" t="s">
        <v>995</v>
      </c>
      <c r="J290" s="4" t="s">
        <v>92</v>
      </c>
      <c r="K290" s="4" t="s">
        <v>93</v>
      </c>
      <c r="L290" s="2" t="s">
        <v>393</v>
      </c>
      <c r="M290" s="2" t="s">
        <v>412</v>
      </c>
      <c r="N290" s="4" t="s">
        <v>2040</v>
      </c>
      <c r="O290" s="4" t="s">
        <v>190</v>
      </c>
      <c r="P290" s="4" t="s">
        <v>97</v>
      </c>
      <c r="Q290" s="153">
        <v>3459</v>
      </c>
      <c r="R290" s="153">
        <v>3.7589999999999999</v>
      </c>
      <c r="S290" s="153">
        <v>5803</v>
      </c>
      <c r="U290" s="153">
        <v>754.52800000000002</v>
      </c>
      <c r="V290" s="167">
        <v>3.0000000000000001E-6</v>
      </c>
      <c r="W290" s="167">
        <v>3.11111716036826E-3</v>
      </c>
      <c r="X290" s="167">
        <v>4.1682934240936699E-4</v>
      </c>
    </row>
    <row r="291" spans="1:24" x14ac:dyDescent="0.2">
      <c r="A291" s="4" t="s">
        <v>52</v>
      </c>
      <c r="B291" s="4">
        <v>9943</v>
      </c>
      <c r="C291" s="4" t="s">
        <v>2053</v>
      </c>
      <c r="D291" s="4" t="s">
        <v>2054</v>
      </c>
      <c r="E291" s="4" t="s">
        <v>236</v>
      </c>
      <c r="F291" s="4" t="s">
        <v>2055</v>
      </c>
      <c r="G291" s="4" t="s">
        <v>2056</v>
      </c>
      <c r="H291" s="4" t="s">
        <v>239</v>
      </c>
      <c r="I291" s="4" t="s">
        <v>995</v>
      </c>
      <c r="J291" s="4" t="s">
        <v>92</v>
      </c>
      <c r="K291" s="4" t="s">
        <v>359</v>
      </c>
      <c r="L291" s="2" t="s">
        <v>393</v>
      </c>
      <c r="M291" s="2" t="s">
        <v>446</v>
      </c>
      <c r="N291" s="4" t="s">
        <v>611</v>
      </c>
      <c r="O291" s="4" t="s">
        <v>190</v>
      </c>
      <c r="P291" s="4" t="s">
        <v>97</v>
      </c>
      <c r="Q291" s="153">
        <v>330</v>
      </c>
      <c r="R291" s="153">
        <v>3.7589999999999999</v>
      </c>
      <c r="S291" s="153">
        <v>148000</v>
      </c>
      <c r="T291" s="152">
        <v>3.0000000000000001E-3</v>
      </c>
      <c r="U291" s="153">
        <v>1835.9059999999999</v>
      </c>
      <c r="V291" s="167">
        <v>9.9999999999999995E-7</v>
      </c>
      <c r="W291" s="167">
        <v>7.5699215514375903E-3</v>
      </c>
      <c r="X291" s="167">
        <v>1.01422262799088E-3</v>
      </c>
    </row>
    <row r="292" spans="1:24" x14ac:dyDescent="0.2">
      <c r="A292" s="4" t="s">
        <v>52</v>
      </c>
      <c r="B292" s="4">
        <v>9943</v>
      </c>
      <c r="C292" s="4" t="s">
        <v>2057</v>
      </c>
      <c r="D292" s="4" t="s">
        <v>2058</v>
      </c>
      <c r="E292" s="4" t="s">
        <v>236</v>
      </c>
      <c r="F292" s="4" t="s">
        <v>2057</v>
      </c>
      <c r="G292" s="4" t="s">
        <v>2059</v>
      </c>
      <c r="H292" s="4" t="s">
        <v>239</v>
      </c>
      <c r="I292" s="4" t="s">
        <v>995</v>
      </c>
      <c r="J292" s="4" t="s">
        <v>92</v>
      </c>
      <c r="K292" s="4" t="s">
        <v>93</v>
      </c>
      <c r="L292" s="2" t="s">
        <v>393</v>
      </c>
      <c r="M292" s="2" t="s">
        <v>412</v>
      </c>
      <c r="N292" s="4" t="s">
        <v>577</v>
      </c>
      <c r="O292" s="4" t="s">
        <v>190</v>
      </c>
      <c r="P292" s="4" t="s">
        <v>97</v>
      </c>
      <c r="Q292" s="153">
        <v>1400</v>
      </c>
      <c r="R292" s="153">
        <v>3.7589999999999999</v>
      </c>
      <c r="S292" s="153">
        <v>19788</v>
      </c>
      <c r="U292" s="153">
        <v>1041.3630000000001</v>
      </c>
      <c r="V292" s="167">
        <v>9.9999999999999995E-7</v>
      </c>
      <c r="W292" s="167">
        <v>4.2938134409504997E-3</v>
      </c>
      <c r="X292" s="167">
        <v>5.7528769916464497E-4</v>
      </c>
    </row>
    <row r="293" spans="1:24" x14ac:dyDescent="0.2">
      <c r="A293" s="4" t="s">
        <v>52</v>
      </c>
      <c r="B293" s="4">
        <v>9943</v>
      </c>
      <c r="C293" s="4" t="s">
        <v>2060</v>
      </c>
      <c r="D293" s="4" t="s">
        <v>2061</v>
      </c>
      <c r="E293" s="4" t="s">
        <v>236</v>
      </c>
      <c r="F293" s="4" t="s">
        <v>2062</v>
      </c>
      <c r="G293" s="4" t="s">
        <v>2063</v>
      </c>
      <c r="H293" s="4" t="s">
        <v>239</v>
      </c>
      <c r="I293" s="4" t="s">
        <v>995</v>
      </c>
      <c r="J293" s="4" t="s">
        <v>92</v>
      </c>
      <c r="K293" s="4" t="s">
        <v>93</v>
      </c>
      <c r="L293" s="2" t="s">
        <v>393</v>
      </c>
      <c r="M293" s="2" t="s">
        <v>410</v>
      </c>
      <c r="N293" s="4" t="s">
        <v>2040</v>
      </c>
      <c r="O293" s="4" t="s">
        <v>190</v>
      </c>
      <c r="P293" s="4" t="s">
        <v>97</v>
      </c>
      <c r="Q293" s="153">
        <v>1977</v>
      </c>
      <c r="R293" s="153">
        <v>3.7589999999999999</v>
      </c>
      <c r="S293" s="153">
        <v>26247</v>
      </c>
      <c r="U293" s="153">
        <v>1950.557</v>
      </c>
      <c r="V293" s="167">
        <v>9.9999999999999995E-7</v>
      </c>
      <c r="W293" s="167">
        <v>8.0426574972352997E-3</v>
      </c>
      <c r="X293" s="167">
        <v>1.07756007343662E-3</v>
      </c>
    </row>
    <row r="294" spans="1:24" x14ac:dyDescent="0.2">
      <c r="A294" s="4" t="s">
        <v>52</v>
      </c>
      <c r="B294" s="4">
        <v>9943</v>
      </c>
      <c r="C294" s="4" t="s">
        <v>1864</v>
      </c>
      <c r="D294" s="4" t="s">
        <v>1865</v>
      </c>
      <c r="E294" s="4" t="s">
        <v>236</v>
      </c>
      <c r="F294" s="4" t="s">
        <v>2064</v>
      </c>
      <c r="G294" s="4" t="s">
        <v>2065</v>
      </c>
      <c r="H294" s="4" t="s">
        <v>239</v>
      </c>
      <c r="I294" s="4" t="s">
        <v>995</v>
      </c>
      <c r="J294" s="4" t="s">
        <v>92</v>
      </c>
      <c r="K294" s="4" t="s">
        <v>93</v>
      </c>
      <c r="L294" s="2" t="s">
        <v>393</v>
      </c>
      <c r="M294" s="2" t="s">
        <v>412</v>
      </c>
      <c r="N294" s="4" t="s">
        <v>609</v>
      </c>
      <c r="O294" s="4" t="s">
        <v>190</v>
      </c>
      <c r="P294" s="4" t="s">
        <v>97</v>
      </c>
      <c r="Q294" s="153">
        <v>2567</v>
      </c>
      <c r="R294" s="153">
        <v>3.7589999999999999</v>
      </c>
      <c r="S294" s="153">
        <v>18215</v>
      </c>
      <c r="U294" s="153">
        <v>1757.63</v>
      </c>
      <c r="V294" s="167">
        <v>0</v>
      </c>
      <c r="W294" s="167">
        <v>7.2471671489101096E-3</v>
      </c>
      <c r="X294" s="167">
        <v>9.7097979963358305E-4</v>
      </c>
    </row>
    <row r="295" spans="1:24" x14ac:dyDescent="0.2">
      <c r="A295" s="4" t="s">
        <v>52</v>
      </c>
      <c r="B295" s="4">
        <v>9943</v>
      </c>
      <c r="C295" s="4" t="s">
        <v>1868</v>
      </c>
      <c r="D295" s="4" t="s">
        <v>1869</v>
      </c>
      <c r="E295" s="4" t="s">
        <v>236</v>
      </c>
      <c r="F295" s="4" t="s">
        <v>1870</v>
      </c>
      <c r="G295" s="4" t="s">
        <v>1871</v>
      </c>
      <c r="H295" s="4" t="s">
        <v>239</v>
      </c>
      <c r="I295" s="4" t="s">
        <v>995</v>
      </c>
      <c r="J295" s="4" t="s">
        <v>92</v>
      </c>
      <c r="K295" s="4" t="s">
        <v>93</v>
      </c>
      <c r="L295" s="2" t="s">
        <v>393</v>
      </c>
      <c r="M295" s="2" t="s">
        <v>412</v>
      </c>
      <c r="N295" s="4" t="s">
        <v>611</v>
      </c>
      <c r="O295" s="4" t="s">
        <v>190</v>
      </c>
      <c r="P295" s="4" t="s">
        <v>97</v>
      </c>
      <c r="Q295" s="153">
        <v>4127</v>
      </c>
      <c r="R295" s="153">
        <v>3.7589999999999999</v>
      </c>
      <c r="S295" s="153">
        <v>21062</v>
      </c>
      <c r="U295" s="153">
        <v>3267.431</v>
      </c>
      <c r="V295" s="167">
        <v>0</v>
      </c>
      <c r="W295" s="167">
        <v>1.3472472664069399E-2</v>
      </c>
      <c r="X295" s="167">
        <v>1.80504996492241E-3</v>
      </c>
    </row>
    <row r="296" spans="1:24" x14ac:dyDescent="0.2">
      <c r="A296" s="4" t="s">
        <v>52</v>
      </c>
      <c r="B296" s="4">
        <v>9943</v>
      </c>
      <c r="C296" s="4" t="s">
        <v>1872</v>
      </c>
      <c r="D296" s="4" t="s">
        <v>1873</v>
      </c>
      <c r="E296" s="4" t="s">
        <v>236</v>
      </c>
      <c r="F296" s="4" t="s">
        <v>1874</v>
      </c>
      <c r="G296" s="4" t="s">
        <v>1875</v>
      </c>
      <c r="H296" s="4" t="s">
        <v>239</v>
      </c>
      <c r="I296" s="4" t="s">
        <v>995</v>
      </c>
      <c r="J296" s="4" t="s">
        <v>92</v>
      </c>
      <c r="K296" s="4" t="s">
        <v>93</v>
      </c>
      <c r="L296" s="2" t="s">
        <v>393</v>
      </c>
      <c r="M296" s="2" t="s">
        <v>410</v>
      </c>
      <c r="N296" s="4" t="s">
        <v>601</v>
      </c>
      <c r="O296" s="4" t="s">
        <v>190</v>
      </c>
      <c r="P296" s="4" t="s">
        <v>97</v>
      </c>
      <c r="Q296" s="153">
        <v>21000</v>
      </c>
      <c r="R296" s="153">
        <v>3.7589999999999999</v>
      </c>
      <c r="S296" s="153">
        <v>3977</v>
      </c>
      <c r="U296" s="153">
        <v>3139.404</v>
      </c>
      <c r="V296" s="167">
        <v>3.0000000000000001E-6</v>
      </c>
      <c r="W296" s="167">
        <v>1.29445846381596E-2</v>
      </c>
      <c r="X296" s="167">
        <v>1.73432321071695E-3</v>
      </c>
    </row>
    <row r="297" spans="1:24" x14ac:dyDescent="0.2">
      <c r="A297" s="4" t="s">
        <v>52</v>
      </c>
      <c r="B297" s="4">
        <v>9943</v>
      </c>
      <c r="C297" s="4" t="s">
        <v>1893</v>
      </c>
      <c r="D297" s="4" t="s">
        <v>1894</v>
      </c>
      <c r="E297" s="4" t="s">
        <v>236</v>
      </c>
      <c r="F297" s="4" t="s">
        <v>1895</v>
      </c>
      <c r="G297" s="4" t="s">
        <v>1896</v>
      </c>
      <c r="H297" s="4" t="s">
        <v>239</v>
      </c>
      <c r="I297" s="4" t="s">
        <v>995</v>
      </c>
      <c r="J297" s="4" t="s">
        <v>92</v>
      </c>
      <c r="K297" s="4" t="s">
        <v>93</v>
      </c>
      <c r="L297" s="2" t="s">
        <v>393</v>
      </c>
      <c r="M297" s="2" t="s">
        <v>412</v>
      </c>
      <c r="N297" s="4" t="s">
        <v>614</v>
      </c>
      <c r="O297" s="4" t="s">
        <v>190</v>
      </c>
      <c r="P297" s="4" t="s">
        <v>97</v>
      </c>
      <c r="Q297" s="153">
        <v>1530</v>
      </c>
      <c r="R297" s="153">
        <v>3.7589999999999999</v>
      </c>
      <c r="S297" s="153">
        <v>50422</v>
      </c>
      <c r="U297" s="153">
        <v>2899.9050000000002</v>
      </c>
      <c r="V297" s="167">
        <v>9.9999999999999995E-7</v>
      </c>
      <c r="W297" s="167">
        <v>1.1957068924131399E-2</v>
      </c>
      <c r="X297" s="167">
        <v>1.60201526328865E-3</v>
      </c>
    </row>
    <row r="298" spans="1:24" x14ac:dyDescent="0.2">
      <c r="A298" s="4" t="s">
        <v>52</v>
      </c>
      <c r="B298" s="4">
        <v>9943</v>
      </c>
      <c r="C298" s="4" t="s">
        <v>1897</v>
      </c>
      <c r="D298" s="4" t="s">
        <v>1898</v>
      </c>
      <c r="E298" s="4" t="s">
        <v>236</v>
      </c>
      <c r="F298" s="4" t="s">
        <v>1899</v>
      </c>
      <c r="G298" s="4" t="s">
        <v>1900</v>
      </c>
      <c r="H298" s="4" t="s">
        <v>239</v>
      </c>
      <c r="I298" s="4" t="s">
        <v>995</v>
      </c>
      <c r="J298" s="4" t="s">
        <v>92</v>
      </c>
      <c r="K298" s="4" t="s">
        <v>93</v>
      </c>
      <c r="L298" s="2" t="s">
        <v>393</v>
      </c>
      <c r="M298" s="2" t="s">
        <v>412</v>
      </c>
      <c r="N298" s="4" t="s">
        <v>609</v>
      </c>
      <c r="O298" s="4" t="s">
        <v>190</v>
      </c>
      <c r="P298" s="4" t="s">
        <v>97</v>
      </c>
      <c r="Q298" s="153">
        <v>1719</v>
      </c>
      <c r="R298" s="153">
        <v>3.7589999999999999</v>
      </c>
      <c r="S298" s="153">
        <v>44695</v>
      </c>
      <c r="U298" s="153">
        <v>2888.0659999999998</v>
      </c>
      <c r="V298" s="167">
        <v>0</v>
      </c>
      <c r="W298" s="167">
        <v>1.19082529746276E-2</v>
      </c>
      <c r="X298" s="167">
        <v>1.5954748731066299E-3</v>
      </c>
    </row>
    <row r="299" spans="1:24" x14ac:dyDescent="0.2">
      <c r="A299" s="4" t="s">
        <v>52</v>
      </c>
      <c r="B299" s="4">
        <v>9943</v>
      </c>
      <c r="C299" s="4" t="s">
        <v>1733</v>
      </c>
      <c r="D299" s="4" t="s">
        <v>1734</v>
      </c>
      <c r="E299" s="4" t="s">
        <v>1377</v>
      </c>
      <c r="F299" s="4" t="s">
        <v>2066</v>
      </c>
      <c r="G299" s="4" t="s">
        <v>2067</v>
      </c>
      <c r="H299" s="4" t="s">
        <v>239</v>
      </c>
      <c r="I299" s="4" t="s">
        <v>995</v>
      </c>
      <c r="J299" s="4" t="s">
        <v>31</v>
      </c>
      <c r="K299" s="4" t="s">
        <v>93</v>
      </c>
      <c r="L299" s="2" t="s">
        <v>393</v>
      </c>
      <c r="M299" s="2" t="s">
        <v>410</v>
      </c>
      <c r="N299" s="4" t="s">
        <v>531</v>
      </c>
      <c r="O299" s="4" t="s">
        <v>190</v>
      </c>
      <c r="P299" s="4" t="s">
        <v>97</v>
      </c>
      <c r="Q299" s="153">
        <v>71400</v>
      </c>
      <c r="R299" s="153">
        <v>3.7589999999999999</v>
      </c>
      <c r="S299" s="153">
        <v>1625</v>
      </c>
      <c r="U299" s="153">
        <v>4361.38</v>
      </c>
      <c r="V299" s="167">
        <v>6.3999999999999997E-5</v>
      </c>
      <c r="W299" s="167">
        <v>1.7983110416352002E-2</v>
      </c>
      <c r="X299" s="167">
        <v>2.4093879153158498E-3</v>
      </c>
    </row>
    <row r="300" spans="1:24" x14ac:dyDescent="0.2">
      <c r="A300" s="4" t="s">
        <v>52</v>
      </c>
      <c r="B300" s="4">
        <v>9943</v>
      </c>
      <c r="C300" s="4" t="s">
        <v>1729</v>
      </c>
      <c r="D300" s="4" t="s">
        <v>1730</v>
      </c>
      <c r="E300" s="4" t="s">
        <v>1377</v>
      </c>
      <c r="F300" s="4" t="s">
        <v>2068</v>
      </c>
      <c r="G300" s="4" t="s">
        <v>1732</v>
      </c>
      <c r="H300" s="4" t="s">
        <v>239</v>
      </c>
      <c r="I300" s="4" t="s">
        <v>995</v>
      </c>
      <c r="J300" s="4" t="s">
        <v>31</v>
      </c>
      <c r="K300" s="4" t="s">
        <v>366</v>
      </c>
      <c r="L300" s="2" t="s">
        <v>393</v>
      </c>
      <c r="M300" s="2" t="s">
        <v>412</v>
      </c>
      <c r="N300" s="4" t="s">
        <v>522</v>
      </c>
      <c r="O300" s="4" t="s">
        <v>190</v>
      </c>
      <c r="P300" s="4" t="s">
        <v>97</v>
      </c>
      <c r="Q300" s="153">
        <v>5000</v>
      </c>
      <c r="R300" s="153">
        <v>3.7589999999999999</v>
      </c>
      <c r="S300" s="153">
        <v>3931</v>
      </c>
      <c r="U300" s="153">
        <v>738.83100000000002</v>
      </c>
      <c r="V300" s="167">
        <v>4.5000000000000003E-5</v>
      </c>
      <c r="W300" s="167">
        <v>3.0463954771247398E-3</v>
      </c>
      <c r="X300" s="167">
        <v>4.0815789248466303E-4</v>
      </c>
    </row>
    <row r="301" spans="1:24" x14ac:dyDescent="0.2">
      <c r="A301" s="4" t="s">
        <v>52</v>
      </c>
      <c r="B301" s="4">
        <v>9943</v>
      </c>
      <c r="C301" s="4" t="s">
        <v>2060</v>
      </c>
      <c r="D301" s="4" t="s">
        <v>2061</v>
      </c>
      <c r="E301" s="4" t="s">
        <v>236</v>
      </c>
      <c r="F301" s="4" t="s">
        <v>2062</v>
      </c>
      <c r="G301" s="4" t="s">
        <v>2063</v>
      </c>
      <c r="H301" s="4" t="s">
        <v>239</v>
      </c>
      <c r="I301" s="4" t="s">
        <v>995</v>
      </c>
      <c r="J301" s="4" t="s">
        <v>92</v>
      </c>
      <c r="K301" s="4" t="s">
        <v>93</v>
      </c>
      <c r="L301" s="2" t="s">
        <v>393</v>
      </c>
      <c r="M301" s="2" t="s">
        <v>410</v>
      </c>
      <c r="N301" s="4" t="s">
        <v>2040</v>
      </c>
      <c r="O301" s="4" t="s">
        <v>190</v>
      </c>
      <c r="P301" s="4" t="s">
        <v>97</v>
      </c>
      <c r="Q301" s="153">
        <v>1476</v>
      </c>
      <c r="R301" s="153">
        <v>3.7589999999999999</v>
      </c>
      <c r="S301" s="153">
        <v>26247</v>
      </c>
      <c r="U301" s="153">
        <v>1456.258</v>
      </c>
      <c r="V301" s="167">
        <v>9.9999999999999995E-7</v>
      </c>
      <c r="W301" s="167">
        <v>6.0045333666764299E-3</v>
      </c>
      <c r="X301" s="167">
        <v>8.0449098047165302E-4</v>
      </c>
    </row>
    <row r="302" spans="1:24" x14ac:dyDescent="0.2">
      <c r="A302" s="4" t="s">
        <v>52</v>
      </c>
      <c r="B302" s="4">
        <v>9943</v>
      </c>
      <c r="C302" s="4" t="s">
        <v>1864</v>
      </c>
      <c r="D302" s="4" t="s">
        <v>1865</v>
      </c>
      <c r="E302" s="4" t="s">
        <v>236</v>
      </c>
      <c r="F302" s="4" t="s">
        <v>1866</v>
      </c>
      <c r="G302" s="4" t="s">
        <v>1867</v>
      </c>
      <c r="H302" s="4" t="s">
        <v>239</v>
      </c>
      <c r="I302" s="4" t="s">
        <v>995</v>
      </c>
      <c r="J302" s="4" t="s">
        <v>92</v>
      </c>
      <c r="K302" s="4" t="s">
        <v>93</v>
      </c>
      <c r="L302" s="2" t="s">
        <v>393</v>
      </c>
      <c r="M302" s="2" t="s">
        <v>412</v>
      </c>
      <c r="N302" s="4" t="s">
        <v>614</v>
      </c>
      <c r="O302" s="4" t="s">
        <v>190</v>
      </c>
      <c r="P302" s="4" t="s">
        <v>97</v>
      </c>
      <c r="Q302" s="153">
        <v>2329</v>
      </c>
      <c r="R302" s="153">
        <v>3.7589999999999999</v>
      </c>
      <c r="S302" s="153">
        <v>18342</v>
      </c>
      <c r="U302" s="153">
        <v>1605.789</v>
      </c>
      <c r="V302" s="167">
        <v>0</v>
      </c>
      <c r="W302" s="167">
        <v>6.6210887827357796E-3</v>
      </c>
      <c r="X302" s="167">
        <v>8.8709744476968299E-4</v>
      </c>
    </row>
    <row r="303" spans="1:24" x14ac:dyDescent="0.2">
      <c r="A303" s="4" t="s">
        <v>52</v>
      </c>
      <c r="B303" s="4">
        <v>9943</v>
      </c>
      <c r="C303" s="4" t="s">
        <v>1868</v>
      </c>
      <c r="D303" s="4" t="s">
        <v>1869</v>
      </c>
      <c r="E303" s="4" t="s">
        <v>236</v>
      </c>
      <c r="F303" s="4" t="s">
        <v>1870</v>
      </c>
      <c r="G303" s="4" t="s">
        <v>1871</v>
      </c>
      <c r="H303" s="4" t="s">
        <v>239</v>
      </c>
      <c r="I303" s="4" t="s">
        <v>995</v>
      </c>
      <c r="J303" s="4" t="s">
        <v>92</v>
      </c>
      <c r="K303" s="4" t="s">
        <v>93</v>
      </c>
      <c r="L303" s="2" t="s">
        <v>393</v>
      </c>
      <c r="M303" s="2" t="s">
        <v>412</v>
      </c>
      <c r="N303" s="4" t="s">
        <v>611</v>
      </c>
      <c r="O303" s="4" t="s">
        <v>190</v>
      </c>
      <c r="P303" s="4" t="s">
        <v>97</v>
      </c>
      <c r="Q303" s="153">
        <v>1525</v>
      </c>
      <c r="R303" s="153">
        <v>3.7589999999999999</v>
      </c>
      <c r="S303" s="153">
        <v>21062</v>
      </c>
      <c r="U303" s="153">
        <v>1207.374</v>
      </c>
      <c r="V303" s="167">
        <v>0</v>
      </c>
      <c r="W303" s="167">
        <v>4.97831858800722E-3</v>
      </c>
      <c r="X303" s="167">
        <v>6.6699810916081095E-4</v>
      </c>
    </row>
    <row r="304" spans="1:24" x14ac:dyDescent="0.2">
      <c r="A304" s="4" t="s">
        <v>52</v>
      </c>
      <c r="B304" s="4">
        <v>9943</v>
      </c>
      <c r="C304" s="4" t="s">
        <v>1872</v>
      </c>
      <c r="D304" s="4" t="s">
        <v>1873</v>
      </c>
      <c r="E304" s="4" t="s">
        <v>236</v>
      </c>
      <c r="F304" s="4" t="s">
        <v>1874</v>
      </c>
      <c r="G304" s="4" t="s">
        <v>1875</v>
      </c>
      <c r="H304" s="4" t="s">
        <v>239</v>
      </c>
      <c r="I304" s="4" t="s">
        <v>995</v>
      </c>
      <c r="J304" s="4" t="s">
        <v>92</v>
      </c>
      <c r="K304" s="4" t="s">
        <v>93</v>
      </c>
      <c r="L304" s="2" t="s">
        <v>393</v>
      </c>
      <c r="M304" s="2" t="s">
        <v>410</v>
      </c>
      <c r="N304" s="4" t="s">
        <v>601</v>
      </c>
      <c r="O304" s="4" t="s">
        <v>190</v>
      </c>
      <c r="P304" s="4" t="s">
        <v>97</v>
      </c>
      <c r="Q304" s="153">
        <v>3163</v>
      </c>
      <c r="R304" s="153">
        <v>3.7589999999999999</v>
      </c>
      <c r="S304" s="153">
        <v>3977</v>
      </c>
      <c r="U304" s="153">
        <v>472.85399999999998</v>
      </c>
      <c r="V304" s="167">
        <v>0</v>
      </c>
      <c r="W304" s="167">
        <v>1.9497010100237499E-3</v>
      </c>
      <c r="X304" s="167">
        <v>2.61222110261795E-4</v>
      </c>
    </row>
    <row r="305" spans="1:24" x14ac:dyDescent="0.2">
      <c r="A305" s="4" t="s">
        <v>52</v>
      </c>
      <c r="B305" s="4">
        <v>9943</v>
      </c>
      <c r="C305" s="4" t="s">
        <v>1876</v>
      </c>
      <c r="D305" s="4" t="s">
        <v>1877</v>
      </c>
      <c r="E305" s="4" t="s">
        <v>236</v>
      </c>
      <c r="F305" s="4" t="s">
        <v>1878</v>
      </c>
      <c r="G305" s="4" t="s">
        <v>1879</v>
      </c>
      <c r="H305" s="4" t="s">
        <v>239</v>
      </c>
      <c r="I305" s="4" t="s">
        <v>995</v>
      </c>
      <c r="J305" s="4" t="s">
        <v>92</v>
      </c>
      <c r="K305" s="4" t="s">
        <v>366</v>
      </c>
      <c r="L305" s="2" t="s">
        <v>393</v>
      </c>
      <c r="M305" s="2" t="s">
        <v>1498</v>
      </c>
      <c r="N305" s="4" t="s">
        <v>1880</v>
      </c>
      <c r="O305" s="4" t="s">
        <v>190</v>
      </c>
      <c r="P305" s="4" t="s">
        <v>97</v>
      </c>
      <c r="Q305" s="153">
        <v>287</v>
      </c>
      <c r="R305" s="153">
        <v>3.7589999999999999</v>
      </c>
      <c r="S305" s="153">
        <v>33310</v>
      </c>
      <c r="U305" s="153">
        <v>359.35899999999998</v>
      </c>
      <c r="V305" s="167">
        <v>9.9999999999999995E-7</v>
      </c>
      <c r="W305" s="167">
        <v>1.4817323515364099E-3</v>
      </c>
      <c r="X305" s="167">
        <v>1.9852338882811501E-4</v>
      </c>
    </row>
    <row r="306" spans="1:24" x14ac:dyDescent="0.2">
      <c r="A306" s="4" t="s">
        <v>52</v>
      </c>
      <c r="B306" s="4">
        <v>9943</v>
      </c>
      <c r="C306" s="4" t="s">
        <v>1881</v>
      </c>
      <c r="D306" s="4" t="s">
        <v>1882</v>
      </c>
      <c r="E306" s="4" t="s">
        <v>1377</v>
      </c>
      <c r="F306" s="4" t="s">
        <v>1883</v>
      </c>
      <c r="G306" s="4" t="s">
        <v>1884</v>
      </c>
      <c r="H306" s="4" t="s">
        <v>239</v>
      </c>
      <c r="I306" s="4" t="s">
        <v>995</v>
      </c>
      <c r="J306" s="4" t="s">
        <v>31</v>
      </c>
      <c r="K306" s="4" t="s">
        <v>31</v>
      </c>
      <c r="L306" s="2" t="s">
        <v>393</v>
      </c>
      <c r="M306" s="2" t="s">
        <v>412</v>
      </c>
      <c r="N306" s="4" t="s">
        <v>611</v>
      </c>
      <c r="O306" s="4" t="s">
        <v>190</v>
      </c>
      <c r="P306" s="4" t="s">
        <v>97</v>
      </c>
      <c r="Q306" s="153">
        <v>3149</v>
      </c>
      <c r="R306" s="153">
        <v>3.7589999999999999</v>
      </c>
      <c r="S306" s="153">
        <v>2464</v>
      </c>
      <c r="T306" s="152">
        <v>1.228</v>
      </c>
      <c r="U306" s="153">
        <v>296.28199999999998</v>
      </c>
      <c r="V306" s="167">
        <v>2.4600000000000002E-4</v>
      </c>
      <c r="W306" s="167">
        <v>1.2216498444027901E-3</v>
      </c>
      <c r="X306" s="167">
        <v>1.6367737859047601E-4</v>
      </c>
    </row>
    <row r="307" spans="1:24" x14ac:dyDescent="0.2">
      <c r="A307" s="4" t="s">
        <v>52</v>
      </c>
      <c r="B307" s="4">
        <v>9943</v>
      </c>
      <c r="C307" s="4" t="s">
        <v>1885</v>
      </c>
      <c r="D307" s="4" t="s">
        <v>1886</v>
      </c>
      <c r="E307" s="4" t="s">
        <v>236</v>
      </c>
      <c r="F307" s="4" t="s">
        <v>1887</v>
      </c>
      <c r="G307" s="4" t="s">
        <v>1888</v>
      </c>
      <c r="H307" s="4" t="s">
        <v>239</v>
      </c>
      <c r="I307" s="4" t="s">
        <v>995</v>
      </c>
      <c r="J307" s="4" t="s">
        <v>92</v>
      </c>
      <c r="K307" s="4" t="s">
        <v>93</v>
      </c>
      <c r="L307" s="2" t="s">
        <v>393</v>
      </c>
      <c r="M307" s="2" t="s">
        <v>410</v>
      </c>
      <c r="N307" s="4" t="s">
        <v>565</v>
      </c>
      <c r="O307" s="4" t="s">
        <v>190</v>
      </c>
      <c r="P307" s="4" t="s">
        <v>97</v>
      </c>
      <c r="Q307" s="153">
        <v>800</v>
      </c>
      <c r="R307" s="153">
        <v>3.7589999999999999</v>
      </c>
      <c r="S307" s="153">
        <v>13971</v>
      </c>
      <c r="U307" s="153">
        <v>420.13600000000002</v>
      </c>
      <c r="V307" s="167">
        <v>6.0000000000000002E-6</v>
      </c>
      <c r="W307" s="167">
        <v>1.7323303469207699E-3</v>
      </c>
      <c r="X307" s="167">
        <v>2.3209865849517099E-4</v>
      </c>
    </row>
    <row r="308" spans="1:24" x14ac:dyDescent="0.2">
      <c r="A308" s="4" t="s">
        <v>52</v>
      </c>
      <c r="B308" s="4">
        <v>9943</v>
      </c>
      <c r="C308" s="4" t="s">
        <v>1889</v>
      </c>
      <c r="D308" s="4" t="s">
        <v>1890</v>
      </c>
      <c r="E308" s="4" t="s">
        <v>236</v>
      </c>
      <c r="F308" s="4" t="s">
        <v>1891</v>
      </c>
      <c r="G308" s="4" t="s">
        <v>1892</v>
      </c>
      <c r="H308" s="4" t="s">
        <v>239</v>
      </c>
      <c r="I308" s="4" t="s">
        <v>995</v>
      </c>
      <c r="J308" s="4" t="s">
        <v>92</v>
      </c>
      <c r="K308" s="4" t="s">
        <v>93</v>
      </c>
      <c r="L308" s="2" t="s">
        <v>393</v>
      </c>
      <c r="M308" s="2" t="s">
        <v>410</v>
      </c>
      <c r="N308" s="4" t="s">
        <v>601</v>
      </c>
      <c r="O308" s="4" t="s">
        <v>190</v>
      </c>
      <c r="P308" s="4" t="s">
        <v>97</v>
      </c>
      <c r="Q308" s="153">
        <v>673</v>
      </c>
      <c r="R308" s="153">
        <v>3.7589999999999999</v>
      </c>
      <c r="S308" s="153">
        <v>20226</v>
      </c>
      <c r="U308" s="153">
        <v>511.67899999999997</v>
      </c>
      <c r="V308" s="167">
        <v>0</v>
      </c>
      <c r="W308" s="167">
        <v>2.1097854887498699E-3</v>
      </c>
      <c r="X308" s="167">
        <v>2.82670324699806E-4</v>
      </c>
    </row>
    <row r="309" spans="1:24" x14ac:dyDescent="0.2">
      <c r="A309" s="4" t="s">
        <v>52</v>
      </c>
      <c r="B309" s="4">
        <v>9943</v>
      </c>
      <c r="C309" s="4" t="s">
        <v>1893</v>
      </c>
      <c r="D309" s="4" t="s">
        <v>1894</v>
      </c>
      <c r="E309" s="4" t="s">
        <v>236</v>
      </c>
      <c r="F309" s="4" t="s">
        <v>1895</v>
      </c>
      <c r="G309" s="4" t="s">
        <v>1896</v>
      </c>
      <c r="H309" s="4" t="s">
        <v>239</v>
      </c>
      <c r="I309" s="4" t="s">
        <v>995</v>
      </c>
      <c r="J309" s="4" t="s">
        <v>92</v>
      </c>
      <c r="K309" s="4" t="s">
        <v>93</v>
      </c>
      <c r="L309" s="2" t="s">
        <v>393</v>
      </c>
      <c r="M309" s="2" t="s">
        <v>412</v>
      </c>
      <c r="N309" s="4" t="s">
        <v>614</v>
      </c>
      <c r="O309" s="4" t="s">
        <v>190</v>
      </c>
      <c r="P309" s="4" t="s">
        <v>97</v>
      </c>
      <c r="Q309" s="153">
        <v>416</v>
      </c>
      <c r="R309" s="153">
        <v>3.7589999999999999</v>
      </c>
      <c r="S309" s="153">
        <v>50422</v>
      </c>
      <c r="U309" s="153">
        <v>788.471</v>
      </c>
      <c r="V309" s="167">
        <v>0</v>
      </c>
      <c r="W309" s="167">
        <v>3.2510723349272299E-3</v>
      </c>
      <c r="X309" s="167">
        <v>4.3558062060658601E-4</v>
      </c>
    </row>
    <row r="310" spans="1:24" x14ac:dyDescent="0.2">
      <c r="A310" s="4" t="s">
        <v>52</v>
      </c>
      <c r="B310" s="4">
        <v>9943</v>
      </c>
      <c r="C310" s="4" t="s">
        <v>1897</v>
      </c>
      <c r="D310" s="4" t="s">
        <v>1898</v>
      </c>
      <c r="E310" s="4" t="s">
        <v>236</v>
      </c>
      <c r="F310" s="4" t="s">
        <v>1899</v>
      </c>
      <c r="G310" s="4" t="s">
        <v>1900</v>
      </c>
      <c r="H310" s="4" t="s">
        <v>239</v>
      </c>
      <c r="I310" s="4" t="s">
        <v>995</v>
      </c>
      <c r="J310" s="4" t="s">
        <v>92</v>
      </c>
      <c r="K310" s="4" t="s">
        <v>93</v>
      </c>
      <c r="L310" s="2" t="s">
        <v>393</v>
      </c>
      <c r="M310" s="2" t="s">
        <v>412</v>
      </c>
      <c r="N310" s="4" t="s">
        <v>609</v>
      </c>
      <c r="O310" s="4" t="s">
        <v>190</v>
      </c>
      <c r="P310" s="4" t="s">
        <v>97</v>
      </c>
      <c r="Q310" s="153">
        <v>882</v>
      </c>
      <c r="R310" s="153">
        <v>3.7589999999999999</v>
      </c>
      <c r="S310" s="153">
        <v>44695</v>
      </c>
      <c r="U310" s="153">
        <v>1481.835</v>
      </c>
      <c r="V310" s="167">
        <v>0</v>
      </c>
      <c r="W310" s="167">
        <v>6.1099936728455598E-3</v>
      </c>
      <c r="X310" s="167">
        <v>8.1862061552068004E-4</v>
      </c>
    </row>
    <row r="311" spans="1:24" x14ac:dyDescent="0.2">
      <c r="A311" s="4" t="s">
        <v>52</v>
      </c>
      <c r="B311" s="4">
        <v>9943</v>
      </c>
      <c r="C311" s="4" t="s">
        <v>1901</v>
      </c>
      <c r="D311" s="4" t="s">
        <v>1902</v>
      </c>
      <c r="E311" s="4" t="s">
        <v>236</v>
      </c>
      <c r="F311" s="4" t="s">
        <v>1903</v>
      </c>
      <c r="G311" s="4" t="s">
        <v>1904</v>
      </c>
      <c r="H311" s="4" t="s">
        <v>239</v>
      </c>
      <c r="I311" s="4" t="s">
        <v>995</v>
      </c>
      <c r="J311" s="4" t="s">
        <v>92</v>
      </c>
      <c r="K311" s="4" t="s">
        <v>366</v>
      </c>
      <c r="L311" s="2" t="s">
        <v>393</v>
      </c>
      <c r="M311" s="2" t="s">
        <v>412</v>
      </c>
      <c r="N311" s="4" t="s">
        <v>590</v>
      </c>
      <c r="O311" s="4" t="s">
        <v>190</v>
      </c>
      <c r="P311" s="4" t="s">
        <v>97</v>
      </c>
      <c r="Q311" s="153">
        <v>1292</v>
      </c>
      <c r="R311" s="153">
        <v>3.7589999999999999</v>
      </c>
      <c r="S311" s="153">
        <v>6544</v>
      </c>
      <c r="T311" s="152">
        <v>0.41199999999999998</v>
      </c>
      <c r="U311" s="153">
        <v>319.36599999999999</v>
      </c>
      <c r="V311" s="167">
        <v>9.9999999999999995E-7</v>
      </c>
      <c r="W311" s="167">
        <v>1.3168286627075101E-3</v>
      </c>
      <c r="X311" s="167">
        <v>1.7642949373118601E-4</v>
      </c>
    </row>
    <row r="312" spans="1:24" x14ac:dyDescent="0.2">
      <c r="A312" s="4" t="s">
        <v>52</v>
      </c>
      <c r="B312" s="4">
        <v>9943</v>
      </c>
      <c r="C312" s="4" t="s">
        <v>1785</v>
      </c>
      <c r="D312" s="4" t="s">
        <v>1786</v>
      </c>
      <c r="E312" s="4" t="s">
        <v>1377</v>
      </c>
      <c r="F312" s="4" t="s">
        <v>1905</v>
      </c>
      <c r="G312" s="4" t="s">
        <v>1906</v>
      </c>
      <c r="H312" s="4" t="s">
        <v>239</v>
      </c>
      <c r="I312" s="4" t="s">
        <v>995</v>
      </c>
      <c r="J312" s="4" t="s">
        <v>31</v>
      </c>
      <c r="K312" s="4" t="s">
        <v>93</v>
      </c>
      <c r="L312" s="2" t="s">
        <v>393</v>
      </c>
      <c r="M312" s="2" t="s">
        <v>412</v>
      </c>
      <c r="N312" s="4" t="s">
        <v>545</v>
      </c>
      <c r="O312" s="4" t="s">
        <v>190</v>
      </c>
      <c r="P312" s="4" t="s">
        <v>97</v>
      </c>
      <c r="Q312" s="153">
        <v>893</v>
      </c>
      <c r="R312" s="153">
        <v>3.7589999999999999</v>
      </c>
      <c r="S312" s="153">
        <v>17197</v>
      </c>
      <c r="U312" s="153">
        <v>577.26700000000005</v>
      </c>
      <c r="V312" s="167">
        <v>1.4E-5</v>
      </c>
      <c r="W312" s="167">
        <v>2.3802215556836398E-3</v>
      </c>
      <c r="X312" s="167">
        <v>3.1890351108692202E-4</v>
      </c>
    </row>
    <row r="313" spans="1:24" x14ac:dyDescent="0.2">
      <c r="A313" s="4" t="s">
        <v>52</v>
      </c>
      <c r="B313" s="4">
        <v>9943</v>
      </c>
      <c r="C313" s="4" t="s">
        <v>1622</v>
      </c>
      <c r="D313" s="4" t="s">
        <v>1623</v>
      </c>
      <c r="E313" s="4" t="s">
        <v>236</v>
      </c>
      <c r="F313" s="4" t="s">
        <v>1907</v>
      </c>
      <c r="G313" s="4" t="s">
        <v>1625</v>
      </c>
      <c r="H313" s="4" t="s">
        <v>239</v>
      </c>
      <c r="I313" s="4" t="s">
        <v>995</v>
      </c>
      <c r="J313" s="4" t="s">
        <v>92</v>
      </c>
      <c r="K313" s="4" t="s">
        <v>93</v>
      </c>
      <c r="L313" s="2" t="s">
        <v>393</v>
      </c>
      <c r="M313" s="2" t="s">
        <v>410</v>
      </c>
      <c r="N313" s="4" t="s">
        <v>622</v>
      </c>
      <c r="O313" s="4" t="s">
        <v>190</v>
      </c>
      <c r="P313" s="4" t="s">
        <v>97</v>
      </c>
      <c r="Q313" s="153">
        <v>1116</v>
      </c>
      <c r="R313" s="153">
        <v>3.7589999999999999</v>
      </c>
      <c r="S313" s="153">
        <v>7170</v>
      </c>
      <c r="U313" s="153">
        <v>300.78500000000003</v>
      </c>
      <c r="V313" s="167">
        <v>1.9000000000000001E-5</v>
      </c>
      <c r="W313" s="167">
        <v>1.2402138701205099E-3</v>
      </c>
      <c r="X313" s="167">
        <v>1.66164597886155E-4</v>
      </c>
    </row>
    <row r="314" spans="1:24" x14ac:dyDescent="0.2">
      <c r="A314" s="4" t="s">
        <v>52</v>
      </c>
      <c r="B314" s="4">
        <v>9943</v>
      </c>
      <c r="C314" s="4" t="s">
        <v>1908</v>
      </c>
      <c r="D314" s="4" t="s">
        <v>1909</v>
      </c>
      <c r="E314" s="4" t="s">
        <v>236</v>
      </c>
      <c r="F314" s="4" t="s">
        <v>1910</v>
      </c>
      <c r="G314" s="4" t="s">
        <v>1911</v>
      </c>
      <c r="H314" s="4" t="s">
        <v>239</v>
      </c>
      <c r="I314" s="4" t="s">
        <v>995</v>
      </c>
      <c r="J314" s="4" t="s">
        <v>92</v>
      </c>
      <c r="K314" s="4" t="s">
        <v>93</v>
      </c>
      <c r="L314" s="2" t="s">
        <v>393</v>
      </c>
      <c r="M314" s="2" t="s">
        <v>412</v>
      </c>
      <c r="N314" s="4" t="s">
        <v>609</v>
      </c>
      <c r="O314" s="4" t="s">
        <v>190</v>
      </c>
      <c r="P314" s="4" t="s">
        <v>97</v>
      </c>
      <c r="Q314" s="153">
        <v>554</v>
      </c>
      <c r="R314" s="153">
        <v>3.7589999999999999</v>
      </c>
      <c r="S314" s="153">
        <v>33901</v>
      </c>
      <c r="U314" s="153">
        <v>705.98400000000004</v>
      </c>
      <c r="V314" s="167">
        <v>1.9999999999999999E-6</v>
      </c>
      <c r="W314" s="167">
        <v>2.9109551056109499E-3</v>
      </c>
      <c r="X314" s="167">
        <v>3.9001151030627798E-4</v>
      </c>
    </row>
    <row r="315" spans="1:24" x14ac:dyDescent="0.2">
      <c r="A315" s="4" t="s">
        <v>52</v>
      </c>
      <c r="B315" s="4">
        <v>9943</v>
      </c>
      <c r="C315" s="4" t="s">
        <v>1912</v>
      </c>
      <c r="D315" s="4" t="s">
        <v>1913</v>
      </c>
      <c r="E315" s="4" t="s">
        <v>236</v>
      </c>
      <c r="F315" s="4" t="s">
        <v>1914</v>
      </c>
      <c r="G315" s="4" t="s">
        <v>1915</v>
      </c>
      <c r="H315" s="4" t="s">
        <v>239</v>
      </c>
      <c r="I315" s="4" t="s">
        <v>995</v>
      </c>
      <c r="J315" s="4" t="s">
        <v>92</v>
      </c>
      <c r="K315" s="4" t="s">
        <v>303</v>
      </c>
      <c r="L315" s="2" t="s">
        <v>393</v>
      </c>
      <c r="M315" s="2" t="s">
        <v>446</v>
      </c>
      <c r="N315" s="4" t="s">
        <v>582</v>
      </c>
      <c r="O315" s="4" t="s">
        <v>190</v>
      </c>
      <c r="P315" s="4" t="s">
        <v>1247</v>
      </c>
      <c r="Q315" s="153">
        <v>10850</v>
      </c>
      <c r="R315" s="153">
        <v>4.75</v>
      </c>
      <c r="S315" s="153">
        <v>1300</v>
      </c>
      <c r="U315" s="153">
        <v>670.05799999999999</v>
      </c>
      <c r="V315" s="167">
        <v>5.3300000000000005E-4</v>
      </c>
      <c r="W315" s="167">
        <v>2.76282464257732E-3</v>
      </c>
      <c r="X315" s="167">
        <v>3.7016490205774998E-4</v>
      </c>
    </row>
    <row r="316" spans="1:24" x14ac:dyDescent="0.2">
      <c r="A316" s="4" t="s">
        <v>52</v>
      </c>
      <c r="B316" s="4">
        <v>9943</v>
      </c>
      <c r="C316" s="4" t="s">
        <v>1916</v>
      </c>
      <c r="D316" s="4" t="s">
        <v>1917</v>
      </c>
      <c r="E316" s="4" t="s">
        <v>236</v>
      </c>
      <c r="F316" s="4" t="s">
        <v>1918</v>
      </c>
      <c r="G316" s="4" t="s">
        <v>1919</v>
      </c>
      <c r="H316" s="4" t="s">
        <v>239</v>
      </c>
      <c r="I316" s="4" t="s">
        <v>995</v>
      </c>
      <c r="J316" s="4" t="s">
        <v>92</v>
      </c>
      <c r="K316" s="4" t="s">
        <v>308</v>
      </c>
      <c r="L316" s="2" t="s">
        <v>393</v>
      </c>
      <c r="M316" s="2" t="s">
        <v>434</v>
      </c>
      <c r="N316" s="4" t="s">
        <v>622</v>
      </c>
      <c r="O316" s="4" t="s">
        <v>190</v>
      </c>
      <c r="P316" s="4" t="s">
        <v>1242</v>
      </c>
      <c r="Q316" s="153">
        <v>12000</v>
      </c>
      <c r="R316" s="153">
        <v>4.0199999999999996</v>
      </c>
      <c r="S316" s="153">
        <v>3197</v>
      </c>
      <c r="U316" s="153">
        <v>1542.31</v>
      </c>
      <c r="V316" s="167">
        <v>1.9000000000000001E-5</v>
      </c>
      <c r="W316" s="167">
        <v>6.35934592446706E-3</v>
      </c>
      <c r="X316" s="167">
        <v>8.5202897969150404E-4</v>
      </c>
    </row>
    <row r="317" spans="1:24" x14ac:dyDescent="0.2">
      <c r="A317" s="4" t="s">
        <v>52</v>
      </c>
      <c r="B317" s="4">
        <v>9943</v>
      </c>
      <c r="C317" s="4" t="s">
        <v>1924</v>
      </c>
      <c r="D317" s="4" t="s">
        <v>1925</v>
      </c>
      <c r="E317" s="4" t="s">
        <v>1377</v>
      </c>
      <c r="F317" s="4" t="s">
        <v>1926</v>
      </c>
      <c r="G317" s="4" t="s">
        <v>1927</v>
      </c>
      <c r="H317" s="4" t="s">
        <v>239</v>
      </c>
      <c r="I317" s="4" t="s">
        <v>995</v>
      </c>
      <c r="J317" s="4" t="s">
        <v>92</v>
      </c>
      <c r="K317" s="4" t="s">
        <v>357</v>
      </c>
      <c r="L317" s="2" t="s">
        <v>393</v>
      </c>
      <c r="M317" s="2" t="s">
        <v>462</v>
      </c>
      <c r="N317" s="4" t="s">
        <v>595</v>
      </c>
      <c r="O317" s="4" t="s">
        <v>190</v>
      </c>
      <c r="P317" s="4" t="s">
        <v>1246</v>
      </c>
      <c r="Q317" s="153">
        <v>13447</v>
      </c>
      <c r="R317" s="153">
        <v>4.1790000000000003</v>
      </c>
      <c r="S317" s="153">
        <v>460</v>
      </c>
      <c r="U317" s="153">
        <v>258.49700000000001</v>
      </c>
      <c r="V317" s="167">
        <v>1.957E-3</v>
      </c>
      <c r="W317" s="167">
        <v>1.0658510460332499E-3</v>
      </c>
      <c r="X317" s="167">
        <v>1.42803362176109E-4</v>
      </c>
    </row>
    <row r="318" spans="1:24" x14ac:dyDescent="0.2">
      <c r="A318" s="4" t="s">
        <v>52</v>
      </c>
      <c r="B318" s="4">
        <v>9943</v>
      </c>
      <c r="C318" s="4" t="s">
        <v>1928</v>
      </c>
      <c r="D318" s="4" t="s">
        <v>1929</v>
      </c>
      <c r="E318" s="4" t="s">
        <v>236</v>
      </c>
      <c r="F318" s="4" t="s">
        <v>1930</v>
      </c>
      <c r="G318" s="4" t="s">
        <v>1931</v>
      </c>
      <c r="H318" s="4" t="s">
        <v>239</v>
      </c>
      <c r="I318" s="4" t="s">
        <v>995</v>
      </c>
      <c r="J318" s="4" t="s">
        <v>92</v>
      </c>
      <c r="K318" s="4" t="s">
        <v>1932</v>
      </c>
      <c r="L318" s="2" t="s">
        <v>393</v>
      </c>
      <c r="M318" s="2" t="s">
        <v>410</v>
      </c>
      <c r="N318" s="4" t="s">
        <v>613</v>
      </c>
      <c r="O318" s="4" t="s">
        <v>190</v>
      </c>
      <c r="P318" s="4" t="s">
        <v>97</v>
      </c>
      <c r="Q318" s="153">
        <v>2600</v>
      </c>
      <c r="R318" s="153">
        <v>3.7589999999999999</v>
      </c>
      <c r="S318" s="153">
        <v>17381</v>
      </c>
      <c r="T318" s="152">
        <v>1.4510000000000001</v>
      </c>
      <c r="U318" s="153">
        <v>1704.1679999999999</v>
      </c>
      <c r="V318" s="167">
        <v>9.9999999999999995E-7</v>
      </c>
      <c r="W318" s="167">
        <v>7.0267316461141904E-3</v>
      </c>
      <c r="X318" s="167">
        <v>9.4144571880738098E-4</v>
      </c>
    </row>
    <row r="319" spans="1:24" x14ac:dyDescent="0.2">
      <c r="A319" s="4" t="s">
        <v>52</v>
      </c>
      <c r="B319" s="4">
        <v>9943</v>
      </c>
      <c r="C319" s="4" t="s">
        <v>1933</v>
      </c>
      <c r="D319" s="4" t="s">
        <v>1934</v>
      </c>
      <c r="E319" s="4" t="s">
        <v>236</v>
      </c>
      <c r="F319" s="4" t="s">
        <v>1935</v>
      </c>
      <c r="G319" s="4" t="s">
        <v>1936</v>
      </c>
      <c r="H319" s="4" t="s">
        <v>239</v>
      </c>
      <c r="I319" s="4" t="s">
        <v>995</v>
      </c>
      <c r="J319" s="4" t="s">
        <v>92</v>
      </c>
      <c r="K319" s="4" t="s">
        <v>342</v>
      </c>
      <c r="L319" s="2" t="s">
        <v>393</v>
      </c>
      <c r="M319" s="2" t="s">
        <v>460</v>
      </c>
      <c r="N319" s="4" t="s">
        <v>633</v>
      </c>
      <c r="O319" s="4" t="s">
        <v>190</v>
      </c>
      <c r="P319" s="4" t="s">
        <v>1242</v>
      </c>
      <c r="Q319" s="153">
        <v>4148</v>
      </c>
      <c r="R319" s="153">
        <v>4.0199999999999996</v>
      </c>
      <c r="S319" s="153">
        <v>560</v>
      </c>
      <c r="U319" s="153">
        <v>93.384</v>
      </c>
      <c r="V319" s="167">
        <v>2.3470000000000001E-3</v>
      </c>
      <c r="W319" s="167">
        <v>3.8504841677160998E-4</v>
      </c>
      <c r="X319" s="167">
        <v>5.1589017733964203E-5</v>
      </c>
    </row>
    <row r="320" spans="1:24" x14ac:dyDescent="0.2">
      <c r="A320" s="4" t="s">
        <v>52</v>
      </c>
      <c r="B320" s="4">
        <v>12468</v>
      </c>
      <c r="C320" s="4" t="s">
        <v>1618</v>
      </c>
      <c r="D320" s="4" t="s">
        <v>1619</v>
      </c>
      <c r="E320" s="4" t="s">
        <v>1377</v>
      </c>
      <c r="F320" s="4" t="s">
        <v>1620</v>
      </c>
      <c r="G320" s="4" t="s">
        <v>1621</v>
      </c>
      <c r="H320" s="4" t="s">
        <v>239</v>
      </c>
      <c r="I320" s="4" t="s">
        <v>995</v>
      </c>
      <c r="J320" s="4" t="s">
        <v>31</v>
      </c>
      <c r="K320" s="4" t="s">
        <v>31</v>
      </c>
      <c r="L320" s="2" t="s">
        <v>393</v>
      </c>
      <c r="M320" s="2" t="s">
        <v>32</v>
      </c>
      <c r="N320" s="4" t="s">
        <v>504</v>
      </c>
      <c r="O320" s="4" t="s">
        <v>190</v>
      </c>
      <c r="P320" s="4" t="s">
        <v>35</v>
      </c>
      <c r="Q320" s="153">
        <v>1113</v>
      </c>
      <c r="R320" s="153">
        <v>1</v>
      </c>
      <c r="S320" s="153">
        <v>2633</v>
      </c>
      <c r="U320" s="153">
        <v>29.305</v>
      </c>
      <c r="V320" s="167">
        <v>5.0000000000000004E-6</v>
      </c>
      <c r="W320" s="167">
        <v>9.0095585677176203E-3</v>
      </c>
      <c r="X320" s="167">
        <v>2.12754661416285E-3</v>
      </c>
    </row>
    <row r="321" spans="1:24" x14ac:dyDescent="0.2">
      <c r="A321" s="4" t="s">
        <v>52</v>
      </c>
      <c r="B321" s="4">
        <v>12468</v>
      </c>
      <c r="C321" s="4" t="s">
        <v>1622</v>
      </c>
      <c r="D321" s="4" t="s">
        <v>1623</v>
      </c>
      <c r="E321" s="4" t="s">
        <v>236</v>
      </c>
      <c r="F321" s="4" t="s">
        <v>1624</v>
      </c>
      <c r="G321" s="4" t="s">
        <v>1625</v>
      </c>
      <c r="H321" s="4" t="s">
        <v>239</v>
      </c>
      <c r="I321" s="4" t="s">
        <v>995</v>
      </c>
      <c r="J321" s="4" t="s">
        <v>92</v>
      </c>
      <c r="K321" s="4" t="s">
        <v>93</v>
      </c>
      <c r="L321" s="2" t="s">
        <v>393</v>
      </c>
      <c r="M321" s="2" t="s">
        <v>32</v>
      </c>
      <c r="N321" s="4" t="s">
        <v>505</v>
      </c>
      <c r="O321" s="4" t="s">
        <v>190</v>
      </c>
      <c r="P321" s="4" t="s">
        <v>35</v>
      </c>
      <c r="Q321" s="153">
        <v>200</v>
      </c>
      <c r="R321" s="153">
        <v>1</v>
      </c>
      <c r="S321" s="153">
        <v>26580</v>
      </c>
      <c r="U321" s="153">
        <v>53.16</v>
      </c>
      <c r="V321" s="167">
        <v>3.9999999999999998E-6</v>
      </c>
      <c r="W321" s="167">
        <v>1.6343401940737301E-2</v>
      </c>
      <c r="X321" s="167">
        <v>3.8593843640140398E-3</v>
      </c>
    </row>
    <row r="322" spans="1:24" x14ac:dyDescent="0.2">
      <c r="A322" s="4" t="s">
        <v>52</v>
      </c>
      <c r="B322" s="4">
        <v>12468</v>
      </c>
      <c r="C322" s="4" t="s">
        <v>1626</v>
      </c>
      <c r="D322" s="4" t="s">
        <v>1627</v>
      </c>
      <c r="E322" s="4" t="s">
        <v>1377</v>
      </c>
      <c r="F322" s="4" t="s">
        <v>1628</v>
      </c>
      <c r="G322" s="4" t="s">
        <v>1629</v>
      </c>
      <c r="H322" s="4" t="s">
        <v>239</v>
      </c>
      <c r="I322" s="4" t="s">
        <v>995</v>
      </c>
      <c r="J322" s="4" t="s">
        <v>31</v>
      </c>
      <c r="K322" s="4" t="s">
        <v>31</v>
      </c>
      <c r="L322" s="2" t="s">
        <v>393</v>
      </c>
      <c r="M322" s="2" t="s">
        <v>32</v>
      </c>
      <c r="N322" s="4" t="s">
        <v>511</v>
      </c>
      <c r="O322" s="4" t="s">
        <v>190</v>
      </c>
      <c r="P322" s="4" t="s">
        <v>35</v>
      </c>
      <c r="Q322" s="153">
        <v>900</v>
      </c>
      <c r="R322" s="153">
        <v>1</v>
      </c>
      <c r="S322" s="153">
        <v>1549</v>
      </c>
      <c r="U322" s="153">
        <v>13.941000000000001</v>
      </c>
      <c r="V322" s="167">
        <v>3.9999999999999998E-6</v>
      </c>
      <c r="W322" s="167">
        <v>4.2859925969868E-3</v>
      </c>
      <c r="X322" s="167">
        <v>1.0121083035876501E-3</v>
      </c>
    </row>
    <row r="323" spans="1:24" x14ac:dyDescent="0.2">
      <c r="A323" s="4" t="s">
        <v>52</v>
      </c>
      <c r="B323" s="4">
        <v>12468</v>
      </c>
      <c r="C323" s="4" t="s">
        <v>1630</v>
      </c>
      <c r="D323" s="4" t="s">
        <v>1631</v>
      </c>
      <c r="E323" s="4" t="s">
        <v>1377</v>
      </c>
      <c r="F323" s="4" t="s">
        <v>1632</v>
      </c>
      <c r="G323" s="4" t="s">
        <v>1633</v>
      </c>
      <c r="H323" s="4" t="s">
        <v>239</v>
      </c>
      <c r="I323" s="4" t="s">
        <v>995</v>
      </c>
      <c r="J323" s="4" t="s">
        <v>31</v>
      </c>
      <c r="K323" s="4" t="s">
        <v>31</v>
      </c>
      <c r="L323" s="2" t="s">
        <v>393</v>
      </c>
      <c r="M323" s="2" t="s">
        <v>32</v>
      </c>
      <c r="N323" s="4" t="s">
        <v>520</v>
      </c>
      <c r="O323" s="4" t="s">
        <v>190</v>
      </c>
      <c r="P323" s="4" t="s">
        <v>35</v>
      </c>
      <c r="Q323" s="153">
        <v>3000</v>
      </c>
      <c r="R323" s="153">
        <v>1</v>
      </c>
      <c r="S323" s="153">
        <v>1612</v>
      </c>
      <c r="U323" s="153">
        <v>48.36</v>
      </c>
      <c r="V323" s="167">
        <v>1.9999999999999999E-6</v>
      </c>
      <c r="W323" s="167">
        <v>1.48676997338987E-2</v>
      </c>
      <c r="X323" s="167">
        <v>3.5109072205364699E-3</v>
      </c>
    </row>
    <row r="324" spans="1:24" x14ac:dyDescent="0.2">
      <c r="A324" s="4" t="s">
        <v>52</v>
      </c>
      <c r="B324" s="4">
        <v>12468</v>
      </c>
      <c r="C324" s="4" t="s">
        <v>1634</v>
      </c>
      <c r="D324" s="4" t="s">
        <v>1635</v>
      </c>
      <c r="E324" s="4" t="s">
        <v>1377</v>
      </c>
      <c r="F324" s="4" t="s">
        <v>1636</v>
      </c>
      <c r="G324" s="4" t="s">
        <v>1637</v>
      </c>
      <c r="H324" s="4" t="s">
        <v>239</v>
      </c>
      <c r="I324" s="4" t="s">
        <v>995</v>
      </c>
      <c r="J324" s="4" t="s">
        <v>31</v>
      </c>
      <c r="K324" s="4" t="s">
        <v>31</v>
      </c>
      <c r="L324" s="2" t="s">
        <v>395</v>
      </c>
      <c r="M324" s="2" t="s">
        <v>32</v>
      </c>
      <c r="N324" s="4" t="s">
        <v>527</v>
      </c>
      <c r="O324" s="4" t="s">
        <v>190</v>
      </c>
      <c r="P324" s="4" t="s">
        <v>35</v>
      </c>
      <c r="Q324" s="153">
        <v>1000</v>
      </c>
      <c r="R324" s="153">
        <v>1</v>
      </c>
      <c r="S324" s="153">
        <v>989.86400000000003</v>
      </c>
      <c r="U324" s="153">
        <v>9.8989999999999991</v>
      </c>
      <c r="V324" s="167">
        <v>6.9999999999999999E-6</v>
      </c>
      <c r="W324" s="167">
        <v>3.04321676366542E-3</v>
      </c>
      <c r="X324" s="167">
        <v>7.1863515543361197E-4</v>
      </c>
    </row>
    <row r="325" spans="1:24" x14ac:dyDescent="0.2">
      <c r="A325" s="4" t="s">
        <v>52</v>
      </c>
      <c r="B325" s="4">
        <v>12468</v>
      </c>
      <c r="C325" s="4" t="s">
        <v>1638</v>
      </c>
      <c r="D325" s="4" t="s">
        <v>1639</v>
      </c>
      <c r="E325" s="4" t="s">
        <v>1377</v>
      </c>
      <c r="F325" s="4" t="s">
        <v>1640</v>
      </c>
      <c r="G325" s="4" t="s">
        <v>1641</v>
      </c>
      <c r="H325" s="4" t="s">
        <v>239</v>
      </c>
      <c r="I325" s="4" t="s">
        <v>995</v>
      </c>
      <c r="J325" s="4" t="s">
        <v>31</v>
      </c>
      <c r="K325" s="4" t="s">
        <v>31</v>
      </c>
      <c r="L325" s="2" t="s">
        <v>393</v>
      </c>
      <c r="M325" s="2" t="s">
        <v>32</v>
      </c>
      <c r="N325" s="4" t="s">
        <v>525</v>
      </c>
      <c r="O325" s="4" t="s">
        <v>190</v>
      </c>
      <c r="P325" s="4" t="s">
        <v>35</v>
      </c>
      <c r="Q325" s="153">
        <v>137</v>
      </c>
      <c r="R325" s="153">
        <v>1</v>
      </c>
      <c r="S325" s="153">
        <v>6972</v>
      </c>
      <c r="U325" s="153">
        <v>9.5519999999999996</v>
      </c>
      <c r="V325" s="167">
        <v>9.0000000000000002E-6</v>
      </c>
      <c r="W325" s="167">
        <v>2.93653671394326E-3</v>
      </c>
      <c r="X325" s="167">
        <v>6.93443379734594E-4</v>
      </c>
    </row>
    <row r="326" spans="1:24" x14ac:dyDescent="0.2">
      <c r="A326" s="4" t="s">
        <v>52</v>
      </c>
      <c r="B326" s="4">
        <v>12468</v>
      </c>
      <c r="C326" s="4" t="s">
        <v>1642</v>
      </c>
      <c r="D326" s="4" t="s">
        <v>1643</v>
      </c>
      <c r="E326" s="4" t="s">
        <v>1377</v>
      </c>
      <c r="F326" s="4" t="s">
        <v>1644</v>
      </c>
      <c r="G326" s="4" t="s">
        <v>1645</v>
      </c>
      <c r="H326" s="4" t="s">
        <v>239</v>
      </c>
      <c r="I326" s="4" t="s">
        <v>995</v>
      </c>
      <c r="J326" s="4" t="s">
        <v>31</v>
      </c>
      <c r="K326" s="4" t="s">
        <v>31</v>
      </c>
      <c r="L326" s="2" t="s">
        <v>393</v>
      </c>
      <c r="M326" s="2" t="s">
        <v>32</v>
      </c>
      <c r="N326" s="4" t="s">
        <v>510</v>
      </c>
      <c r="O326" s="4" t="s">
        <v>190</v>
      </c>
      <c r="P326" s="4" t="s">
        <v>35</v>
      </c>
      <c r="Q326" s="153">
        <v>110</v>
      </c>
      <c r="R326" s="153">
        <v>1</v>
      </c>
      <c r="S326" s="153">
        <v>66410</v>
      </c>
      <c r="T326" s="152">
        <v>0.16200000000000001</v>
      </c>
      <c r="U326" s="153">
        <v>73.212999999999994</v>
      </c>
      <c r="V326" s="167">
        <v>1.9999999999999999E-6</v>
      </c>
      <c r="W326" s="167">
        <v>2.2508344670099701E-2</v>
      </c>
      <c r="X326" s="167">
        <v>5.3151940945107001E-3</v>
      </c>
    </row>
    <row r="327" spans="1:24" x14ac:dyDescent="0.2">
      <c r="A327" s="4" t="s">
        <v>52</v>
      </c>
      <c r="B327" s="4">
        <v>12468</v>
      </c>
      <c r="C327" s="4" t="s">
        <v>1646</v>
      </c>
      <c r="D327" s="4" t="s">
        <v>1647</v>
      </c>
      <c r="E327" s="4" t="s">
        <v>1377</v>
      </c>
      <c r="F327" s="4" t="s">
        <v>1648</v>
      </c>
      <c r="G327" s="4" t="s">
        <v>1649</v>
      </c>
      <c r="H327" s="4" t="s">
        <v>239</v>
      </c>
      <c r="I327" s="4" t="s">
        <v>995</v>
      </c>
      <c r="J327" s="4" t="s">
        <v>31</v>
      </c>
      <c r="K327" s="4" t="s">
        <v>31</v>
      </c>
      <c r="L327" s="2" t="s">
        <v>393</v>
      </c>
      <c r="M327" s="2" t="s">
        <v>32</v>
      </c>
      <c r="N327" s="4" t="s">
        <v>529</v>
      </c>
      <c r="O327" s="4" t="s">
        <v>190</v>
      </c>
      <c r="P327" s="4" t="s">
        <v>35</v>
      </c>
      <c r="Q327" s="153">
        <v>1036</v>
      </c>
      <c r="R327" s="153">
        <v>1</v>
      </c>
      <c r="S327" s="153">
        <v>3254</v>
      </c>
      <c r="U327" s="153">
        <v>33.710999999999999</v>
      </c>
      <c r="V327" s="167">
        <v>1.8E-5</v>
      </c>
      <c r="W327" s="167">
        <v>1.0364176334105499E-2</v>
      </c>
      <c r="X327" s="167">
        <v>2.4474304820240301E-3</v>
      </c>
    </row>
    <row r="328" spans="1:24" x14ac:dyDescent="0.2">
      <c r="A328" s="4" t="s">
        <v>52</v>
      </c>
      <c r="B328" s="4">
        <v>12468</v>
      </c>
      <c r="C328" s="4" t="s">
        <v>1650</v>
      </c>
      <c r="D328" s="4" t="s">
        <v>1651</v>
      </c>
      <c r="E328" s="4" t="s">
        <v>1377</v>
      </c>
      <c r="F328" s="4" t="s">
        <v>1652</v>
      </c>
      <c r="G328" s="4" t="s">
        <v>1653</v>
      </c>
      <c r="H328" s="4" t="s">
        <v>239</v>
      </c>
      <c r="I328" s="4" t="s">
        <v>995</v>
      </c>
      <c r="J328" s="4" t="s">
        <v>31</v>
      </c>
      <c r="K328" s="4" t="s">
        <v>31</v>
      </c>
      <c r="L328" s="2" t="s">
        <v>393</v>
      </c>
      <c r="M328" s="2" t="s">
        <v>32</v>
      </c>
      <c r="N328" s="4" t="s">
        <v>528</v>
      </c>
      <c r="O328" s="4" t="s">
        <v>190</v>
      </c>
      <c r="P328" s="4" t="s">
        <v>35</v>
      </c>
      <c r="Q328" s="153">
        <v>1999</v>
      </c>
      <c r="R328" s="153">
        <v>1</v>
      </c>
      <c r="S328" s="153">
        <v>1510</v>
      </c>
      <c r="U328" s="153">
        <v>30.184999999999999</v>
      </c>
      <c r="V328" s="167">
        <v>3.9999999999999998E-6</v>
      </c>
      <c r="W328" s="167">
        <v>9.2799840715003905E-3</v>
      </c>
      <c r="X328" s="167">
        <v>2.1914057766991599E-3</v>
      </c>
    </row>
    <row r="329" spans="1:24" x14ac:dyDescent="0.2">
      <c r="A329" s="4" t="s">
        <v>52</v>
      </c>
      <c r="B329" s="4">
        <v>12468</v>
      </c>
      <c r="C329" s="4" t="s">
        <v>1654</v>
      </c>
      <c r="D329" s="4" t="s">
        <v>1655</v>
      </c>
      <c r="E329" s="4" t="s">
        <v>1377</v>
      </c>
      <c r="F329" s="4" t="s">
        <v>1656</v>
      </c>
      <c r="G329" s="4" t="s">
        <v>1657</v>
      </c>
      <c r="H329" s="4" t="s">
        <v>239</v>
      </c>
      <c r="I329" s="4" t="s">
        <v>995</v>
      </c>
      <c r="J329" s="4" t="s">
        <v>31</v>
      </c>
      <c r="K329" s="4" t="s">
        <v>93</v>
      </c>
      <c r="L329" s="2" t="s">
        <v>393</v>
      </c>
      <c r="M329" s="2" t="s">
        <v>32</v>
      </c>
      <c r="N329" s="4" t="s">
        <v>505</v>
      </c>
      <c r="O329" s="4" t="s">
        <v>190</v>
      </c>
      <c r="P329" s="4" t="s">
        <v>35</v>
      </c>
      <c r="Q329" s="153">
        <v>895.9</v>
      </c>
      <c r="R329" s="153">
        <v>1</v>
      </c>
      <c r="S329" s="153">
        <v>5985</v>
      </c>
      <c r="U329" s="153">
        <v>53.62</v>
      </c>
      <c r="V329" s="167">
        <v>7.9999999999999996E-6</v>
      </c>
      <c r="W329" s="167">
        <v>1.6484705038611502E-2</v>
      </c>
      <c r="X329" s="167">
        <v>3.89275213949309E-3</v>
      </c>
    </row>
    <row r="330" spans="1:24" x14ac:dyDescent="0.2">
      <c r="A330" s="4" t="s">
        <v>52</v>
      </c>
      <c r="B330" s="4">
        <v>12468</v>
      </c>
      <c r="C330" s="4" t="s">
        <v>1658</v>
      </c>
      <c r="D330" s="4" t="s">
        <v>1659</v>
      </c>
      <c r="E330" s="4" t="s">
        <v>236</v>
      </c>
      <c r="F330" s="4" t="s">
        <v>1660</v>
      </c>
      <c r="G330" s="4" t="s">
        <v>1661</v>
      </c>
      <c r="H330" s="4" t="s">
        <v>239</v>
      </c>
      <c r="I330" s="4" t="s">
        <v>995</v>
      </c>
      <c r="J330" s="4" t="s">
        <v>92</v>
      </c>
      <c r="K330" s="4" t="s">
        <v>303</v>
      </c>
      <c r="L330" s="2" t="s">
        <v>393</v>
      </c>
      <c r="M330" s="2" t="s">
        <v>32</v>
      </c>
      <c r="N330" s="4" t="s">
        <v>518</v>
      </c>
      <c r="O330" s="4" t="s">
        <v>190</v>
      </c>
      <c r="P330" s="4" t="s">
        <v>35</v>
      </c>
      <c r="Q330" s="153">
        <v>278</v>
      </c>
      <c r="R330" s="153">
        <v>1</v>
      </c>
      <c r="S330" s="153">
        <v>4611</v>
      </c>
      <c r="T330" s="152">
        <v>0.314</v>
      </c>
      <c r="U330" s="153">
        <v>13.132</v>
      </c>
      <c r="V330" s="167">
        <v>1.9999999999999999E-6</v>
      </c>
      <c r="W330" s="167">
        <v>4.0373000670421103E-3</v>
      </c>
      <c r="X330" s="167">
        <v>9.5338123654274101E-4</v>
      </c>
    </row>
    <row r="331" spans="1:24" x14ac:dyDescent="0.2">
      <c r="A331" s="4" t="s">
        <v>52</v>
      </c>
      <c r="B331" s="4">
        <v>12468</v>
      </c>
      <c r="C331" s="4" t="s">
        <v>1662</v>
      </c>
      <c r="D331" s="4" t="s">
        <v>1663</v>
      </c>
      <c r="E331" s="4" t="s">
        <v>1377</v>
      </c>
      <c r="F331" s="4" t="s">
        <v>1664</v>
      </c>
      <c r="G331" s="4" t="s">
        <v>1665</v>
      </c>
      <c r="H331" s="4" t="s">
        <v>239</v>
      </c>
      <c r="I331" s="4" t="s">
        <v>995</v>
      </c>
      <c r="J331" s="4" t="s">
        <v>31</v>
      </c>
      <c r="K331" s="4" t="s">
        <v>31</v>
      </c>
      <c r="L331" s="2" t="s">
        <v>393</v>
      </c>
      <c r="M331" s="2" t="s">
        <v>32</v>
      </c>
      <c r="N331" s="4" t="s">
        <v>505</v>
      </c>
      <c r="O331" s="4" t="s">
        <v>190</v>
      </c>
      <c r="P331" s="4" t="s">
        <v>35</v>
      </c>
      <c r="Q331" s="153">
        <v>2324</v>
      </c>
      <c r="R331" s="153">
        <v>1</v>
      </c>
      <c r="S331" s="153">
        <v>1395</v>
      </c>
      <c r="U331" s="153">
        <v>32.42</v>
      </c>
      <c r="V331" s="167">
        <v>3.9999999999999998E-6</v>
      </c>
      <c r="W331" s="167">
        <v>9.9670771677636306E-3</v>
      </c>
      <c r="X331" s="167">
        <v>2.3536581866904099E-3</v>
      </c>
    </row>
    <row r="332" spans="1:24" x14ac:dyDescent="0.2">
      <c r="A332" s="4" t="s">
        <v>52</v>
      </c>
      <c r="B332" s="4">
        <v>12468</v>
      </c>
      <c r="C332" s="4" t="s">
        <v>1666</v>
      </c>
      <c r="D332" s="4" t="s">
        <v>1667</v>
      </c>
      <c r="E332" s="4" t="s">
        <v>1377</v>
      </c>
      <c r="F332" s="4" t="s">
        <v>1668</v>
      </c>
      <c r="G332" s="4" t="s">
        <v>1669</v>
      </c>
      <c r="H332" s="4" t="s">
        <v>239</v>
      </c>
      <c r="I332" s="4" t="s">
        <v>995</v>
      </c>
      <c r="J332" s="4" t="s">
        <v>31</v>
      </c>
      <c r="K332" s="4" t="s">
        <v>31</v>
      </c>
      <c r="L332" s="2" t="s">
        <v>393</v>
      </c>
      <c r="M332" s="2" t="s">
        <v>32</v>
      </c>
      <c r="N332" s="4" t="s">
        <v>511</v>
      </c>
      <c r="O332" s="4" t="s">
        <v>190</v>
      </c>
      <c r="P332" s="4" t="s">
        <v>35</v>
      </c>
      <c r="Q332" s="153">
        <v>49</v>
      </c>
      <c r="R332" s="153">
        <v>1</v>
      </c>
      <c r="S332" s="153">
        <v>20500</v>
      </c>
      <c r="U332" s="153">
        <v>10.045</v>
      </c>
      <c r="V332" s="167">
        <v>3.9999999999999998E-6</v>
      </c>
      <c r="W332" s="167">
        <v>3.0882143057694902E-3</v>
      </c>
      <c r="X332" s="167">
        <v>7.2926102213169701E-4</v>
      </c>
    </row>
    <row r="333" spans="1:24" x14ac:dyDescent="0.2">
      <c r="A333" s="4" t="s">
        <v>52</v>
      </c>
      <c r="B333" s="4">
        <v>12468</v>
      </c>
      <c r="C333" s="4" t="s">
        <v>1670</v>
      </c>
      <c r="D333" s="4" t="s">
        <v>1671</v>
      </c>
      <c r="E333" s="4" t="s">
        <v>236</v>
      </c>
      <c r="F333" s="4" t="s">
        <v>1670</v>
      </c>
      <c r="G333" s="4" t="s">
        <v>1672</v>
      </c>
      <c r="H333" s="4" t="s">
        <v>239</v>
      </c>
      <c r="I333" s="4" t="s">
        <v>995</v>
      </c>
      <c r="J333" s="4" t="s">
        <v>92</v>
      </c>
      <c r="K333" s="4" t="s">
        <v>308</v>
      </c>
      <c r="L333" s="2" t="s">
        <v>393</v>
      </c>
      <c r="M333" s="2" t="s">
        <v>32</v>
      </c>
      <c r="N333" s="4" t="s">
        <v>529</v>
      </c>
      <c r="O333" s="4" t="s">
        <v>190</v>
      </c>
      <c r="P333" s="4" t="s">
        <v>35</v>
      </c>
      <c r="Q333" s="153">
        <v>319</v>
      </c>
      <c r="R333" s="153">
        <v>1</v>
      </c>
      <c r="S333" s="153">
        <v>7921</v>
      </c>
      <c r="U333" s="153">
        <v>25.268000000000001</v>
      </c>
      <c r="V333" s="167">
        <v>1.8E-5</v>
      </c>
      <c r="W333" s="167">
        <v>7.7683392927864999E-3</v>
      </c>
      <c r="X333" s="167">
        <v>1.83444103679577E-3</v>
      </c>
    </row>
    <row r="334" spans="1:24" x14ac:dyDescent="0.2">
      <c r="A334" s="4" t="s">
        <v>52</v>
      </c>
      <c r="B334" s="4">
        <v>12468</v>
      </c>
      <c r="C334" s="4" t="s">
        <v>1673</v>
      </c>
      <c r="D334" s="4" t="s">
        <v>1674</v>
      </c>
      <c r="E334" s="4" t="s">
        <v>1377</v>
      </c>
      <c r="F334" s="4" t="s">
        <v>1675</v>
      </c>
      <c r="G334" s="4" t="s">
        <v>1676</v>
      </c>
      <c r="H334" s="4" t="s">
        <v>239</v>
      </c>
      <c r="I334" s="4" t="s">
        <v>995</v>
      </c>
      <c r="J334" s="4" t="s">
        <v>31</v>
      </c>
      <c r="K334" s="4" t="s">
        <v>31</v>
      </c>
      <c r="L334" s="2" t="s">
        <v>393</v>
      </c>
      <c r="M334" s="2" t="s">
        <v>32</v>
      </c>
      <c r="N334" s="4" t="s">
        <v>549</v>
      </c>
      <c r="O334" s="4" t="s">
        <v>190</v>
      </c>
      <c r="P334" s="4" t="s">
        <v>35</v>
      </c>
      <c r="Q334" s="153">
        <v>12000</v>
      </c>
      <c r="R334" s="153">
        <v>1</v>
      </c>
      <c r="S334" s="153">
        <v>423.6</v>
      </c>
      <c r="U334" s="153">
        <v>50.832000000000001</v>
      </c>
      <c r="V334" s="167">
        <v>3.9999999999999998E-6</v>
      </c>
      <c r="W334" s="167">
        <v>1.5627686370420599E-2</v>
      </c>
      <c r="X334" s="167">
        <v>3.6903729494274199E-3</v>
      </c>
    </row>
    <row r="335" spans="1:24" x14ac:dyDescent="0.2">
      <c r="A335" s="4" t="s">
        <v>52</v>
      </c>
      <c r="B335" s="4">
        <v>12468</v>
      </c>
      <c r="C335" s="4" t="s">
        <v>1677</v>
      </c>
      <c r="D335" s="4" t="s">
        <v>1678</v>
      </c>
      <c r="E335" s="4" t="s">
        <v>1377</v>
      </c>
      <c r="F335" s="4" t="s">
        <v>1679</v>
      </c>
      <c r="G335" s="4" t="s">
        <v>1680</v>
      </c>
      <c r="H335" s="4" t="s">
        <v>239</v>
      </c>
      <c r="I335" s="4" t="s">
        <v>995</v>
      </c>
      <c r="J335" s="4" t="s">
        <v>31</v>
      </c>
      <c r="K335" s="4" t="s">
        <v>31</v>
      </c>
      <c r="L335" s="2" t="s">
        <v>393</v>
      </c>
      <c r="M335" s="2" t="s">
        <v>32</v>
      </c>
      <c r="N335" s="4" t="s">
        <v>528</v>
      </c>
      <c r="O335" s="4" t="s">
        <v>190</v>
      </c>
      <c r="P335" s="4" t="s">
        <v>35</v>
      </c>
      <c r="Q335" s="153">
        <v>137</v>
      </c>
      <c r="R335" s="153">
        <v>1</v>
      </c>
      <c r="S335" s="153">
        <v>35740</v>
      </c>
      <c r="U335" s="153">
        <v>48.963999999999999</v>
      </c>
      <c r="V335" s="167">
        <v>6.0000000000000002E-6</v>
      </c>
      <c r="W335" s="167">
        <v>1.50533307740006E-2</v>
      </c>
      <c r="X335" s="167">
        <v>3.5547427412097599E-3</v>
      </c>
    </row>
    <row r="336" spans="1:24" x14ac:dyDescent="0.2">
      <c r="A336" s="4" t="s">
        <v>52</v>
      </c>
      <c r="B336" s="4">
        <v>12468</v>
      </c>
      <c r="C336" s="4" t="s">
        <v>1681</v>
      </c>
      <c r="D336" s="4" t="s">
        <v>1682</v>
      </c>
      <c r="E336" s="4" t="s">
        <v>1377</v>
      </c>
      <c r="F336" s="4" t="s">
        <v>1683</v>
      </c>
      <c r="G336" s="4" t="s">
        <v>1684</v>
      </c>
      <c r="H336" s="4" t="s">
        <v>239</v>
      </c>
      <c r="I336" s="4" t="s">
        <v>995</v>
      </c>
      <c r="J336" s="4" t="s">
        <v>31</v>
      </c>
      <c r="K336" s="4" t="s">
        <v>31</v>
      </c>
      <c r="L336" s="2" t="s">
        <v>393</v>
      </c>
      <c r="M336" s="2" t="s">
        <v>32</v>
      </c>
      <c r="N336" s="4" t="s">
        <v>512</v>
      </c>
      <c r="O336" s="4" t="s">
        <v>190</v>
      </c>
      <c r="P336" s="4" t="s">
        <v>35</v>
      </c>
      <c r="Q336" s="153">
        <v>737</v>
      </c>
      <c r="R336" s="153">
        <v>1</v>
      </c>
      <c r="S336" s="153">
        <v>14410</v>
      </c>
      <c r="U336" s="153">
        <v>106.202</v>
      </c>
      <c r="V336" s="167">
        <v>6.9999999999999999E-6</v>
      </c>
      <c r="W336" s="167">
        <v>3.2650433970835203E-2</v>
      </c>
      <c r="X336" s="167">
        <v>7.7101802184294504E-3</v>
      </c>
    </row>
    <row r="337" spans="1:24" x14ac:dyDescent="0.2">
      <c r="A337" s="4" t="s">
        <v>52</v>
      </c>
      <c r="B337" s="4">
        <v>12468</v>
      </c>
      <c r="C337" s="4" t="s">
        <v>1685</v>
      </c>
      <c r="D337" s="4" t="s">
        <v>1686</v>
      </c>
      <c r="E337" s="4" t="s">
        <v>1377</v>
      </c>
      <c r="F337" s="4" t="s">
        <v>1687</v>
      </c>
      <c r="G337" s="4" t="s">
        <v>1688</v>
      </c>
      <c r="H337" s="4" t="s">
        <v>239</v>
      </c>
      <c r="I337" s="4" t="s">
        <v>995</v>
      </c>
      <c r="J337" s="4" t="s">
        <v>31</v>
      </c>
      <c r="K337" s="4" t="s">
        <v>31</v>
      </c>
      <c r="L337" s="2" t="s">
        <v>393</v>
      </c>
      <c r="M337" s="2" t="s">
        <v>32</v>
      </c>
      <c r="N337" s="4" t="s">
        <v>527</v>
      </c>
      <c r="O337" s="4" t="s">
        <v>190</v>
      </c>
      <c r="P337" s="4" t="s">
        <v>35</v>
      </c>
      <c r="Q337" s="153">
        <v>100</v>
      </c>
      <c r="R337" s="153">
        <v>1</v>
      </c>
      <c r="S337" s="153">
        <v>21460</v>
      </c>
      <c r="U337" s="153">
        <v>21.46</v>
      </c>
      <c r="V337" s="167">
        <v>1.1E-5</v>
      </c>
      <c r="W337" s="167">
        <v>6.5976186164074897E-3</v>
      </c>
      <c r="X337" s="167">
        <v>1.55798322896428E-3</v>
      </c>
    </row>
    <row r="338" spans="1:24" x14ac:dyDescent="0.2">
      <c r="A338" s="4" t="s">
        <v>52</v>
      </c>
      <c r="B338" s="4">
        <v>12468</v>
      </c>
      <c r="C338" s="4" t="s">
        <v>1689</v>
      </c>
      <c r="D338" s="4" t="s">
        <v>1690</v>
      </c>
      <c r="E338" s="4" t="s">
        <v>1377</v>
      </c>
      <c r="F338" s="4" t="s">
        <v>1691</v>
      </c>
      <c r="G338" s="4" t="s">
        <v>1692</v>
      </c>
      <c r="H338" s="4" t="s">
        <v>239</v>
      </c>
      <c r="I338" s="4" t="s">
        <v>995</v>
      </c>
      <c r="J338" s="4" t="s">
        <v>31</v>
      </c>
      <c r="K338" s="4" t="s">
        <v>31</v>
      </c>
      <c r="L338" s="2" t="s">
        <v>393</v>
      </c>
      <c r="M338" s="2" t="s">
        <v>32</v>
      </c>
      <c r="N338" s="4" t="s">
        <v>528</v>
      </c>
      <c r="O338" s="4" t="s">
        <v>190</v>
      </c>
      <c r="P338" s="4" t="s">
        <v>35</v>
      </c>
      <c r="Q338" s="153">
        <v>379</v>
      </c>
      <c r="R338" s="153">
        <v>1</v>
      </c>
      <c r="S338" s="153">
        <v>2515</v>
      </c>
      <c r="U338" s="153">
        <v>9.532</v>
      </c>
      <c r="V338" s="167">
        <v>1.8900000000000001E-4</v>
      </c>
      <c r="W338" s="167">
        <v>2.9304525167196502E-3</v>
      </c>
      <c r="X338" s="167">
        <v>6.9200663751179802E-4</v>
      </c>
    </row>
    <row r="339" spans="1:24" x14ac:dyDescent="0.2">
      <c r="A339" s="4" t="s">
        <v>52</v>
      </c>
      <c r="B339" s="4">
        <v>12468</v>
      </c>
      <c r="C339" s="4" t="s">
        <v>1693</v>
      </c>
      <c r="D339" s="4" t="s">
        <v>1694</v>
      </c>
      <c r="E339" s="4" t="s">
        <v>1377</v>
      </c>
      <c r="F339" s="4" t="s">
        <v>1695</v>
      </c>
      <c r="G339" s="4" t="s">
        <v>1696</v>
      </c>
      <c r="H339" s="4" t="s">
        <v>239</v>
      </c>
      <c r="I339" s="4" t="s">
        <v>995</v>
      </c>
      <c r="J339" s="4" t="s">
        <v>31</v>
      </c>
      <c r="K339" s="4" t="s">
        <v>31</v>
      </c>
      <c r="L339" s="2" t="s">
        <v>393</v>
      </c>
      <c r="M339" s="2" t="s">
        <v>32</v>
      </c>
      <c r="N339" s="4" t="s">
        <v>505</v>
      </c>
      <c r="O339" s="4" t="s">
        <v>190</v>
      </c>
      <c r="P339" s="4" t="s">
        <v>35</v>
      </c>
      <c r="Q339" s="153">
        <v>1709</v>
      </c>
      <c r="R339" s="153">
        <v>1</v>
      </c>
      <c r="S339" s="153">
        <v>995.7</v>
      </c>
      <c r="U339" s="153">
        <v>17.016999999999999</v>
      </c>
      <c r="V339" s="167">
        <v>1.0000000000000001E-5</v>
      </c>
      <c r="W339" s="167">
        <v>5.2315220389161201E-3</v>
      </c>
      <c r="X339" s="167">
        <v>1.2353887171226801E-3</v>
      </c>
    </row>
    <row r="340" spans="1:24" x14ac:dyDescent="0.2">
      <c r="A340" s="4" t="s">
        <v>52</v>
      </c>
      <c r="B340" s="4">
        <v>12468</v>
      </c>
      <c r="C340" s="4" t="s">
        <v>1697</v>
      </c>
      <c r="D340" s="4" t="s">
        <v>1698</v>
      </c>
      <c r="E340" s="4" t="s">
        <v>1377</v>
      </c>
      <c r="F340" s="4" t="s">
        <v>1699</v>
      </c>
      <c r="G340" s="4" t="s">
        <v>1700</v>
      </c>
      <c r="H340" s="4" t="s">
        <v>239</v>
      </c>
      <c r="I340" s="4" t="s">
        <v>995</v>
      </c>
      <c r="J340" s="4" t="s">
        <v>31</v>
      </c>
      <c r="K340" s="4" t="s">
        <v>31</v>
      </c>
      <c r="L340" s="2" t="s">
        <v>393</v>
      </c>
      <c r="M340" s="2" t="s">
        <v>32</v>
      </c>
      <c r="N340" s="4" t="s">
        <v>512</v>
      </c>
      <c r="O340" s="4" t="s">
        <v>190</v>
      </c>
      <c r="P340" s="4" t="s">
        <v>35</v>
      </c>
      <c r="Q340" s="153">
        <v>4823</v>
      </c>
      <c r="R340" s="153">
        <v>1</v>
      </c>
      <c r="S340" s="153">
        <v>1909</v>
      </c>
      <c r="U340" s="153">
        <v>92.070999999999998</v>
      </c>
      <c r="V340" s="167">
        <v>3.9999999999999998E-6</v>
      </c>
      <c r="W340" s="167">
        <v>2.8306141913539501E-2</v>
      </c>
      <c r="X340" s="167">
        <v>6.6843048896922897E-3</v>
      </c>
    </row>
    <row r="341" spans="1:24" x14ac:dyDescent="0.2">
      <c r="A341" s="4" t="s">
        <v>52</v>
      </c>
      <c r="B341" s="4">
        <v>12468</v>
      </c>
      <c r="C341" s="4" t="s">
        <v>1701</v>
      </c>
      <c r="D341" s="4" t="s">
        <v>1702</v>
      </c>
      <c r="E341" s="4" t="s">
        <v>1377</v>
      </c>
      <c r="F341" s="4" t="s">
        <v>1703</v>
      </c>
      <c r="G341" s="4" t="s">
        <v>1704</v>
      </c>
      <c r="H341" s="4" t="s">
        <v>239</v>
      </c>
      <c r="I341" s="4" t="s">
        <v>995</v>
      </c>
      <c r="J341" s="4" t="s">
        <v>31</v>
      </c>
      <c r="K341" s="4" t="s">
        <v>31</v>
      </c>
      <c r="L341" s="2" t="s">
        <v>393</v>
      </c>
      <c r="M341" s="2" t="s">
        <v>32</v>
      </c>
      <c r="N341" s="4" t="s">
        <v>526</v>
      </c>
      <c r="O341" s="4" t="s">
        <v>190</v>
      </c>
      <c r="P341" s="4" t="s">
        <v>35</v>
      </c>
      <c r="Q341" s="153">
        <v>454</v>
      </c>
      <c r="R341" s="153">
        <v>1</v>
      </c>
      <c r="S341" s="153">
        <v>3081</v>
      </c>
      <c r="U341" s="153">
        <v>13.988</v>
      </c>
      <c r="V341" s="167">
        <v>1.7E-5</v>
      </c>
      <c r="W341" s="167">
        <v>4.3003622472258902E-3</v>
      </c>
      <c r="X341" s="167">
        <v>1.0155015997722701E-3</v>
      </c>
    </row>
    <row r="342" spans="1:24" x14ac:dyDescent="0.2">
      <c r="A342" s="4" t="s">
        <v>52</v>
      </c>
      <c r="B342" s="4">
        <v>12468</v>
      </c>
      <c r="C342" s="4" t="s">
        <v>1705</v>
      </c>
      <c r="D342" s="4" t="s">
        <v>1706</v>
      </c>
      <c r="E342" s="4" t="s">
        <v>1377</v>
      </c>
      <c r="F342" s="4" t="s">
        <v>1707</v>
      </c>
      <c r="G342" s="4" t="s">
        <v>1708</v>
      </c>
      <c r="H342" s="4" t="s">
        <v>239</v>
      </c>
      <c r="I342" s="4" t="s">
        <v>995</v>
      </c>
      <c r="J342" s="4" t="s">
        <v>31</v>
      </c>
      <c r="K342" s="4" t="s">
        <v>31</v>
      </c>
      <c r="L342" s="2" t="s">
        <v>393</v>
      </c>
      <c r="M342" s="2" t="s">
        <v>32</v>
      </c>
      <c r="N342" s="4" t="s">
        <v>542</v>
      </c>
      <c r="O342" s="4" t="s">
        <v>190</v>
      </c>
      <c r="P342" s="4" t="s">
        <v>35</v>
      </c>
      <c r="Q342" s="153">
        <v>18</v>
      </c>
      <c r="R342" s="153">
        <v>1</v>
      </c>
      <c r="S342" s="153">
        <v>30090</v>
      </c>
      <c r="U342" s="153">
        <v>5.4160000000000004</v>
      </c>
      <c r="V342" s="167">
        <v>3.0000000000000001E-6</v>
      </c>
      <c r="W342" s="167">
        <v>1.66514547764148E-3</v>
      </c>
      <c r="X342" s="167">
        <v>3.9321289677149798E-4</v>
      </c>
    </row>
    <row r="343" spans="1:24" x14ac:dyDescent="0.2">
      <c r="A343" s="4" t="s">
        <v>52</v>
      </c>
      <c r="B343" s="4">
        <v>12468</v>
      </c>
      <c r="C343" s="4" t="s">
        <v>1709</v>
      </c>
      <c r="D343" s="4" t="s">
        <v>1710</v>
      </c>
      <c r="E343" s="4" t="s">
        <v>1377</v>
      </c>
      <c r="F343" s="4" t="s">
        <v>1711</v>
      </c>
      <c r="G343" s="4" t="s">
        <v>1712</v>
      </c>
      <c r="H343" s="4" t="s">
        <v>239</v>
      </c>
      <c r="I343" s="4" t="s">
        <v>995</v>
      </c>
      <c r="J343" s="4" t="s">
        <v>31</v>
      </c>
      <c r="K343" s="4" t="s">
        <v>31</v>
      </c>
      <c r="L343" s="2" t="s">
        <v>393</v>
      </c>
      <c r="M343" s="2" t="s">
        <v>32</v>
      </c>
      <c r="N343" s="4" t="s">
        <v>509</v>
      </c>
      <c r="O343" s="4" t="s">
        <v>190</v>
      </c>
      <c r="P343" s="4" t="s">
        <v>35</v>
      </c>
      <c r="Q343" s="153">
        <v>1993</v>
      </c>
      <c r="R343" s="153">
        <v>1</v>
      </c>
      <c r="S343" s="153">
        <v>3419</v>
      </c>
      <c r="U343" s="153">
        <v>68.141000000000005</v>
      </c>
      <c r="V343" s="167">
        <v>7.9999999999999996E-6</v>
      </c>
      <c r="W343" s="167">
        <v>2.0949028561345701E-2</v>
      </c>
      <c r="X343" s="167">
        <v>4.9469720908848804E-3</v>
      </c>
    </row>
    <row r="344" spans="1:24" x14ac:dyDescent="0.2">
      <c r="A344" s="4" t="s">
        <v>52</v>
      </c>
      <c r="B344" s="4">
        <v>12468</v>
      </c>
      <c r="C344" s="4" t="s">
        <v>1713</v>
      </c>
      <c r="D344" s="4" t="s">
        <v>1714</v>
      </c>
      <c r="E344" s="4" t="s">
        <v>1377</v>
      </c>
      <c r="F344" s="4" t="s">
        <v>1715</v>
      </c>
      <c r="G344" s="4" t="s">
        <v>1716</v>
      </c>
      <c r="H344" s="4" t="s">
        <v>239</v>
      </c>
      <c r="I344" s="4" t="s">
        <v>995</v>
      </c>
      <c r="J344" s="4" t="s">
        <v>31</v>
      </c>
      <c r="K344" s="4" t="s">
        <v>31</v>
      </c>
      <c r="L344" s="2" t="s">
        <v>393</v>
      </c>
      <c r="M344" s="2" t="s">
        <v>32</v>
      </c>
      <c r="N344" s="4" t="s">
        <v>541</v>
      </c>
      <c r="O344" s="4" t="s">
        <v>190</v>
      </c>
      <c r="P344" s="4" t="s">
        <v>35</v>
      </c>
      <c r="Q344" s="153">
        <v>877</v>
      </c>
      <c r="R344" s="153">
        <v>1</v>
      </c>
      <c r="S344" s="153">
        <v>4545</v>
      </c>
      <c r="U344" s="153">
        <v>39.86</v>
      </c>
      <c r="V344" s="167">
        <v>1.2E-5</v>
      </c>
      <c r="W344" s="167">
        <v>1.22543694726695E-2</v>
      </c>
      <c r="X344" s="167">
        <v>2.8937868691698999E-3</v>
      </c>
    </row>
    <row r="345" spans="1:24" x14ac:dyDescent="0.2">
      <c r="A345" s="4" t="s">
        <v>52</v>
      </c>
      <c r="B345" s="4">
        <v>12468</v>
      </c>
      <c r="C345" s="4" t="s">
        <v>1717</v>
      </c>
      <c r="D345" s="4" t="s">
        <v>1718</v>
      </c>
      <c r="E345" s="4" t="s">
        <v>1377</v>
      </c>
      <c r="F345" s="4" t="s">
        <v>1719</v>
      </c>
      <c r="G345" s="4" t="s">
        <v>1720</v>
      </c>
      <c r="H345" s="4" t="s">
        <v>239</v>
      </c>
      <c r="I345" s="4" t="s">
        <v>995</v>
      </c>
      <c r="J345" s="4" t="s">
        <v>31</v>
      </c>
      <c r="K345" s="4" t="s">
        <v>31</v>
      </c>
      <c r="L345" s="2" t="s">
        <v>393</v>
      </c>
      <c r="M345" s="2" t="s">
        <v>32</v>
      </c>
      <c r="N345" s="4" t="s">
        <v>511</v>
      </c>
      <c r="O345" s="4" t="s">
        <v>190</v>
      </c>
      <c r="P345" s="4" t="s">
        <v>35</v>
      </c>
      <c r="Q345" s="153">
        <v>1260</v>
      </c>
      <c r="R345" s="153">
        <v>1</v>
      </c>
      <c r="S345" s="153">
        <v>1625</v>
      </c>
      <c r="U345" s="153">
        <v>20.475000000000001</v>
      </c>
      <c r="V345" s="167">
        <v>2.0999999999999999E-5</v>
      </c>
      <c r="W345" s="167">
        <v>6.2947922260458197E-3</v>
      </c>
      <c r="X345" s="167">
        <v>1.48647281514649E-3</v>
      </c>
    </row>
    <row r="346" spans="1:24" x14ac:dyDescent="0.2">
      <c r="A346" s="4" t="s">
        <v>52</v>
      </c>
      <c r="B346" s="4">
        <v>12468</v>
      </c>
      <c r="C346" s="4" t="s">
        <v>1721</v>
      </c>
      <c r="D346" s="4" t="s">
        <v>1722</v>
      </c>
      <c r="E346" s="4" t="s">
        <v>1377</v>
      </c>
      <c r="F346" s="4" t="s">
        <v>1723</v>
      </c>
      <c r="G346" s="4" t="s">
        <v>1724</v>
      </c>
      <c r="H346" s="4" t="s">
        <v>239</v>
      </c>
      <c r="I346" s="4" t="s">
        <v>995</v>
      </c>
      <c r="J346" s="4" t="s">
        <v>31</v>
      </c>
      <c r="K346" s="4" t="s">
        <v>31</v>
      </c>
      <c r="L346" s="2" t="s">
        <v>393</v>
      </c>
      <c r="M346" s="2" t="s">
        <v>32</v>
      </c>
      <c r="N346" s="4" t="s">
        <v>541</v>
      </c>
      <c r="O346" s="4" t="s">
        <v>190</v>
      </c>
      <c r="P346" s="4" t="s">
        <v>35</v>
      </c>
      <c r="Q346" s="153">
        <v>99</v>
      </c>
      <c r="R346" s="153">
        <v>1</v>
      </c>
      <c r="S346" s="153">
        <v>19600</v>
      </c>
      <c r="U346" s="153">
        <v>19.404</v>
      </c>
      <c r="V346" s="167">
        <v>3.9999999999999998E-6</v>
      </c>
      <c r="W346" s="167">
        <v>5.9655261711449598E-3</v>
      </c>
      <c r="X346" s="167">
        <v>1.40871885250806E-3</v>
      </c>
    </row>
    <row r="347" spans="1:24" x14ac:dyDescent="0.2">
      <c r="A347" s="4" t="s">
        <v>52</v>
      </c>
      <c r="B347" s="4">
        <v>12468</v>
      </c>
      <c r="C347" s="4" t="s">
        <v>1725</v>
      </c>
      <c r="D347" s="4" t="s">
        <v>1726</v>
      </c>
      <c r="E347" s="4" t="s">
        <v>1377</v>
      </c>
      <c r="F347" s="4" t="s">
        <v>1727</v>
      </c>
      <c r="G347" s="4" t="s">
        <v>1728</v>
      </c>
      <c r="H347" s="4" t="s">
        <v>239</v>
      </c>
      <c r="I347" s="4" t="s">
        <v>995</v>
      </c>
      <c r="J347" s="4" t="s">
        <v>31</v>
      </c>
      <c r="K347" s="4" t="s">
        <v>31</v>
      </c>
      <c r="L347" s="2" t="s">
        <v>393</v>
      </c>
      <c r="M347" s="2" t="s">
        <v>32</v>
      </c>
      <c r="N347" s="4" t="s">
        <v>527</v>
      </c>
      <c r="O347" s="4" t="s">
        <v>190</v>
      </c>
      <c r="P347" s="4" t="s">
        <v>35</v>
      </c>
      <c r="Q347" s="153">
        <v>1233</v>
      </c>
      <c r="R347" s="153">
        <v>1</v>
      </c>
      <c r="S347" s="153">
        <v>986.8</v>
      </c>
      <c r="U347" s="153">
        <v>12.167</v>
      </c>
      <c r="V347" s="167">
        <v>3.4E-5</v>
      </c>
      <c r="W347" s="167">
        <v>3.74067267123822E-3</v>
      </c>
      <c r="X347" s="167">
        <v>8.8333467356553098E-4</v>
      </c>
    </row>
    <row r="348" spans="1:24" x14ac:dyDescent="0.2">
      <c r="A348" s="4" t="s">
        <v>52</v>
      </c>
      <c r="B348" s="4">
        <v>12468</v>
      </c>
      <c r="C348" s="4" t="s">
        <v>1729</v>
      </c>
      <c r="D348" s="4" t="s">
        <v>1730</v>
      </c>
      <c r="E348" s="4" t="s">
        <v>1377</v>
      </c>
      <c r="F348" s="4" t="s">
        <v>1731</v>
      </c>
      <c r="G348" s="4" t="s">
        <v>1732</v>
      </c>
      <c r="H348" s="4" t="s">
        <v>239</v>
      </c>
      <c r="I348" s="4" t="s">
        <v>995</v>
      </c>
      <c r="J348" s="4" t="s">
        <v>31</v>
      </c>
      <c r="K348" s="4" t="s">
        <v>366</v>
      </c>
      <c r="L348" s="2" t="s">
        <v>393</v>
      </c>
      <c r="M348" s="2" t="s">
        <v>32</v>
      </c>
      <c r="N348" s="4" t="s">
        <v>522</v>
      </c>
      <c r="O348" s="4" t="s">
        <v>190</v>
      </c>
      <c r="P348" s="4" t="s">
        <v>35</v>
      </c>
      <c r="Q348" s="153">
        <v>341</v>
      </c>
      <c r="R348" s="153">
        <v>1</v>
      </c>
      <c r="S348" s="153">
        <v>14820</v>
      </c>
      <c r="U348" s="153">
        <v>50.536000000000001</v>
      </c>
      <c r="V348" s="167">
        <v>3.0000000000000001E-6</v>
      </c>
      <c r="W348" s="167">
        <v>1.5536746221924099E-2</v>
      </c>
      <c r="X348" s="167">
        <v>3.66889804546061E-3</v>
      </c>
    </row>
    <row r="349" spans="1:24" x14ac:dyDescent="0.2">
      <c r="A349" s="4" t="s">
        <v>52</v>
      </c>
      <c r="B349" s="4">
        <v>12468</v>
      </c>
      <c r="C349" s="4" t="s">
        <v>1733</v>
      </c>
      <c r="D349" s="4" t="s">
        <v>1734</v>
      </c>
      <c r="E349" s="4" t="s">
        <v>1377</v>
      </c>
      <c r="F349" s="4" t="s">
        <v>1735</v>
      </c>
      <c r="G349" s="4" t="s">
        <v>1736</v>
      </c>
      <c r="H349" s="4" t="s">
        <v>239</v>
      </c>
      <c r="I349" s="4" t="s">
        <v>995</v>
      </c>
      <c r="J349" s="4" t="s">
        <v>31</v>
      </c>
      <c r="K349" s="4" t="s">
        <v>93</v>
      </c>
      <c r="L349" s="2" t="s">
        <v>393</v>
      </c>
      <c r="M349" s="2" t="s">
        <v>32</v>
      </c>
      <c r="N349" s="4" t="s">
        <v>531</v>
      </c>
      <c r="O349" s="4" t="s">
        <v>190</v>
      </c>
      <c r="P349" s="4" t="s">
        <v>35</v>
      </c>
      <c r="Q349" s="153">
        <v>2438</v>
      </c>
      <c r="R349" s="153">
        <v>1</v>
      </c>
      <c r="S349" s="153">
        <v>6120</v>
      </c>
      <c r="U349" s="153">
        <v>149.20599999999999</v>
      </c>
      <c r="V349" s="167">
        <v>1.9999999999999999E-6</v>
      </c>
      <c r="W349" s="167">
        <v>4.5871465248473901E-2</v>
      </c>
      <c r="X349" s="167">
        <v>1.08322377664284E-2</v>
      </c>
    </row>
    <row r="350" spans="1:24" x14ac:dyDescent="0.2">
      <c r="A350" s="4" t="s">
        <v>52</v>
      </c>
      <c r="B350" s="4">
        <v>12468</v>
      </c>
      <c r="C350" s="4" t="s">
        <v>1737</v>
      </c>
      <c r="D350" s="4" t="s">
        <v>1738</v>
      </c>
      <c r="E350" s="4" t="s">
        <v>1377</v>
      </c>
      <c r="F350" s="4" t="s">
        <v>1739</v>
      </c>
      <c r="G350" s="4" t="s">
        <v>1740</v>
      </c>
      <c r="H350" s="4" t="s">
        <v>239</v>
      </c>
      <c r="I350" s="4" t="s">
        <v>995</v>
      </c>
      <c r="J350" s="4" t="s">
        <v>31</v>
      </c>
      <c r="K350" s="4" t="s">
        <v>31</v>
      </c>
      <c r="L350" s="2" t="s">
        <v>393</v>
      </c>
      <c r="M350" s="2" t="s">
        <v>32</v>
      </c>
      <c r="N350" s="4" t="s">
        <v>540</v>
      </c>
      <c r="O350" s="4" t="s">
        <v>190</v>
      </c>
      <c r="P350" s="4" t="s">
        <v>35</v>
      </c>
      <c r="Q350" s="153">
        <v>1746</v>
      </c>
      <c r="R350" s="153">
        <v>1</v>
      </c>
      <c r="S350" s="153">
        <v>488.5</v>
      </c>
      <c r="U350" s="153">
        <v>8.5289999999999999</v>
      </c>
      <c r="V350" s="167">
        <v>1.5999999999999999E-5</v>
      </c>
      <c r="W350" s="167">
        <v>2.6222029207478501E-3</v>
      </c>
      <c r="X350" s="167">
        <v>6.1921557019172597E-4</v>
      </c>
    </row>
    <row r="351" spans="1:24" x14ac:dyDescent="0.2">
      <c r="A351" s="4" t="s">
        <v>52</v>
      </c>
      <c r="B351" s="4">
        <v>12468</v>
      </c>
      <c r="C351" s="4" t="s">
        <v>1741</v>
      </c>
      <c r="D351" s="4" t="s">
        <v>1742</v>
      </c>
      <c r="E351" s="4" t="s">
        <v>1377</v>
      </c>
      <c r="F351" s="4" t="s">
        <v>1743</v>
      </c>
      <c r="G351" s="4" t="s">
        <v>1744</v>
      </c>
      <c r="H351" s="4" t="s">
        <v>239</v>
      </c>
      <c r="I351" s="4" t="s">
        <v>995</v>
      </c>
      <c r="J351" s="4" t="s">
        <v>31</v>
      </c>
      <c r="K351" s="4" t="s">
        <v>31</v>
      </c>
      <c r="L351" s="2" t="s">
        <v>393</v>
      </c>
      <c r="M351" s="2" t="s">
        <v>32</v>
      </c>
      <c r="N351" s="4" t="s">
        <v>518</v>
      </c>
      <c r="O351" s="4" t="s">
        <v>190</v>
      </c>
      <c r="P351" s="4" t="s">
        <v>35</v>
      </c>
      <c r="Q351" s="153">
        <v>18986</v>
      </c>
      <c r="R351" s="153">
        <v>1</v>
      </c>
      <c r="S351" s="153">
        <v>147.19999999999999</v>
      </c>
      <c r="U351" s="153">
        <v>27.946999999999999</v>
      </c>
      <c r="V351" s="167">
        <v>6.9999999999999999E-6</v>
      </c>
      <c r="W351" s="167">
        <v>8.5920891770381001E-3</v>
      </c>
      <c r="X351" s="167">
        <v>2.02896402745995E-3</v>
      </c>
    </row>
    <row r="352" spans="1:24" x14ac:dyDescent="0.2">
      <c r="A352" s="4" t="s">
        <v>52</v>
      </c>
      <c r="B352" s="4">
        <v>12468</v>
      </c>
      <c r="C352" s="4" t="s">
        <v>1745</v>
      </c>
      <c r="D352" s="4" t="s">
        <v>1746</v>
      </c>
      <c r="E352" s="4" t="s">
        <v>1377</v>
      </c>
      <c r="F352" s="4" t="s">
        <v>1747</v>
      </c>
      <c r="G352" s="4" t="s">
        <v>1748</v>
      </c>
      <c r="H352" s="4" t="s">
        <v>239</v>
      </c>
      <c r="I352" s="4" t="s">
        <v>995</v>
      </c>
      <c r="J352" s="4" t="s">
        <v>31</v>
      </c>
      <c r="K352" s="4" t="s">
        <v>31</v>
      </c>
      <c r="L352" s="2" t="s">
        <v>393</v>
      </c>
      <c r="M352" s="2" t="s">
        <v>32</v>
      </c>
      <c r="N352" s="4" t="s">
        <v>525</v>
      </c>
      <c r="O352" s="4" t="s">
        <v>190</v>
      </c>
      <c r="P352" s="4" t="s">
        <v>35</v>
      </c>
      <c r="Q352" s="153">
        <v>79</v>
      </c>
      <c r="R352" s="153">
        <v>1</v>
      </c>
      <c r="S352" s="153">
        <v>8151</v>
      </c>
      <c r="U352" s="153">
        <v>6.4390000000000001</v>
      </c>
      <c r="V352" s="167">
        <v>9.9999999999999995E-7</v>
      </c>
      <c r="W352" s="167">
        <v>1.97968217989033E-3</v>
      </c>
      <c r="X352" s="167">
        <v>4.6748862192159398E-4</v>
      </c>
    </row>
    <row r="353" spans="1:24" x14ac:dyDescent="0.2">
      <c r="A353" s="4" t="s">
        <v>52</v>
      </c>
      <c r="B353" s="4">
        <v>12468</v>
      </c>
      <c r="C353" s="4" t="s">
        <v>1239</v>
      </c>
      <c r="D353" s="4" t="s">
        <v>1749</v>
      </c>
      <c r="E353" s="4" t="s">
        <v>1377</v>
      </c>
      <c r="F353" s="4" t="s">
        <v>1368</v>
      </c>
      <c r="G353" s="4" t="s">
        <v>1750</v>
      </c>
      <c r="H353" s="4" t="s">
        <v>239</v>
      </c>
      <c r="I353" s="4" t="s">
        <v>995</v>
      </c>
      <c r="J353" s="4" t="s">
        <v>31</v>
      </c>
      <c r="K353" s="4" t="s">
        <v>31</v>
      </c>
      <c r="L353" s="2" t="s">
        <v>393</v>
      </c>
      <c r="M353" s="2" t="s">
        <v>32</v>
      </c>
      <c r="N353" s="4" t="s">
        <v>512</v>
      </c>
      <c r="O353" s="4" t="s">
        <v>190</v>
      </c>
      <c r="P353" s="4" t="s">
        <v>35</v>
      </c>
      <c r="Q353" s="153">
        <v>3754</v>
      </c>
      <c r="R353" s="153">
        <v>1</v>
      </c>
      <c r="S353" s="153">
        <v>3110</v>
      </c>
      <c r="U353" s="153">
        <v>116.749</v>
      </c>
      <c r="V353" s="167">
        <v>1.9999999999999999E-6</v>
      </c>
      <c r="W353" s="167">
        <v>3.5893197338975003E-2</v>
      </c>
      <c r="X353" s="167">
        <v>8.47593696139993E-3</v>
      </c>
    </row>
    <row r="354" spans="1:24" x14ac:dyDescent="0.2">
      <c r="A354" s="4" t="s">
        <v>52</v>
      </c>
      <c r="B354" s="4">
        <v>12468</v>
      </c>
      <c r="C354" s="4" t="s">
        <v>1751</v>
      </c>
      <c r="D354" s="4" t="s">
        <v>1752</v>
      </c>
      <c r="E354" s="4" t="s">
        <v>1377</v>
      </c>
      <c r="F354" s="4" t="s">
        <v>1753</v>
      </c>
      <c r="G354" s="4" t="s">
        <v>1754</v>
      </c>
      <c r="H354" s="4" t="s">
        <v>239</v>
      </c>
      <c r="I354" s="4" t="s">
        <v>995</v>
      </c>
      <c r="J354" s="4" t="s">
        <v>31</v>
      </c>
      <c r="K354" s="4" t="s">
        <v>31</v>
      </c>
      <c r="L354" s="2" t="s">
        <v>393</v>
      </c>
      <c r="M354" s="2" t="s">
        <v>32</v>
      </c>
      <c r="N354" s="4" t="s">
        <v>528</v>
      </c>
      <c r="O354" s="4" t="s">
        <v>190</v>
      </c>
      <c r="P354" s="4" t="s">
        <v>35</v>
      </c>
      <c r="Q354" s="153">
        <v>4000</v>
      </c>
      <c r="R354" s="153">
        <v>1</v>
      </c>
      <c r="S354" s="153">
        <v>881</v>
      </c>
      <c r="U354" s="153">
        <v>35.24</v>
      </c>
      <c r="V354" s="167">
        <v>5.0000000000000004E-6</v>
      </c>
      <c r="W354" s="167">
        <v>1.08341137018732E-2</v>
      </c>
      <c r="X354" s="167">
        <v>2.55840302836446E-3</v>
      </c>
    </row>
    <row r="355" spans="1:24" x14ac:dyDescent="0.2">
      <c r="A355" s="4" t="s">
        <v>52</v>
      </c>
      <c r="B355" s="4">
        <v>12468</v>
      </c>
      <c r="C355" s="4" t="s">
        <v>1755</v>
      </c>
      <c r="D355" s="4" t="s">
        <v>1756</v>
      </c>
      <c r="E355" s="4" t="s">
        <v>1377</v>
      </c>
      <c r="F355" s="4" t="s">
        <v>1757</v>
      </c>
      <c r="G355" s="4" t="s">
        <v>1758</v>
      </c>
      <c r="H355" s="4" t="s">
        <v>239</v>
      </c>
      <c r="I355" s="4" t="s">
        <v>995</v>
      </c>
      <c r="J355" s="4" t="s">
        <v>31</v>
      </c>
      <c r="K355" s="4" t="s">
        <v>31</v>
      </c>
      <c r="L355" s="2" t="s">
        <v>393</v>
      </c>
      <c r="M355" s="2" t="s">
        <v>32</v>
      </c>
      <c r="N355" s="4" t="s">
        <v>512</v>
      </c>
      <c r="O355" s="4" t="s">
        <v>190</v>
      </c>
      <c r="P355" s="4" t="s">
        <v>35</v>
      </c>
      <c r="Q355" s="153">
        <v>760</v>
      </c>
      <c r="R355" s="153">
        <v>1</v>
      </c>
      <c r="S355" s="153">
        <v>13080</v>
      </c>
      <c r="U355" s="153">
        <v>99.408000000000001</v>
      </c>
      <c r="V355" s="167">
        <v>3.0000000000000001E-6</v>
      </c>
      <c r="W355" s="167">
        <v>3.0561792703627001E-2</v>
      </c>
      <c r="X355" s="167">
        <v>7.2169616414203804E-3</v>
      </c>
    </row>
    <row r="356" spans="1:24" x14ac:dyDescent="0.2">
      <c r="A356" s="4" t="s">
        <v>52</v>
      </c>
      <c r="B356" s="4">
        <v>12468</v>
      </c>
      <c r="C356" s="4" t="s">
        <v>1759</v>
      </c>
      <c r="D356" s="4" t="s">
        <v>1760</v>
      </c>
      <c r="E356" s="4" t="s">
        <v>1377</v>
      </c>
      <c r="F356" s="4" t="s">
        <v>1761</v>
      </c>
      <c r="G356" s="4" t="s">
        <v>1762</v>
      </c>
      <c r="H356" s="4" t="s">
        <v>239</v>
      </c>
      <c r="I356" s="4" t="s">
        <v>995</v>
      </c>
      <c r="J356" s="4" t="s">
        <v>31</v>
      </c>
      <c r="K356" s="4" t="s">
        <v>31</v>
      </c>
      <c r="L356" s="2" t="s">
        <v>393</v>
      </c>
      <c r="M356" s="2" t="s">
        <v>32</v>
      </c>
      <c r="N356" s="4" t="s">
        <v>541</v>
      </c>
      <c r="O356" s="4" t="s">
        <v>190</v>
      </c>
      <c r="P356" s="4" t="s">
        <v>35</v>
      </c>
      <c r="Q356" s="153">
        <v>267</v>
      </c>
      <c r="R356" s="153">
        <v>1</v>
      </c>
      <c r="S356" s="153">
        <v>6901</v>
      </c>
      <c r="T356" s="152">
        <v>0.216</v>
      </c>
      <c r="U356" s="153">
        <v>18.641999999999999</v>
      </c>
      <c r="V356" s="167">
        <v>3.9999999999999998E-6</v>
      </c>
      <c r="W356" s="167">
        <v>5.7312399995317499E-3</v>
      </c>
      <c r="X356" s="167">
        <v>1.3533937500167E-3</v>
      </c>
    </row>
    <row r="357" spans="1:24" x14ac:dyDescent="0.2">
      <c r="A357" s="4" t="s">
        <v>52</v>
      </c>
      <c r="B357" s="4">
        <v>12468</v>
      </c>
      <c r="C357" s="4" t="s">
        <v>1763</v>
      </c>
      <c r="D357" s="4" t="s">
        <v>1764</v>
      </c>
      <c r="E357" s="4" t="s">
        <v>1377</v>
      </c>
      <c r="F357" s="4" t="s">
        <v>1765</v>
      </c>
      <c r="G357" s="4" t="s">
        <v>1766</v>
      </c>
      <c r="H357" s="4" t="s">
        <v>239</v>
      </c>
      <c r="I357" s="4" t="s">
        <v>995</v>
      </c>
      <c r="J357" s="4" t="s">
        <v>31</v>
      </c>
      <c r="K357" s="4" t="s">
        <v>31</v>
      </c>
      <c r="L357" s="2" t="s">
        <v>393</v>
      </c>
      <c r="M357" s="2" t="s">
        <v>32</v>
      </c>
      <c r="N357" s="4" t="s">
        <v>528</v>
      </c>
      <c r="O357" s="4" t="s">
        <v>190</v>
      </c>
      <c r="P357" s="4" t="s">
        <v>35</v>
      </c>
      <c r="Q357" s="153">
        <v>179</v>
      </c>
      <c r="R357" s="153">
        <v>1</v>
      </c>
      <c r="S357" s="153">
        <v>24710</v>
      </c>
      <c r="U357" s="153">
        <v>44.231000000000002</v>
      </c>
      <c r="V357" s="167">
        <v>3.9999999999999998E-6</v>
      </c>
      <c r="W357" s="167">
        <v>1.35982576542618E-2</v>
      </c>
      <c r="X357" s="167">
        <v>3.2111370178003898E-3</v>
      </c>
    </row>
    <row r="358" spans="1:24" x14ac:dyDescent="0.2">
      <c r="A358" s="4" t="s">
        <v>52</v>
      </c>
      <c r="B358" s="4">
        <v>12468</v>
      </c>
      <c r="C358" s="4" t="s">
        <v>1767</v>
      </c>
      <c r="D358" s="4" t="s">
        <v>1768</v>
      </c>
      <c r="E358" s="4" t="s">
        <v>1377</v>
      </c>
      <c r="F358" s="4" t="s">
        <v>1769</v>
      </c>
      <c r="G358" s="4" t="s">
        <v>1770</v>
      </c>
      <c r="H358" s="4" t="s">
        <v>239</v>
      </c>
      <c r="I358" s="4" t="s">
        <v>995</v>
      </c>
      <c r="J358" s="4" t="s">
        <v>31</v>
      </c>
      <c r="K358" s="4" t="s">
        <v>31</v>
      </c>
      <c r="L358" s="2" t="s">
        <v>393</v>
      </c>
      <c r="M358" s="2" t="s">
        <v>32</v>
      </c>
      <c r="N358" s="4" t="s">
        <v>509</v>
      </c>
      <c r="O358" s="4" t="s">
        <v>190</v>
      </c>
      <c r="P358" s="4" t="s">
        <v>35</v>
      </c>
      <c r="Q358" s="153">
        <v>330</v>
      </c>
      <c r="R358" s="153">
        <v>1</v>
      </c>
      <c r="S358" s="153">
        <v>8960</v>
      </c>
      <c r="U358" s="153">
        <v>29.568000000000001</v>
      </c>
      <c r="V358" s="167">
        <v>5.0000000000000004E-6</v>
      </c>
      <c r="W358" s="167">
        <v>9.0903255941256599E-3</v>
      </c>
      <c r="X358" s="167">
        <v>2.1466192038217999E-3</v>
      </c>
    </row>
    <row r="359" spans="1:24" x14ac:dyDescent="0.2">
      <c r="A359" s="4" t="s">
        <v>52</v>
      </c>
      <c r="B359" s="4">
        <v>12468</v>
      </c>
      <c r="C359" s="4" t="s">
        <v>1771</v>
      </c>
      <c r="D359" s="4" t="s">
        <v>1772</v>
      </c>
      <c r="E359" s="4" t="s">
        <v>1377</v>
      </c>
      <c r="F359" s="4" t="s">
        <v>1773</v>
      </c>
      <c r="G359" s="4" t="s">
        <v>1774</v>
      </c>
      <c r="H359" s="4" t="s">
        <v>239</v>
      </c>
      <c r="I359" s="4" t="s">
        <v>995</v>
      </c>
      <c r="J359" s="4" t="s">
        <v>92</v>
      </c>
      <c r="K359" s="4" t="s">
        <v>93</v>
      </c>
      <c r="L359" s="2" t="s">
        <v>393</v>
      </c>
      <c r="M359" s="2" t="s">
        <v>32</v>
      </c>
      <c r="N359" s="4" t="s">
        <v>518</v>
      </c>
      <c r="O359" s="4" t="s">
        <v>190</v>
      </c>
      <c r="P359" s="4" t="s">
        <v>35</v>
      </c>
      <c r="Q359" s="153">
        <v>1313</v>
      </c>
      <c r="R359" s="153">
        <v>1</v>
      </c>
      <c r="S359" s="153">
        <v>4674</v>
      </c>
      <c r="U359" s="153">
        <v>61.37</v>
      </c>
      <c r="V359" s="167">
        <v>1.4E-5</v>
      </c>
      <c r="W359" s="167">
        <v>1.8867350763926101E-2</v>
      </c>
      <c r="X359" s="167">
        <v>4.4553978903966E-3</v>
      </c>
    </row>
    <row r="360" spans="1:24" x14ac:dyDescent="0.2">
      <c r="A360" s="4" t="s">
        <v>52</v>
      </c>
      <c r="B360" s="4">
        <v>12468</v>
      </c>
      <c r="C360" s="4" t="s">
        <v>1775</v>
      </c>
      <c r="D360" s="4" t="s">
        <v>1776</v>
      </c>
      <c r="E360" s="4" t="s">
        <v>1377</v>
      </c>
      <c r="F360" s="4" t="s">
        <v>1777</v>
      </c>
      <c r="G360" s="4" t="s">
        <v>1778</v>
      </c>
      <c r="H360" s="4" t="s">
        <v>239</v>
      </c>
      <c r="I360" s="4" t="s">
        <v>995</v>
      </c>
      <c r="J360" s="4" t="s">
        <v>31</v>
      </c>
      <c r="K360" s="4" t="s">
        <v>366</v>
      </c>
      <c r="L360" s="2" t="s">
        <v>393</v>
      </c>
      <c r="M360" s="2" t="s">
        <v>32</v>
      </c>
      <c r="N360" s="4" t="s">
        <v>522</v>
      </c>
      <c r="O360" s="4" t="s">
        <v>190</v>
      </c>
      <c r="P360" s="4" t="s">
        <v>35</v>
      </c>
      <c r="Q360" s="153">
        <v>213</v>
      </c>
      <c r="R360" s="153">
        <v>1</v>
      </c>
      <c r="S360" s="153">
        <v>87800</v>
      </c>
      <c r="U360" s="153">
        <v>187.01400000000001</v>
      </c>
      <c r="V360" s="167">
        <v>6.9999999999999999E-6</v>
      </c>
      <c r="W360" s="167">
        <v>5.7495202606189601E-2</v>
      </c>
      <c r="X360" s="167">
        <v>1.3577105106315299E-2</v>
      </c>
    </row>
    <row r="361" spans="1:24" x14ac:dyDescent="0.2">
      <c r="A361" s="4" t="s">
        <v>52</v>
      </c>
      <c r="B361" s="4">
        <v>12468</v>
      </c>
      <c r="C361" s="4" t="s">
        <v>1396</v>
      </c>
      <c r="D361" s="4" t="s">
        <v>1397</v>
      </c>
      <c r="E361" s="4" t="s">
        <v>1377</v>
      </c>
      <c r="F361" s="4" t="s">
        <v>1779</v>
      </c>
      <c r="G361" s="4" t="s">
        <v>1780</v>
      </c>
      <c r="H361" s="4" t="s">
        <v>239</v>
      </c>
      <c r="I361" s="4" t="s">
        <v>995</v>
      </c>
      <c r="J361" s="4" t="s">
        <v>31</v>
      </c>
      <c r="K361" s="4" t="s">
        <v>31</v>
      </c>
      <c r="L361" s="2" t="s">
        <v>393</v>
      </c>
      <c r="M361" s="2" t="s">
        <v>32</v>
      </c>
      <c r="N361" s="4" t="s">
        <v>505</v>
      </c>
      <c r="O361" s="4" t="s">
        <v>190</v>
      </c>
      <c r="P361" s="4" t="s">
        <v>35</v>
      </c>
      <c r="Q361" s="153">
        <v>523</v>
      </c>
      <c r="R361" s="153">
        <v>1</v>
      </c>
      <c r="S361" s="153">
        <v>8250</v>
      </c>
      <c r="U361" s="153">
        <v>43.148000000000003</v>
      </c>
      <c r="V361" s="167">
        <v>1.5E-5</v>
      </c>
      <c r="W361" s="167">
        <v>1.32651793686599E-2</v>
      </c>
      <c r="X361" s="167">
        <v>3.1324828225413001E-3</v>
      </c>
    </row>
    <row r="362" spans="1:24" x14ac:dyDescent="0.2">
      <c r="A362" s="4" t="s">
        <v>52</v>
      </c>
      <c r="B362" s="4">
        <v>12468</v>
      </c>
      <c r="C362" s="4" t="s">
        <v>1781</v>
      </c>
      <c r="D362" s="4" t="s">
        <v>1782</v>
      </c>
      <c r="E362" s="4" t="s">
        <v>1377</v>
      </c>
      <c r="F362" s="4" t="s">
        <v>1783</v>
      </c>
      <c r="G362" s="4" t="s">
        <v>1784</v>
      </c>
      <c r="H362" s="4" t="s">
        <v>239</v>
      </c>
      <c r="I362" s="4" t="s">
        <v>995</v>
      </c>
      <c r="J362" s="4" t="s">
        <v>31</v>
      </c>
      <c r="K362" s="4" t="s">
        <v>31</v>
      </c>
      <c r="L362" s="2" t="s">
        <v>393</v>
      </c>
      <c r="M362" s="2" t="s">
        <v>32</v>
      </c>
      <c r="N362" s="4" t="s">
        <v>518</v>
      </c>
      <c r="O362" s="4" t="s">
        <v>190</v>
      </c>
      <c r="P362" s="4" t="s">
        <v>35</v>
      </c>
      <c r="Q362" s="153">
        <v>2729</v>
      </c>
      <c r="R362" s="153">
        <v>1</v>
      </c>
      <c r="S362" s="153">
        <v>895.6</v>
      </c>
      <c r="U362" s="153">
        <v>24.440999999999999</v>
      </c>
      <c r="V362" s="167">
        <v>1.9999999999999999E-6</v>
      </c>
      <c r="W362" s="167">
        <v>7.5140678091612598E-3</v>
      </c>
      <c r="X362" s="167">
        <v>1.7743965373900601E-3</v>
      </c>
    </row>
    <row r="363" spans="1:24" x14ac:dyDescent="0.2">
      <c r="A363" s="4" t="s">
        <v>52</v>
      </c>
      <c r="B363" s="4">
        <v>12468</v>
      </c>
      <c r="C363" s="4" t="s">
        <v>1785</v>
      </c>
      <c r="D363" s="4" t="s">
        <v>1786</v>
      </c>
      <c r="E363" s="4" t="s">
        <v>1377</v>
      </c>
      <c r="F363" s="4" t="s">
        <v>1787</v>
      </c>
      <c r="G363" s="4" t="s">
        <v>1788</v>
      </c>
      <c r="H363" s="4" t="s">
        <v>239</v>
      </c>
      <c r="I363" s="4" t="s">
        <v>995</v>
      </c>
      <c r="J363" s="4" t="s">
        <v>31</v>
      </c>
      <c r="K363" s="4" t="s">
        <v>93</v>
      </c>
      <c r="L363" s="2" t="s">
        <v>393</v>
      </c>
      <c r="M363" s="2" t="s">
        <v>32</v>
      </c>
      <c r="N363" s="4" t="s">
        <v>545</v>
      </c>
      <c r="O363" s="4" t="s">
        <v>190</v>
      </c>
      <c r="P363" s="4" t="s">
        <v>35</v>
      </c>
      <c r="Q363" s="153">
        <v>100</v>
      </c>
      <c r="R363" s="153">
        <v>1</v>
      </c>
      <c r="S363" s="153">
        <v>64400</v>
      </c>
      <c r="U363" s="153">
        <v>64.400000000000006</v>
      </c>
      <c r="V363" s="167">
        <v>1.9999999999999999E-6</v>
      </c>
      <c r="W363" s="167">
        <v>1.97990046084176E-2</v>
      </c>
      <c r="X363" s="167">
        <v>4.6754016749906702E-3</v>
      </c>
    </row>
    <row r="364" spans="1:24" x14ac:dyDescent="0.2">
      <c r="A364" s="4" t="s">
        <v>52</v>
      </c>
      <c r="B364" s="4">
        <v>12468</v>
      </c>
      <c r="C364" s="4" t="s">
        <v>1789</v>
      </c>
      <c r="D364" s="4" t="s">
        <v>1790</v>
      </c>
      <c r="E364" s="4" t="s">
        <v>1377</v>
      </c>
      <c r="F364" s="4" t="s">
        <v>1791</v>
      </c>
      <c r="G364" s="4" t="s">
        <v>1792</v>
      </c>
      <c r="H364" s="4" t="s">
        <v>239</v>
      </c>
      <c r="I364" s="4" t="s">
        <v>995</v>
      </c>
      <c r="J364" s="4" t="s">
        <v>31</v>
      </c>
      <c r="K364" s="4" t="s">
        <v>31</v>
      </c>
      <c r="L364" s="2" t="s">
        <v>393</v>
      </c>
      <c r="M364" s="2" t="s">
        <v>32</v>
      </c>
      <c r="N364" s="4" t="s">
        <v>528</v>
      </c>
      <c r="O364" s="4" t="s">
        <v>190</v>
      </c>
      <c r="P364" s="4" t="s">
        <v>35</v>
      </c>
      <c r="Q364" s="153">
        <v>166</v>
      </c>
      <c r="R364" s="153">
        <v>1</v>
      </c>
      <c r="S364" s="153">
        <v>16290</v>
      </c>
      <c r="U364" s="153">
        <v>27.041</v>
      </c>
      <c r="V364" s="167">
        <v>2.1999999999999999E-5</v>
      </c>
      <c r="W364" s="167">
        <v>8.3135528450009998E-3</v>
      </c>
      <c r="X364" s="167">
        <v>1.9631895474238E-3</v>
      </c>
    </row>
    <row r="365" spans="1:24" x14ac:dyDescent="0.2">
      <c r="A365" s="4" t="s">
        <v>52</v>
      </c>
      <c r="B365" s="4">
        <v>12468</v>
      </c>
      <c r="C365" s="4" t="s">
        <v>1793</v>
      </c>
      <c r="D365" s="4" t="s">
        <v>1794</v>
      </c>
      <c r="E365" s="4" t="s">
        <v>1377</v>
      </c>
      <c r="F365" s="4" t="s">
        <v>1793</v>
      </c>
      <c r="G365" s="4" t="s">
        <v>1795</v>
      </c>
      <c r="H365" s="4" t="s">
        <v>239</v>
      </c>
      <c r="I365" s="4" t="s">
        <v>995</v>
      </c>
      <c r="J365" s="4" t="s">
        <v>31</v>
      </c>
      <c r="K365" s="4" t="s">
        <v>31</v>
      </c>
      <c r="L365" s="2" t="s">
        <v>393</v>
      </c>
      <c r="M365" s="2" t="s">
        <v>32</v>
      </c>
      <c r="N365" s="4" t="s">
        <v>503</v>
      </c>
      <c r="O365" s="4" t="s">
        <v>190</v>
      </c>
      <c r="P365" s="4" t="s">
        <v>35</v>
      </c>
      <c r="Q365" s="153">
        <v>2123</v>
      </c>
      <c r="R365" s="153">
        <v>1</v>
      </c>
      <c r="S365" s="153">
        <v>5368</v>
      </c>
      <c r="U365" s="153">
        <v>113.96299999999999</v>
      </c>
      <c r="V365" s="167">
        <v>2.6999999999999999E-5</v>
      </c>
      <c r="W365" s="167">
        <v>3.5036441530239701E-2</v>
      </c>
      <c r="X365" s="167">
        <v>8.2736198438254499E-3</v>
      </c>
    </row>
    <row r="366" spans="1:24" x14ac:dyDescent="0.2">
      <c r="A366" s="4" t="s">
        <v>52</v>
      </c>
      <c r="B366" s="4">
        <v>12468</v>
      </c>
      <c r="C366" s="4" t="s">
        <v>1796</v>
      </c>
      <c r="D366" s="4" t="s">
        <v>1797</v>
      </c>
      <c r="E366" s="4" t="s">
        <v>1377</v>
      </c>
      <c r="F366" s="4" t="s">
        <v>1798</v>
      </c>
      <c r="G366" s="4" t="s">
        <v>1799</v>
      </c>
      <c r="H366" s="4" t="s">
        <v>239</v>
      </c>
      <c r="I366" s="4" t="s">
        <v>995</v>
      </c>
      <c r="J366" s="4" t="s">
        <v>31</v>
      </c>
      <c r="K366" s="4" t="s">
        <v>31</v>
      </c>
      <c r="L366" s="2" t="s">
        <v>393</v>
      </c>
      <c r="M366" s="2" t="s">
        <v>32</v>
      </c>
      <c r="N366" s="4" t="s">
        <v>505</v>
      </c>
      <c r="O366" s="4" t="s">
        <v>190</v>
      </c>
      <c r="P366" s="4" t="s">
        <v>35</v>
      </c>
      <c r="Q366" s="153">
        <v>1042</v>
      </c>
      <c r="R366" s="153">
        <v>1</v>
      </c>
      <c r="S366" s="153">
        <v>3379</v>
      </c>
      <c r="U366" s="153">
        <v>35.209000000000003</v>
      </c>
      <c r="V366" s="167">
        <v>7.4999999999999993E-5</v>
      </c>
      <c r="W366" s="167">
        <v>1.08246384639535E-2</v>
      </c>
      <c r="X366" s="167">
        <v>2.5561655147057099E-3</v>
      </c>
    </row>
    <row r="367" spans="1:24" x14ac:dyDescent="0.2">
      <c r="A367" s="4" t="s">
        <v>52</v>
      </c>
      <c r="B367" s="4">
        <v>12468</v>
      </c>
      <c r="C367" s="4" t="s">
        <v>1800</v>
      </c>
      <c r="D367" s="4" t="s">
        <v>1801</v>
      </c>
      <c r="E367" s="4" t="s">
        <v>1377</v>
      </c>
      <c r="F367" s="4" t="s">
        <v>1802</v>
      </c>
      <c r="G367" s="4" t="s">
        <v>1803</v>
      </c>
      <c r="H367" s="4" t="s">
        <v>239</v>
      </c>
      <c r="I367" s="4" t="s">
        <v>995</v>
      </c>
      <c r="J367" s="4" t="s">
        <v>31</v>
      </c>
      <c r="K367" s="4" t="s">
        <v>31</v>
      </c>
      <c r="L367" s="2" t="s">
        <v>393</v>
      </c>
      <c r="M367" s="2" t="s">
        <v>32</v>
      </c>
      <c r="N367" s="4" t="s">
        <v>528</v>
      </c>
      <c r="O367" s="4" t="s">
        <v>190</v>
      </c>
      <c r="P367" s="4" t="s">
        <v>35</v>
      </c>
      <c r="Q367" s="153">
        <v>3000</v>
      </c>
      <c r="R367" s="153">
        <v>1</v>
      </c>
      <c r="S367" s="153">
        <v>661.9</v>
      </c>
      <c r="U367" s="153">
        <v>19.856999999999999</v>
      </c>
      <c r="V367" s="167">
        <v>1.4E-5</v>
      </c>
      <c r="W367" s="167">
        <v>6.1047955669153503E-3</v>
      </c>
      <c r="X367" s="167">
        <v>1.44160638292375E-3</v>
      </c>
    </row>
    <row r="368" spans="1:24" x14ac:dyDescent="0.2">
      <c r="A368" s="4" t="s">
        <v>52</v>
      </c>
      <c r="B368" s="4">
        <v>12468</v>
      </c>
      <c r="C368" s="4" t="s">
        <v>1804</v>
      </c>
      <c r="D368" s="4" t="s">
        <v>1805</v>
      </c>
      <c r="E368" s="4" t="s">
        <v>1377</v>
      </c>
      <c r="F368" s="4" t="s">
        <v>1806</v>
      </c>
      <c r="G368" s="4" t="s">
        <v>1807</v>
      </c>
      <c r="H368" s="4" t="s">
        <v>239</v>
      </c>
      <c r="I368" s="4" t="s">
        <v>995</v>
      </c>
      <c r="J368" s="4" t="s">
        <v>31</v>
      </c>
      <c r="K368" s="4" t="s">
        <v>366</v>
      </c>
      <c r="L368" s="2" t="s">
        <v>393</v>
      </c>
      <c r="M368" s="2" t="s">
        <v>32</v>
      </c>
      <c r="N368" s="4" t="s">
        <v>526</v>
      </c>
      <c r="O368" s="4" t="s">
        <v>190</v>
      </c>
      <c r="P368" s="4" t="s">
        <v>35</v>
      </c>
      <c r="Q368" s="153">
        <v>191</v>
      </c>
      <c r="R368" s="153">
        <v>1</v>
      </c>
      <c r="S368" s="153">
        <v>10700</v>
      </c>
      <c r="U368" s="153">
        <v>20.437000000000001</v>
      </c>
      <c r="V368" s="167">
        <v>1.5999999999999999E-5</v>
      </c>
      <c r="W368" s="167">
        <v>6.2831095835750202E-3</v>
      </c>
      <c r="X368" s="167">
        <v>1.48371403776063E-3</v>
      </c>
    </row>
    <row r="369" spans="1:24" x14ac:dyDescent="0.2">
      <c r="A369" s="4" t="s">
        <v>52</v>
      </c>
      <c r="B369" s="4">
        <v>12468</v>
      </c>
      <c r="C369" s="4" t="s">
        <v>1808</v>
      </c>
      <c r="D369" s="4" t="s">
        <v>1809</v>
      </c>
      <c r="E369" s="4" t="s">
        <v>1377</v>
      </c>
      <c r="F369" s="4" t="s">
        <v>1810</v>
      </c>
      <c r="G369" s="4" t="s">
        <v>1811</v>
      </c>
      <c r="H369" s="4" t="s">
        <v>239</v>
      </c>
      <c r="I369" s="4" t="s">
        <v>995</v>
      </c>
      <c r="J369" s="4" t="s">
        <v>31</v>
      </c>
      <c r="K369" s="4" t="s">
        <v>31</v>
      </c>
      <c r="L369" s="2" t="s">
        <v>393</v>
      </c>
      <c r="M369" s="2" t="s">
        <v>32</v>
      </c>
      <c r="N369" s="4" t="s">
        <v>528</v>
      </c>
      <c r="O369" s="4" t="s">
        <v>190</v>
      </c>
      <c r="P369" s="4" t="s">
        <v>35</v>
      </c>
      <c r="Q369" s="153">
        <v>298</v>
      </c>
      <c r="R369" s="153">
        <v>1</v>
      </c>
      <c r="S369" s="153">
        <v>22000</v>
      </c>
      <c r="U369" s="153">
        <v>65.56</v>
      </c>
      <c r="V369" s="167">
        <v>1.9999999999999999E-6</v>
      </c>
      <c r="W369" s="167">
        <v>2.0155632641736899E-2</v>
      </c>
      <c r="X369" s="167">
        <v>4.7596169846644198E-3</v>
      </c>
    </row>
    <row r="370" spans="1:24" x14ac:dyDescent="0.2">
      <c r="A370" s="4" t="s">
        <v>52</v>
      </c>
      <c r="B370" s="4">
        <v>12468</v>
      </c>
      <c r="C370" s="4" t="s">
        <v>1812</v>
      </c>
      <c r="D370" s="4" t="s">
        <v>1813</v>
      </c>
      <c r="E370" s="4" t="s">
        <v>1377</v>
      </c>
      <c r="F370" s="4" t="s">
        <v>1814</v>
      </c>
      <c r="G370" s="4" t="s">
        <v>1815</v>
      </c>
      <c r="H370" s="4" t="s">
        <v>239</v>
      </c>
      <c r="I370" s="4" t="s">
        <v>995</v>
      </c>
      <c r="J370" s="4" t="s">
        <v>31</v>
      </c>
      <c r="K370" s="4" t="s">
        <v>31</v>
      </c>
      <c r="L370" s="2" t="s">
        <v>393</v>
      </c>
      <c r="M370" s="2" t="s">
        <v>32</v>
      </c>
      <c r="N370" s="4" t="s">
        <v>512</v>
      </c>
      <c r="O370" s="4" t="s">
        <v>190</v>
      </c>
      <c r="P370" s="4" t="s">
        <v>35</v>
      </c>
      <c r="Q370" s="153">
        <v>3301</v>
      </c>
      <c r="R370" s="153">
        <v>1</v>
      </c>
      <c r="S370" s="153">
        <v>3365</v>
      </c>
      <c r="U370" s="153">
        <v>111.07899999999999</v>
      </c>
      <c r="V370" s="167">
        <v>1.9999999999999999E-6</v>
      </c>
      <c r="W370" s="167">
        <v>3.4149793528677197E-2</v>
      </c>
      <c r="X370" s="167">
        <v>8.0642438861133897E-3</v>
      </c>
    </row>
    <row r="371" spans="1:24" x14ac:dyDescent="0.2">
      <c r="A371" s="4" t="s">
        <v>52</v>
      </c>
      <c r="B371" s="4">
        <v>12468</v>
      </c>
      <c r="C371" s="4" t="s">
        <v>1816</v>
      </c>
      <c r="D371" s="4" t="s">
        <v>1817</v>
      </c>
      <c r="E371" s="4" t="s">
        <v>1377</v>
      </c>
      <c r="F371" s="4" t="s">
        <v>1818</v>
      </c>
      <c r="G371" s="4" t="s">
        <v>1819</v>
      </c>
      <c r="H371" s="4" t="s">
        <v>239</v>
      </c>
      <c r="I371" s="4" t="s">
        <v>995</v>
      </c>
      <c r="J371" s="4" t="s">
        <v>31</v>
      </c>
      <c r="K371" s="4" t="s">
        <v>31</v>
      </c>
      <c r="L371" s="2" t="s">
        <v>393</v>
      </c>
      <c r="M371" s="2" t="s">
        <v>32</v>
      </c>
      <c r="N371" s="4" t="s">
        <v>540</v>
      </c>
      <c r="O371" s="4" t="s">
        <v>190</v>
      </c>
      <c r="P371" s="4" t="s">
        <v>35</v>
      </c>
      <c r="Q371" s="153">
        <v>233</v>
      </c>
      <c r="R371" s="153">
        <v>1</v>
      </c>
      <c r="S371" s="153">
        <v>23750</v>
      </c>
      <c r="U371" s="153">
        <v>55.337000000000003</v>
      </c>
      <c r="V371" s="167">
        <v>1.7E-5</v>
      </c>
      <c r="W371" s="167">
        <v>1.7012848098110399E-2</v>
      </c>
      <c r="X371" s="167">
        <v>4.0174695681645398E-3</v>
      </c>
    </row>
    <row r="372" spans="1:24" x14ac:dyDescent="0.2">
      <c r="A372" s="4" t="s">
        <v>52</v>
      </c>
      <c r="B372" s="4">
        <v>12468</v>
      </c>
      <c r="C372" s="4" t="s">
        <v>1820</v>
      </c>
      <c r="D372" s="4" t="s">
        <v>1821</v>
      </c>
      <c r="E372" s="4" t="s">
        <v>1377</v>
      </c>
      <c r="F372" s="4" t="s">
        <v>1822</v>
      </c>
      <c r="G372" s="4" t="s">
        <v>1823</v>
      </c>
      <c r="H372" s="4" t="s">
        <v>239</v>
      </c>
      <c r="I372" s="4" t="s">
        <v>995</v>
      </c>
      <c r="J372" s="4" t="s">
        <v>31</v>
      </c>
      <c r="K372" s="4" t="s">
        <v>31</v>
      </c>
      <c r="L372" s="2" t="s">
        <v>393</v>
      </c>
      <c r="M372" s="2" t="s">
        <v>32</v>
      </c>
      <c r="N372" s="4" t="s">
        <v>541</v>
      </c>
      <c r="O372" s="4" t="s">
        <v>190</v>
      </c>
      <c r="P372" s="4" t="s">
        <v>35</v>
      </c>
      <c r="Q372" s="153">
        <v>34</v>
      </c>
      <c r="R372" s="153">
        <v>1</v>
      </c>
      <c r="S372" s="153">
        <v>26800</v>
      </c>
      <c r="U372" s="153">
        <v>9.1120000000000001</v>
      </c>
      <c r="V372" s="167">
        <v>1.9999999999999999E-6</v>
      </c>
      <c r="W372" s="167">
        <v>2.80137468931524E-3</v>
      </c>
      <c r="X372" s="167">
        <v>6.6152577736824502E-4</v>
      </c>
    </row>
    <row r="373" spans="1:24" x14ac:dyDescent="0.2">
      <c r="A373" s="4" t="s">
        <v>52</v>
      </c>
      <c r="B373" s="4">
        <v>12468</v>
      </c>
      <c r="C373" s="4" t="s">
        <v>1824</v>
      </c>
      <c r="D373" s="4" t="s">
        <v>1825</v>
      </c>
      <c r="E373" s="4" t="s">
        <v>1377</v>
      </c>
      <c r="F373" s="4" t="s">
        <v>1826</v>
      </c>
      <c r="G373" s="4" t="s">
        <v>1827</v>
      </c>
      <c r="H373" s="4" t="s">
        <v>239</v>
      </c>
      <c r="I373" s="4" t="s">
        <v>995</v>
      </c>
      <c r="J373" s="4" t="s">
        <v>31</v>
      </c>
      <c r="K373" s="4" t="s">
        <v>31</v>
      </c>
      <c r="L373" s="2" t="s">
        <v>393</v>
      </c>
      <c r="M373" s="2" t="s">
        <v>32</v>
      </c>
      <c r="N373" s="4" t="s">
        <v>504</v>
      </c>
      <c r="O373" s="4" t="s">
        <v>190</v>
      </c>
      <c r="P373" s="4" t="s">
        <v>35</v>
      </c>
      <c r="Q373" s="153">
        <v>303</v>
      </c>
      <c r="R373" s="153">
        <v>1</v>
      </c>
      <c r="S373" s="153">
        <v>6189</v>
      </c>
      <c r="U373" s="153">
        <v>18.753</v>
      </c>
      <c r="V373" s="167">
        <v>2.4000000000000001E-5</v>
      </c>
      <c r="W373" s="167">
        <v>5.76528260481576E-3</v>
      </c>
      <c r="X373" s="167">
        <v>1.3614326821203E-3</v>
      </c>
    </row>
    <row r="374" spans="1:24" x14ac:dyDescent="0.2">
      <c r="A374" s="4" t="s">
        <v>52</v>
      </c>
      <c r="B374" s="4">
        <v>12468</v>
      </c>
      <c r="C374" s="4" t="s">
        <v>1828</v>
      </c>
      <c r="D374" s="4" t="s">
        <v>1829</v>
      </c>
      <c r="E374" s="4" t="s">
        <v>1377</v>
      </c>
      <c r="F374" s="4" t="s">
        <v>1830</v>
      </c>
      <c r="G374" s="4" t="s">
        <v>1831</v>
      </c>
      <c r="H374" s="4" t="s">
        <v>239</v>
      </c>
      <c r="I374" s="4" t="s">
        <v>995</v>
      </c>
      <c r="J374" s="4" t="s">
        <v>31</v>
      </c>
      <c r="K374" s="4" t="s">
        <v>31</v>
      </c>
      <c r="L374" s="2" t="s">
        <v>393</v>
      </c>
      <c r="M374" s="2" t="s">
        <v>32</v>
      </c>
      <c r="N374" s="4" t="s">
        <v>525</v>
      </c>
      <c r="O374" s="4" t="s">
        <v>190</v>
      </c>
      <c r="P374" s="4" t="s">
        <v>35</v>
      </c>
      <c r="Q374" s="153">
        <v>70</v>
      </c>
      <c r="R374" s="153">
        <v>1</v>
      </c>
      <c r="S374" s="153">
        <v>38750</v>
      </c>
      <c r="U374" s="153">
        <v>27.125</v>
      </c>
      <c r="V374" s="167">
        <v>3.9999999999999998E-6</v>
      </c>
      <c r="W374" s="167">
        <v>8.3392546584367695E-3</v>
      </c>
      <c r="X374" s="167">
        <v>1.9692588576727E-3</v>
      </c>
    </row>
    <row r="375" spans="1:24" x14ac:dyDescent="0.2">
      <c r="A375" s="4" t="s">
        <v>52</v>
      </c>
      <c r="B375" s="4">
        <v>12468</v>
      </c>
      <c r="C375" s="4" t="s">
        <v>1832</v>
      </c>
      <c r="D375" s="4" t="s">
        <v>1833</v>
      </c>
      <c r="E375" s="4" t="s">
        <v>1377</v>
      </c>
      <c r="F375" s="4" t="s">
        <v>1834</v>
      </c>
      <c r="G375" s="4" t="s">
        <v>1835</v>
      </c>
      <c r="H375" s="4" t="s">
        <v>239</v>
      </c>
      <c r="I375" s="4" t="s">
        <v>995</v>
      </c>
      <c r="J375" s="4" t="s">
        <v>31</v>
      </c>
      <c r="K375" s="4" t="s">
        <v>366</v>
      </c>
      <c r="L375" s="2" t="s">
        <v>393</v>
      </c>
      <c r="M375" s="2" t="s">
        <v>32</v>
      </c>
      <c r="N375" s="4" t="s">
        <v>522</v>
      </c>
      <c r="O375" s="4" t="s">
        <v>190</v>
      </c>
      <c r="P375" s="4" t="s">
        <v>35</v>
      </c>
      <c r="Q375" s="153">
        <v>208</v>
      </c>
      <c r="R375" s="153">
        <v>1</v>
      </c>
      <c r="S375" s="153">
        <v>47200</v>
      </c>
      <c r="U375" s="153">
        <v>98.176000000000002</v>
      </c>
      <c r="V375" s="167">
        <v>5.0000000000000004E-6</v>
      </c>
      <c r="W375" s="167">
        <v>3.0183029137205102E-2</v>
      </c>
      <c r="X375" s="167">
        <v>7.1275191745944697E-3</v>
      </c>
    </row>
    <row r="376" spans="1:24" x14ac:dyDescent="0.2">
      <c r="A376" s="4" t="s">
        <v>52</v>
      </c>
      <c r="B376" s="4">
        <v>12468</v>
      </c>
      <c r="C376" s="4" t="s">
        <v>1836</v>
      </c>
      <c r="D376" s="4" t="s">
        <v>1837</v>
      </c>
      <c r="E376" s="4" t="s">
        <v>1377</v>
      </c>
      <c r="F376" s="4" t="s">
        <v>1838</v>
      </c>
      <c r="G376" s="4" t="s">
        <v>1839</v>
      </c>
      <c r="H376" s="4" t="s">
        <v>239</v>
      </c>
      <c r="I376" s="4" t="s">
        <v>995</v>
      </c>
      <c r="J376" s="4" t="s">
        <v>31</v>
      </c>
      <c r="K376" s="4" t="s">
        <v>31</v>
      </c>
      <c r="L376" s="2" t="s">
        <v>393</v>
      </c>
      <c r="M376" s="2" t="s">
        <v>32</v>
      </c>
      <c r="N376" s="4" t="s">
        <v>526</v>
      </c>
      <c r="O376" s="4" t="s">
        <v>190</v>
      </c>
      <c r="P376" s="4" t="s">
        <v>35</v>
      </c>
      <c r="Q376" s="153">
        <v>1230</v>
      </c>
      <c r="R376" s="153">
        <v>1</v>
      </c>
      <c r="S376" s="153">
        <v>1745</v>
      </c>
      <c r="U376" s="153">
        <v>21.463000000000001</v>
      </c>
      <c r="V376" s="167">
        <v>1.2999999999999999E-5</v>
      </c>
      <c r="W376" s="167">
        <v>6.59869464926664E-3</v>
      </c>
      <c r="X376" s="167">
        <v>1.5582373268814001E-3</v>
      </c>
    </row>
    <row r="377" spans="1:24" x14ac:dyDescent="0.2">
      <c r="A377" s="4" t="s">
        <v>52</v>
      </c>
      <c r="B377" s="4">
        <v>12468</v>
      </c>
      <c r="C377" s="4" t="s">
        <v>1840</v>
      </c>
      <c r="D377" s="4" t="s">
        <v>1841</v>
      </c>
      <c r="E377" s="4" t="s">
        <v>1377</v>
      </c>
      <c r="F377" s="4" t="s">
        <v>1842</v>
      </c>
      <c r="G377" s="4" t="s">
        <v>1843</v>
      </c>
      <c r="H377" s="4" t="s">
        <v>239</v>
      </c>
      <c r="I377" s="4" t="s">
        <v>995</v>
      </c>
      <c r="J377" s="4" t="s">
        <v>31</v>
      </c>
      <c r="K377" s="4" t="s">
        <v>31</v>
      </c>
      <c r="L377" s="2" t="s">
        <v>393</v>
      </c>
      <c r="M377" s="2" t="s">
        <v>32</v>
      </c>
      <c r="N377" s="4" t="s">
        <v>528</v>
      </c>
      <c r="O377" s="4" t="s">
        <v>190</v>
      </c>
      <c r="P377" s="4" t="s">
        <v>35</v>
      </c>
      <c r="Q377" s="153">
        <v>2900</v>
      </c>
      <c r="R377" s="153">
        <v>1</v>
      </c>
      <c r="S377" s="153">
        <v>1391</v>
      </c>
      <c r="U377" s="153">
        <v>40.338999999999999</v>
      </c>
      <c r="V377" s="167">
        <v>1.5E-5</v>
      </c>
      <c r="W377" s="167">
        <v>1.2401739858679499E-2</v>
      </c>
      <c r="X377" s="167">
        <v>2.9285873939044801E-3</v>
      </c>
    </row>
    <row r="378" spans="1:24" x14ac:dyDescent="0.2">
      <c r="A378" s="4" t="s">
        <v>52</v>
      </c>
      <c r="B378" s="4">
        <v>12468</v>
      </c>
      <c r="C378" s="4" t="s">
        <v>1844</v>
      </c>
      <c r="D378" s="4" t="s">
        <v>1845</v>
      </c>
      <c r="E378" s="4" t="s">
        <v>1377</v>
      </c>
      <c r="F378" s="4" t="s">
        <v>1846</v>
      </c>
      <c r="G378" s="4" t="s">
        <v>1847</v>
      </c>
      <c r="H378" s="4" t="s">
        <v>239</v>
      </c>
      <c r="I378" s="4" t="s">
        <v>995</v>
      </c>
      <c r="J378" s="4" t="s">
        <v>31</v>
      </c>
      <c r="K378" s="4" t="s">
        <v>31</v>
      </c>
      <c r="L378" s="2" t="s">
        <v>393</v>
      </c>
      <c r="M378" s="2" t="s">
        <v>32</v>
      </c>
      <c r="N378" s="4" t="s">
        <v>540</v>
      </c>
      <c r="O378" s="4" t="s">
        <v>190</v>
      </c>
      <c r="P378" s="4" t="s">
        <v>35</v>
      </c>
      <c r="Q378" s="153">
        <v>70</v>
      </c>
      <c r="R378" s="153">
        <v>1</v>
      </c>
      <c r="S378" s="153">
        <v>5970</v>
      </c>
      <c r="U378" s="153">
        <v>4.1790000000000003</v>
      </c>
      <c r="V378" s="167">
        <v>9.9999999999999995E-7</v>
      </c>
      <c r="W378" s="167">
        <v>1.28478323382884E-3</v>
      </c>
      <c r="X378" s="167">
        <v>3.03392913040156E-4</v>
      </c>
    </row>
    <row r="379" spans="1:24" x14ac:dyDescent="0.2">
      <c r="A379" s="4" t="s">
        <v>52</v>
      </c>
      <c r="B379" s="4">
        <v>12468</v>
      </c>
      <c r="C379" s="4" t="s">
        <v>1848</v>
      </c>
      <c r="D379" s="4" t="s">
        <v>1849</v>
      </c>
      <c r="E379" s="4" t="s">
        <v>1377</v>
      </c>
      <c r="F379" s="4" t="s">
        <v>1850</v>
      </c>
      <c r="G379" s="4" t="s">
        <v>1851</v>
      </c>
      <c r="H379" s="4" t="s">
        <v>239</v>
      </c>
      <c r="I379" s="4" t="s">
        <v>995</v>
      </c>
      <c r="J379" s="4" t="s">
        <v>31</v>
      </c>
      <c r="K379" s="4" t="s">
        <v>31</v>
      </c>
      <c r="L379" s="2" t="s">
        <v>393</v>
      </c>
      <c r="M379" s="2" t="s">
        <v>32</v>
      </c>
      <c r="N379" s="4" t="s">
        <v>540</v>
      </c>
      <c r="O379" s="4" t="s">
        <v>190</v>
      </c>
      <c r="P379" s="4" t="s">
        <v>35</v>
      </c>
      <c r="Q379" s="153">
        <v>51</v>
      </c>
      <c r="R379" s="153">
        <v>1</v>
      </c>
      <c r="S379" s="153">
        <v>19750</v>
      </c>
      <c r="U379" s="153">
        <v>10.071999999999999</v>
      </c>
      <c r="V379" s="167">
        <v>3.9999999999999998E-6</v>
      </c>
      <c r="W379" s="167">
        <v>3.09666884966283E-3</v>
      </c>
      <c r="X379" s="167">
        <v>7.3125750576620401E-4</v>
      </c>
    </row>
    <row r="380" spans="1:24" x14ac:dyDescent="0.2">
      <c r="A380" s="4" t="s">
        <v>52</v>
      </c>
      <c r="B380" s="4">
        <v>12468</v>
      </c>
      <c r="C380" s="4" t="s">
        <v>1852</v>
      </c>
      <c r="D380" s="4" t="s">
        <v>1853</v>
      </c>
      <c r="E380" s="4" t="s">
        <v>1377</v>
      </c>
      <c r="F380" s="4" t="s">
        <v>1854</v>
      </c>
      <c r="G380" s="4" t="s">
        <v>1855</v>
      </c>
      <c r="H380" s="4" t="s">
        <v>239</v>
      </c>
      <c r="I380" s="4" t="s">
        <v>995</v>
      </c>
      <c r="J380" s="4" t="s">
        <v>31</v>
      </c>
      <c r="K380" s="4" t="s">
        <v>31</v>
      </c>
      <c r="L380" s="2" t="s">
        <v>393</v>
      </c>
      <c r="M380" s="2" t="s">
        <v>32</v>
      </c>
      <c r="N380" s="4" t="s">
        <v>518</v>
      </c>
      <c r="O380" s="4" t="s">
        <v>190</v>
      </c>
      <c r="P380" s="4" t="s">
        <v>35</v>
      </c>
      <c r="Q380" s="153">
        <v>4548</v>
      </c>
      <c r="R380" s="153">
        <v>1</v>
      </c>
      <c r="S380" s="153">
        <v>259.2</v>
      </c>
      <c r="U380" s="153">
        <v>11.788</v>
      </c>
      <c r="V380" s="167">
        <v>3.9999999999999998E-6</v>
      </c>
      <c r="W380" s="167">
        <v>3.6242065638190102E-3</v>
      </c>
      <c r="X380" s="167">
        <v>8.5583198620942298E-4</v>
      </c>
    </row>
    <row r="381" spans="1:24" x14ac:dyDescent="0.2">
      <c r="A381" s="4" t="s">
        <v>52</v>
      </c>
      <c r="B381" s="4">
        <v>12468</v>
      </c>
      <c r="C381" s="4" t="s">
        <v>1856</v>
      </c>
      <c r="D381" s="4" t="s">
        <v>1857</v>
      </c>
      <c r="E381" s="4" t="s">
        <v>1377</v>
      </c>
      <c r="F381" s="4" t="s">
        <v>1858</v>
      </c>
      <c r="G381" s="4" t="s">
        <v>1859</v>
      </c>
      <c r="H381" s="4" t="s">
        <v>239</v>
      </c>
      <c r="I381" s="4" t="s">
        <v>995</v>
      </c>
      <c r="J381" s="4" t="s">
        <v>31</v>
      </c>
      <c r="K381" s="4" t="s">
        <v>31</v>
      </c>
      <c r="L381" s="2" t="s">
        <v>393</v>
      </c>
      <c r="M381" s="2" t="s">
        <v>32</v>
      </c>
      <c r="N381" s="4" t="s">
        <v>540</v>
      </c>
      <c r="O381" s="4" t="s">
        <v>190</v>
      </c>
      <c r="P381" s="4" t="s">
        <v>35</v>
      </c>
      <c r="Q381" s="153">
        <v>2502</v>
      </c>
      <c r="R381" s="153">
        <v>1</v>
      </c>
      <c r="S381" s="153">
        <v>2472</v>
      </c>
      <c r="U381" s="153">
        <v>61.848999999999997</v>
      </c>
      <c r="V381" s="167">
        <v>9.0000000000000002E-6</v>
      </c>
      <c r="W381" s="167">
        <v>1.9014865645777201E-2</v>
      </c>
      <c r="X381" s="167">
        <v>4.4902325368514802E-3</v>
      </c>
    </row>
    <row r="382" spans="1:24" x14ac:dyDescent="0.2">
      <c r="A382" s="4" t="s">
        <v>52</v>
      </c>
      <c r="B382" s="4">
        <v>12468</v>
      </c>
      <c r="C382" s="4" t="s">
        <v>1860</v>
      </c>
      <c r="D382" s="4" t="s">
        <v>1861</v>
      </c>
      <c r="E382" s="4" t="s">
        <v>1377</v>
      </c>
      <c r="F382" s="4" t="s">
        <v>1862</v>
      </c>
      <c r="G382" s="4" t="s">
        <v>1863</v>
      </c>
      <c r="H382" s="4" t="s">
        <v>239</v>
      </c>
      <c r="I382" s="4" t="s">
        <v>995</v>
      </c>
      <c r="J382" s="4" t="s">
        <v>31</v>
      </c>
      <c r="K382" s="4" t="s">
        <v>31</v>
      </c>
      <c r="L382" s="2" t="s">
        <v>393</v>
      </c>
      <c r="M382" s="2" t="s">
        <v>32</v>
      </c>
      <c r="N382" s="4" t="s">
        <v>526</v>
      </c>
      <c r="O382" s="4" t="s">
        <v>190</v>
      </c>
      <c r="P382" s="4" t="s">
        <v>35</v>
      </c>
      <c r="Q382" s="153">
        <v>19</v>
      </c>
      <c r="R382" s="153">
        <v>1</v>
      </c>
      <c r="S382" s="153">
        <v>19430</v>
      </c>
      <c r="U382" s="153">
        <v>3.6920000000000002</v>
      </c>
      <c r="V382" s="167">
        <v>1.9999999999999999E-6</v>
      </c>
      <c r="W382" s="167">
        <v>1.1349687160387501E-3</v>
      </c>
      <c r="X382" s="167">
        <v>2.6801522303669298E-4</v>
      </c>
    </row>
    <row r="383" spans="1:24" x14ac:dyDescent="0.2">
      <c r="A383" s="4" t="s">
        <v>52</v>
      </c>
      <c r="B383" s="4">
        <v>12468</v>
      </c>
      <c r="C383" s="4" t="s">
        <v>1864</v>
      </c>
      <c r="D383" s="4" t="s">
        <v>1865</v>
      </c>
      <c r="E383" s="4" t="s">
        <v>236</v>
      </c>
      <c r="F383" s="4" t="s">
        <v>1866</v>
      </c>
      <c r="G383" s="4" t="s">
        <v>1867</v>
      </c>
      <c r="H383" s="4" t="s">
        <v>239</v>
      </c>
      <c r="I383" s="4" t="s">
        <v>995</v>
      </c>
      <c r="J383" s="4" t="s">
        <v>92</v>
      </c>
      <c r="K383" s="4" t="s">
        <v>93</v>
      </c>
      <c r="L383" s="2" t="s">
        <v>393</v>
      </c>
      <c r="M383" s="2" t="s">
        <v>412</v>
      </c>
      <c r="N383" s="4" t="s">
        <v>614</v>
      </c>
      <c r="O383" s="4" t="s">
        <v>190</v>
      </c>
      <c r="P383" s="4" t="s">
        <v>97</v>
      </c>
      <c r="Q383" s="153">
        <v>87</v>
      </c>
      <c r="R383" s="153">
        <v>3.7589999999999999</v>
      </c>
      <c r="S383" s="153">
        <v>18342</v>
      </c>
      <c r="U383" s="153">
        <v>59.984000000000002</v>
      </c>
      <c r="V383" s="167">
        <v>0</v>
      </c>
      <c r="W383" s="167">
        <v>1.8441479358202999E-2</v>
      </c>
      <c r="X383" s="167">
        <v>4.3548312243935202E-3</v>
      </c>
    </row>
    <row r="384" spans="1:24" x14ac:dyDescent="0.2">
      <c r="A384" s="4" t="s">
        <v>52</v>
      </c>
      <c r="B384" s="4">
        <v>12468</v>
      </c>
      <c r="C384" s="4" t="s">
        <v>1868</v>
      </c>
      <c r="D384" s="4" t="s">
        <v>1869</v>
      </c>
      <c r="E384" s="4" t="s">
        <v>236</v>
      </c>
      <c r="F384" s="4" t="s">
        <v>1870</v>
      </c>
      <c r="G384" s="4" t="s">
        <v>1871</v>
      </c>
      <c r="H384" s="4" t="s">
        <v>239</v>
      </c>
      <c r="I384" s="4" t="s">
        <v>995</v>
      </c>
      <c r="J384" s="4" t="s">
        <v>92</v>
      </c>
      <c r="K384" s="4" t="s">
        <v>93</v>
      </c>
      <c r="L384" s="2" t="s">
        <v>393</v>
      </c>
      <c r="M384" s="2" t="s">
        <v>412</v>
      </c>
      <c r="N384" s="4" t="s">
        <v>611</v>
      </c>
      <c r="O384" s="4" t="s">
        <v>190</v>
      </c>
      <c r="P384" s="4" t="s">
        <v>97</v>
      </c>
      <c r="Q384" s="153">
        <v>15</v>
      </c>
      <c r="R384" s="153">
        <v>3.7589999999999999</v>
      </c>
      <c r="S384" s="153">
        <v>21062</v>
      </c>
      <c r="U384" s="153">
        <v>11.875999999999999</v>
      </c>
      <c r="V384" s="167">
        <v>0</v>
      </c>
      <c r="W384" s="167">
        <v>3.6510743972047498E-3</v>
      </c>
      <c r="X384" s="167">
        <v>8.6217664422125401E-4</v>
      </c>
    </row>
    <row r="385" spans="1:24" x14ac:dyDescent="0.2">
      <c r="A385" s="4" t="s">
        <v>52</v>
      </c>
      <c r="B385" s="4">
        <v>12468</v>
      </c>
      <c r="C385" s="4" t="s">
        <v>1872</v>
      </c>
      <c r="D385" s="4" t="s">
        <v>1873</v>
      </c>
      <c r="E385" s="4" t="s">
        <v>236</v>
      </c>
      <c r="F385" s="4" t="s">
        <v>1874</v>
      </c>
      <c r="G385" s="4" t="s">
        <v>1875</v>
      </c>
      <c r="H385" s="4" t="s">
        <v>239</v>
      </c>
      <c r="I385" s="4" t="s">
        <v>995</v>
      </c>
      <c r="J385" s="4" t="s">
        <v>92</v>
      </c>
      <c r="K385" s="4" t="s">
        <v>93</v>
      </c>
      <c r="L385" s="2" t="s">
        <v>393</v>
      </c>
      <c r="M385" s="2" t="s">
        <v>410</v>
      </c>
      <c r="N385" s="4" t="s">
        <v>601</v>
      </c>
      <c r="O385" s="4" t="s">
        <v>190</v>
      </c>
      <c r="P385" s="4" t="s">
        <v>97</v>
      </c>
      <c r="Q385" s="153">
        <v>79</v>
      </c>
      <c r="R385" s="153">
        <v>3.7589999999999999</v>
      </c>
      <c r="S385" s="153">
        <v>3977</v>
      </c>
      <c r="U385" s="153">
        <v>11.81</v>
      </c>
      <c r="V385" s="167">
        <v>0</v>
      </c>
      <c r="W385" s="167">
        <v>3.6308850293956898E-3</v>
      </c>
      <c r="X385" s="167">
        <v>8.5740906090389104E-4</v>
      </c>
    </row>
    <row r="386" spans="1:24" x14ac:dyDescent="0.2">
      <c r="A386" s="4" t="s">
        <v>52</v>
      </c>
      <c r="B386" s="4">
        <v>12468</v>
      </c>
      <c r="C386" s="4" t="s">
        <v>1876</v>
      </c>
      <c r="D386" s="4" t="s">
        <v>1877</v>
      </c>
      <c r="E386" s="4" t="s">
        <v>236</v>
      </c>
      <c r="F386" s="4" t="s">
        <v>1878</v>
      </c>
      <c r="G386" s="4" t="s">
        <v>1879</v>
      </c>
      <c r="H386" s="4" t="s">
        <v>239</v>
      </c>
      <c r="I386" s="4" t="s">
        <v>995</v>
      </c>
      <c r="J386" s="4" t="s">
        <v>92</v>
      </c>
      <c r="K386" s="4" t="s">
        <v>366</v>
      </c>
      <c r="L386" s="2" t="s">
        <v>393</v>
      </c>
      <c r="M386" s="2" t="s">
        <v>1498</v>
      </c>
      <c r="N386" s="4" t="s">
        <v>1880</v>
      </c>
      <c r="O386" s="4" t="s">
        <v>190</v>
      </c>
      <c r="P386" s="4" t="s">
        <v>97</v>
      </c>
      <c r="Q386" s="153">
        <v>19</v>
      </c>
      <c r="R386" s="153">
        <v>3.7589999999999999</v>
      </c>
      <c r="S386" s="153">
        <v>33310</v>
      </c>
      <c r="U386" s="153">
        <v>23.79</v>
      </c>
      <c r="V386" s="167">
        <v>0</v>
      </c>
      <c r="W386" s="167">
        <v>7.3140520851040303E-3</v>
      </c>
      <c r="X386" s="167">
        <v>1.72716417042126E-3</v>
      </c>
    </row>
    <row r="387" spans="1:24" x14ac:dyDescent="0.2">
      <c r="A387" s="4" t="s">
        <v>52</v>
      </c>
      <c r="B387" s="4">
        <v>12468</v>
      </c>
      <c r="C387" s="4" t="s">
        <v>1881</v>
      </c>
      <c r="D387" s="4" t="s">
        <v>1882</v>
      </c>
      <c r="E387" s="4" t="s">
        <v>1377</v>
      </c>
      <c r="F387" s="4" t="s">
        <v>1883</v>
      </c>
      <c r="G387" s="4" t="s">
        <v>1884</v>
      </c>
      <c r="H387" s="4" t="s">
        <v>239</v>
      </c>
      <c r="I387" s="4" t="s">
        <v>995</v>
      </c>
      <c r="J387" s="4" t="s">
        <v>31</v>
      </c>
      <c r="K387" s="4" t="s">
        <v>31</v>
      </c>
      <c r="L387" s="2" t="s">
        <v>393</v>
      </c>
      <c r="M387" s="2" t="s">
        <v>412</v>
      </c>
      <c r="N387" s="4" t="s">
        <v>611</v>
      </c>
      <c r="O387" s="4" t="s">
        <v>190</v>
      </c>
      <c r="P387" s="4" t="s">
        <v>97</v>
      </c>
      <c r="Q387" s="153">
        <v>172</v>
      </c>
      <c r="R387" s="153">
        <v>3.7589999999999999</v>
      </c>
      <c r="S387" s="153">
        <v>2464</v>
      </c>
      <c r="T387" s="152">
        <v>6.7000000000000004E-2</v>
      </c>
      <c r="U387" s="153">
        <v>16.183</v>
      </c>
      <c r="V387" s="167">
        <v>1.2999999999999999E-5</v>
      </c>
      <c r="W387" s="167">
        <v>4.9752981520811597E-3</v>
      </c>
      <c r="X387" s="167">
        <v>1.17488317084024E-3</v>
      </c>
    </row>
    <row r="388" spans="1:24" x14ac:dyDescent="0.2">
      <c r="A388" s="4" t="s">
        <v>52</v>
      </c>
      <c r="B388" s="4">
        <v>12468</v>
      </c>
      <c r="C388" s="4" t="s">
        <v>1885</v>
      </c>
      <c r="D388" s="4" t="s">
        <v>1886</v>
      </c>
      <c r="E388" s="4" t="s">
        <v>236</v>
      </c>
      <c r="F388" s="4" t="s">
        <v>1887</v>
      </c>
      <c r="G388" s="4" t="s">
        <v>1888</v>
      </c>
      <c r="H388" s="4" t="s">
        <v>239</v>
      </c>
      <c r="I388" s="4" t="s">
        <v>995</v>
      </c>
      <c r="J388" s="4" t="s">
        <v>92</v>
      </c>
      <c r="K388" s="4" t="s">
        <v>93</v>
      </c>
      <c r="L388" s="2" t="s">
        <v>393</v>
      </c>
      <c r="M388" s="2" t="s">
        <v>410</v>
      </c>
      <c r="N388" s="4" t="s">
        <v>565</v>
      </c>
      <c r="O388" s="4" t="s">
        <v>190</v>
      </c>
      <c r="P388" s="4" t="s">
        <v>97</v>
      </c>
      <c r="Q388" s="153">
        <v>45</v>
      </c>
      <c r="R388" s="153">
        <v>3.7589999999999999</v>
      </c>
      <c r="S388" s="153">
        <v>13971</v>
      </c>
      <c r="U388" s="153">
        <v>23.632999999999999</v>
      </c>
      <c r="V388" s="167">
        <v>0</v>
      </c>
      <c r="W388" s="167">
        <v>7.2655721778578904E-3</v>
      </c>
      <c r="X388" s="167">
        <v>1.7157159666340101E-3</v>
      </c>
    </row>
    <row r="389" spans="1:24" x14ac:dyDescent="0.2">
      <c r="A389" s="4" t="s">
        <v>52</v>
      </c>
      <c r="B389" s="4">
        <v>12468</v>
      </c>
      <c r="C389" s="4" t="s">
        <v>1889</v>
      </c>
      <c r="D389" s="4" t="s">
        <v>1890</v>
      </c>
      <c r="E389" s="4" t="s">
        <v>236</v>
      </c>
      <c r="F389" s="4" t="s">
        <v>1891</v>
      </c>
      <c r="G389" s="4" t="s">
        <v>1892</v>
      </c>
      <c r="H389" s="4" t="s">
        <v>239</v>
      </c>
      <c r="I389" s="4" t="s">
        <v>995</v>
      </c>
      <c r="J389" s="4" t="s">
        <v>92</v>
      </c>
      <c r="K389" s="4" t="s">
        <v>93</v>
      </c>
      <c r="L389" s="2" t="s">
        <v>393</v>
      </c>
      <c r="M389" s="2" t="s">
        <v>410</v>
      </c>
      <c r="N389" s="4" t="s">
        <v>601</v>
      </c>
      <c r="O389" s="4" t="s">
        <v>190</v>
      </c>
      <c r="P389" s="4" t="s">
        <v>97</v>
      </c>
      <c r="Q389" s="153">
        <v>17</v>
      </c>
      <c r="R389" s="153">
        <v>3.7589999999999999</v>
      </c>
      <c r="S389" s="153">
        <v>20226</v>
      </c>
      <c r="U389" s="153">
        <v>12.925000000000001</v>
      </c>
      <c r="V389" s="167">
        <v>0</v>
      </c>
      <c r="W389" s="167">
        <v>3.97364201843344E-3</v>
      </c>
      <c r="X389" s="167">
        <v>9.3834881683386995E-4</v>
      </c>
    </row>
    <row r="390" spans="1:24" x14ac:dyDescent="0.2">
      <c r="A390" s="4" t="s">
        <v>52</v>
      </c>
      <c r="B390" s="4">
        <v>12468</v>
      </c>
      <c r="C390" s="4" t="s">
        <v>1893</v>
      </c>
      <c r="D390" s="4" t="s">
        <v>1894</v>
      </c>
      <c r="E390" s="4" t="s">
        <v>236</v>
      </c>
      <c r="F390" s="4" t="s">
        <v>1895</v>
      </c>
      <c r="G390" s="4" t="s">
        <v>1896</v>
      </c>
      <c r="H390" s="4" t="s">
        <v>239</v>
      </c>
      <c r="I390" s="4" t="s">
        <v>995</v>
      </c>
      <c r="J390" s="4" t="s">
        <v>92</v>
      </c>
      <c r="K390" s="4" t="s">
        <v>93</v>
      </c>
      <c r="L390" s="2" t="s">
        <v>393</v>
      </c>
      <c r="M390" s="2" t="s">
        <v>412</v>
      </c>
      <c r="N390" s="4" t="s">
        <v>614</v>
      </c>
      <c r="O390" s="4" t="s">
        <v>190</v>
      </c>
      <c r="P390" s="4" t="s">
        <v>97</v>
      </c>
      <c r="Q390" s="153">
        <v>83</v>
      </c>
      <c r="R390" s="153">
        <v>3.7589999999999999</v>
      </c>
      <c r="S390" s="153">
        <v>50422</v>
      </c>
      <c r="U390" s="153">
        <v>157.315</v>
      </c>
      <c r="V390" s="167">
        <v>0</v>
      </c>
      <c r="W390" s="167">
        <v>4.8364641788485499E-2</v>
      </c>
      <c r="X390" s="167">
        <v>1.1420984625261E-2</v>
      </c>
    </row>
    <row r="391" spans="1:24" x14ac:dyDescent="0.2">
      <c r="A391" s="4" t="s">
        <v>52</v>
      </c>
      <c r="B391" s="4">
        <v>12468</v>
      </c>
      <c r="C391" s="4" t="s">
        <v>1897</v>
      </c>
      <c r="D391" s="4" t="s">
        <v>1898</v>
      </c>
      <c r="E391" s="4" t="s">
        <v>236</v>
      </c>
      <c r="F391" s="4" t="s">
        <v>1899</v>
      </c>
      <c r="G391" s="4" t="s">
        <v>1900</v>
      </c>
      <c r="H391" s="4" t="s">
        <v>239</v>
      </c>
      <c r="I391" s="4" t="s">
        <v>995</v>
      </c>
      <c r="J391" s="4" t="s">
        <v>92</v>
      </c>
      <c r="K391" s="4" t="s">
        <v>93</v>
      </c>
      <c r="L391" s="2" t="s">
        <v>393</v>
      </c>
      <c r="M391" s="2" t="s">
        <v>412</v>
      </c>
      <c r="N391" s="4" t="s">
        <v>609</v>
      </c>
      <c r="O391" s="4" t="s">
        <v>190</v>
      </c>
      <c r="P391" s="4" t="s">
        <v>97</v>
      </c>
      <c r="Q391" s="153">
        <v>8</v>
      </c>
      <c r="R391" s="153">
        <v>3.7589999999999999</v>
      </c>
      <c r="S391" s="153">
        <v>44695</v>
      </c>
      <c r="U391" s="153">
        <v>13.441000000000001</v>
      </c>
      <c r="V391" s="167">
        <v>0</v>
      </c>
      <c r="W391" s="167">
        <v>4.1321753599358399E-3</v>
      </c>
      <c r="X391" s="167">
        <v>9.75785398372271E-4</v>
      </c>
    </row>
    <row r="392" spans="1:24" x14ac:dyDescent="0.2">
      <c r="A392" s="4" t="s">
        <v>52</v>
      </c>
      <c r="B392" s="4">
        <v>12468</v>
      </c>
      <c r="C392" s="4" t="s">
        <v>1901</v>
      </c>
      <c r="D392" s="4" t="s">
        <v>1902</v>
      </c>
      <c r="E392" s="4" t="s">
        <v>236</v>
      </c>
      <c r="F392" s="4" t="s">
        <v>1903</v>
      </c>
      <c r="G392" s="4" t="s">
        <v>1904</v>
      </c>
      <c r="H392" s="4" t="s">
        <v>239</v>
      </c>
      <c r="I392" s="4" t="s">
        <v>995</v>
      </c>
      <c r="J392" s="4" t="s">
        <v>92</v>
      </c>
      <c r="K392" s="4" t="s">
        <v>366</v>
      </c>
      <c r="L392" s="2" t="s">
        <v>393</v>
      </c>
      <c r="M392" s="2" t="s">
        <v>412</v>
      </c>
      <c r="N392" s="4" t="s">
        <v>590</v>
      </c>
      <c r="O392" s="4" t="s">
        <v>190</v>
      </c>
      <c r="P392" s="4" t="s">
        <v>97</v>
      </c>
      <c r="Q392" s="153">
        <v>70</v>
      </c>
      <c r="R392" s="153">
        <v>3.7589999999999999</v>
      </c>
      <c r="S392" s="153">
        <v>6544</v>
      </c>
      <c r="T392" s="152">
        <v>2.1999999999999999E-2</v>
      </c>
      <c r="U392" s="153">
        <v>17.303000000000001</v>
      </c>
      <c r="V392" s="167">
        <v>0</v>
      </c>
      <c r="W392" s="167">
        <v>5.3196268377543E-3</v>
      </c>
      <c r="X392" s="167">
        <v>1.2561940723518801E-3</v>
      </c>
    </row>
    <row r="393" spans="1:24" x14ac:dyDescent="0.2">
      <c r="A393" s="4" t="s">
        <v>52</v>
      </c>
      <c r="B393" s="4">
        <v>12468</v>
      </c>
      <c r="C393" s="4" t="s">
        <v>1785</v>
      </c>
      <c r="D393" s="4" t="s">
        <v>1786</v>
      </c>
      <c r="E393" s="4" t="s">
        <v>1377</v>
      </c>
      <c r="F393" s="4" t="s">
        <v>1905</v>
      </c>
      <c r="G393" s="4" t="s">
        <v>1906</v>
      </c>
      <c r="H393" s="4" t="s">
        <v>239</v>
      </c>
      <c r="I393" s="4" t="s">
        <v>995</v>
      </c>
      <c r="J393" s="4" t="s">
        <v>31</v>
      </c>
      <c r="K393" s="4" t="s">
        <v>93</v>
      </c>
      <c r="L393" s="2" t="s">
        <v>393</v>
      </c>
      <c r="M393" s="2" t="s">
        <v>412</v>
      </c>
      <c r="N393" s="4" t="s">
        <v>545</v>
      </c>
      <c r="O393" s="4" t="s">
        <v>190</v>
      </c>
      <c r="P393" s="4" t="s">
        <v>97</v>
      </c>
      <c r="Q393" s="153">
        <v>22</v>
      </c>
      <c r="R393" s="153">
        <v>3.7589999999999999</v>
      </c>
      <c r="S393" s="153">
        <v>17197</v>
      </c>
      <c r="U393" s="153">
        <v>14.222</v>
      </c>
      <c r="V393" s="167">
        <v>0</v>
      </c>
      <c r="W393" s="167">
        <v>4.3722520209921898E-3</v>
      </c>
      <c r="X393" s="167">
        <v>1.03247788597096E-3</v>
      </c>
    </row>
    <row r="394" spans="1:24" x14ac:dyDescent="0.2">
      <c r="A394" s="4" t="s">
        <v>52</v>
      </c>
      <c r="B394" s="4">
        <v>12468</v>
      </c>
      <c r="C394" s="4" t="s">
        <v>1622</v>
      </c>
      <c r="D394" s="4" t="s">
        <v>1623</v>
      </c>
      <c r="E394" s="4" t="s">
        <v>236</v>
      </c>
      <c r="F394" s="4" t="s">
        <v>1907</v>
      </c>
      <c r="G394" s="4" t="s">
        <v>1625</v>
      </c>
      <c r="H394" s="4" t="s">
        <v>239</v>
      </c>
      <c r="I394" s="4" t="s">
        <v>995</v>
      </c>
      <c r="J394" s="4" t="s">
        <v>92</v>
      </c>
      <c r="K394" s="4" t="s">
        <v>93</v>
      </c>
      <c r="L394" s="2" t="s">
        <v>393</v>
      </c>
      <c r="M394" s="2" t="s">
        <v>410</v>
      </c>
      <c r="N394" s="4" t="s">
        <v>622</v>
      </c>
      <c r="O394" s="4" t="s">
        <v>190</v>
      </c>
      <c r="P394" s="4" t="s">
        <v>97</v>
      </c>
      <c r="Q394" s="153">
        <v>28</v>
      </c>
      <c r="R394" s="153">
        <v>3.7589999999999999</v>
      </c>
      <c r="S394" s="153">
        <v>7170</v>
      </c>
      <c r="U394" s="153">
        <v>7.5469999999999997</v>
      </c>
      <c r="V394" s="167">
        <v>0</v>
      </c>
      <c r="W394" s="167">
        <v>2.3201015920704801E-3</v>
      </c>
      <c r="X394" s="167">
        <v>5.4787637481042996E-4</v>
      </c>
    </row>
    <row r="395" spans="1:24" x14ac:dyDescent="0.2">
      <c r="A395" s="4" t="s">
        <v>52</v>
      </c>
      <c r="B395" s="4">
        <v>12468</v>
      </c>
      <c r="C395" s="4" t="s">
        <v>1908</v>
      </c>
      <c r="D395" s="4" t="s">
        <v>1909</v>
      </c>
      <c r="E395" s="4" t="s">
        <v>236</v>
      </c>
      <c r="F395" s="4" t="s">
        <v>1910</v>
      </c>
      <c r="G395" s="4" t="s">
        <v>1911</v>
      </c>
      <c r="H395" s="4" t="s">
        <v>239</v>
      </c>
      <c r="I395" s="4" t="s">
        <v>995</v>
      </c>
      <c r="J395" s="4" t="s">
        <v>92</v>
      </c>
      <c r="K395" s="4" t="s">
        <v>93</v>
      </c>
      <c r="L395" s="2" t="s">
        <v>393</v>
      </c>
      <c r="M395" s="2" t="s">
        <v>412</v>
      </c>
      <c r="N395" s="4" t="s">
        <v>609</v>
      </c>
      <c r="O395" s="4" t="s">
        <v>190</v>
      </c>
      <c r="P395" s="4" t="s">
        <v>97</v>
      </c>
      <c r="Q395" s="153">
        <v>34</v>
      </c>
      <c r="R395" s="153">
        <v>3.7589999999999999</v>
      </c>
      <c r="S395" s="153">
        <v>33901</v>
      </c>
      <c r="U395" s="153">
        <v>43.328000000000003</v>
      </c>
      <c r="V395" s="167">
        <v>0</v>
      </c>
      <c r="W395" s="167">
        <v>1.3320521909118199E-2</v>
      </c>
      <c r="X395" s="167">
        <v>3.1455515909705402E-3</v>
      </c>
    </row>
    <row r="396" spans="1:24" x14ac:dyDescent="0.2">
      <c r="A396" s="4" t="s">
        <v>52</v>
      </c>
      <c r="B396" s="4">
        <v>12468</v>
      </c>
      <c r="C396" s="4" t="s">
        <v>1912</v>
      </c>
      <c r="D396" s="4" t="s">
        <v>1913</v>
      </c>
      <c r="E396" s="4" t="s">
        <v>236</v>
      </c>
      <c r="F396" s="4" t="s">
        <v>1914</v>
      </c>
      <c r="G396" s="4" t="s">
        <v>1915</v>
      </c>
      <c r="H396" s="4" t="s">
        <v>239</v>
      </c>
      <c r="I396" s="4" t="s">
        <v>995</v>
      </c>
      <c r="J396" s="4" t="s">
        <v>92</v>
      </c>
      <c r="K396" s="4" t="s">
        <v>303</v>
      </c>
      <c r="L396" s="2" t="s">
        <v>393</v>
      </c>
      <c r="M396" s="2" t="s">
        <v>446</v>
      </c>
      <c r="N396" s="4" t="s">
        <v>582</v>
      </c>
      <c r="O396" s="4" t="s">
        <v>190</v>
      </c>
      <c r="P396" s="4" t="s">
        <v>1247</v>
      </c>
      <c r="Q396" s="153">
        <v>228</v>
      </c>
      <c r="R396" s="153">
        <v>4.75</v>
      </c>
      <c r="S396" s="153">
        <v>1300</v>
      </c>
      <c r="U396" s="153">
        <v>14.08</v>
      </c>
      <c r="V396" s="167">
        <v>1.1E-5</v>
      </c>
      <c r="W396" s="167">
        <v>4.3288746584897696E-3</v>
      </c>
      <c r="X396" s="167">
        <v>1.02223461378068E-3</v>
      </c>
    </row>
    <row r="397" spans="1:24" x14ac:dyDescent="0.2">
      <c r="A397" s="4" t="s">
        <v>52</v>
      </c>
      <c r="B397" s="4">
        <v>12468</v>
      </c>
      <c r="C397" s="4" t="s">
        <v>1916</v>
      </c>
      <c r="D397" s="4" t="s">
        <v>1917</v>
      </c>
      <c r="E397" s="4" t="s">
        <v>236</v>
      </c>
      <c r="F397" s="4" t="s">
        <v>1918</v>
      </c>
      <c r="G397" s="4" t="s">
        <v>1919</v>
      </c>
      <c r="H397" s="4" t="s">
        <v>239</v>
      </c>
      <c r="I397" s="4" t="s">
        <v>995</v>
      </c>
      <c r="J397" s="4" t="s">
        <v>92</v>
      </c>
      <c r="K397" s="4" t="s">
        <v>308</v>
      </c>
      <c r="L397" s="2" t="s">
        <v>393</v>
      </c>
      <c r="M397" s="2" t="s">
        <v>434</v>
      </c>
      <c r="N397" s="4" t="s">
        <v>622</v>
      </c>
      <c r="O397" s="4" t="s">
        <v>190</v>
      </c>
      <c r="P397" s="4" t="s">
        <v>1242</v>
      </c>
      <c r="Q397" s="153">
        <v>262</v>
      </c>
      <c r="R397" s="153">
        <v>4.0199999999999996</v>
      </c>
      <c r="S397" s="153">
        <v>3197</v>
      </c>
      <c r="U397" s="153">
        <v>33.673999999999999</v>
      </c>
      <c r="V397" s="167">
        <v>0</v>
      </c>
      <c r="W397" s="167">
        <v>1.03525914655142E-2</v>
      </c>
      <c r="X397" s="167">
        <v>2.4446947932817002E-3</v>
      </c>
    </row>
    <row r="398" spans="1:24" x14ac:dyDescent="0.2">
      <c r="A398" s="4" t="s">
        <v>52</v>
      </c>
      <c r="B398" s="4">
        <v>12468</v>
      </c>
      <c r="C398" s="4" t="s">
        <v>1920</v>
      </c>
      <c r="D398" s="4" t="s">
        <v>1921</v>
      </c>
      <c r="E398" s="4" t="s">
        <v>236</v>
      </c>
      <c r="F398" s="4" t="s">
        <v>1922</v>
      </c>
      <c r="G398" s="4" t="s">
        <v>1923</v>
      </c>
      <c r="H398" s="4" t="s">
        <v>239</v>
      </c>
      <c r="I398" s="4" t="s">
        <v>995</v>
      </c>
      <c r="J398" s="4" t="s">
        <v>92</v>
      </c>
      <c r="K398" s="4" t="s">
        <v>93</v>
      </c>
      <c r="L398" s="2" t="s">
        <v>393</v>
      </c>
      <c r="M398" s="2" t="s">
        <v>410</v>
      </c>
      <c r="N398" s="4" t="s">
        <v>609</v>
      </c>
      <c r="O398" s="4" t="s">
        <v>190</v>
      </c>
      <c r="P398" s="4" t="s">
        <v>97</v>
      </c>
      <c r="Q398" s="153">
        <v>30</v>
      </c>
      <c r="R398" s="153">
        <v>3.7589999999999999</v>
      </c>
      <c r="S398" s="153">
        <v>25710</v>
      </c>
      <c r="U398" s="153">
        <v>28.992999999999999</v>
      </c>
      <c r="V398" s="167">
        <v>0</v>
      </c>
      <c r="W398" s="167">
        <v>8.9136001094040594E-3</v>
      </c>
      <c r="X398" s="167">
        <v>2.1048866701099999E-3</v>
      </c>
    </row>
    <row r="399" spans="1:24" x14ac:dyDescent="0.2">
      <c r="A399" s="4" t="s">
        <v>52</v>
      </c>
      <c r="B399" s="4">
        <v>12468</v>
      </c>
      <c r="C399" s="4" t="s">
        <v>1924</v>
      </c>
      <c r="D399" s="4" t="s">
        <v>1925</v>
      </c>
      <c r="E399" s="4" t="s">
        <v>1377</v>
      </c>
      <c r="F399" s="4" t="s">
        <v>1926</v>
      </c>
      <c r="G399" s="4" t="s">
        <v>1927</v>
      </c>
      <c r="H399" s="4" t="s">
        <v>239</v>
      </c>
      <c r="I399" s="4" t="s">
        <v>995</v>
      </c>
      <c r="J399" s="4" t="s">
        <v>92</v>
      </c>
      <c r="K399" s="4" t="s">
        <v>357</v>
      </c>
      <c r="L399" s="2" t="s">
        <v>393</v>
      </c>
      <c r="M399" s="2" t="s">
        <v>462</v>
      </c>
      <c r="N399" s="4" t="s">
        <v>595</v>
      </c>
      <c r="O399" s="4" t="s">
        <v>190</v>
      </c>
      <c r="P399" s="4" t="s">
        <v>1246</v>
      </c>
      <c r="Q399" s="153">
        <v>718</v>
      </c>
      <c r="R399" s="153">
        <v>4.1790000000000003</v>
      </c>
      <c r="S399" s="153">
        <v>460</v>
      </c>
      <c r="U399" s="153">
        <v>13.802</v>
      </c>
      <c r="V399" s="167">
        <v>1.0399999999999999E-4</v>
      </c>
      <c r="W399" s="167">
        <v>4.2433820646898901E-3</v>
      </c>
      <c r="X399" s="167">
        <v>1.0020461131890299E-3</v>
      </c>
    </row>
    <row r="400" spans="1:24" x14ac:dyDescent="0.2">
      <c r="A400" s="4" t="s">
        <v>52</v>
      </c>
      <c r="B400" s="4">
        <v>12468</v>
      </c>
      <c r="C400" s="4" t="s">
        <v>1928</v>
      </c>
      <c r="D400" s="4" t="s">
        <v>1929</v>
      </c>
      <c r="E400" s="4" t="s">
        <v>236</v>
      </c>
      <c r="F400" s="4" t="s">
        <v>1930</v>
      </c>
      <c r="G400" s="4" t="s">
        <v>1931</v>
      </c>
      <c r="H400" s="4" t="s">
        <v>239</v>
      </c>
      <c r="I400" s="4" t="s">
        <v>995</v>
      </c>
      <c r="J400" s="4" t="s">
        <v>92</v>
      </c>
      <c r="K400" s="4" t="s">
        <v>1932</v>
      </c>
      <c r="L400" s="2" t="s">
        <v>393</v>
      </c>
      <c r="M400" s="2" t="s">
        <v>410</v>
      </c>
      <c r="N400" s="4" t="s">
        <v>613</v>
      </c>
      <c r="O400" s="4" t="s">
        <v>190</v>
      </c>
      <c r="P400" s="4" t="s">
        <v>97</v>
      </c>
      <c r="Q400" s="153">
        <v>100</v>
      </c>
      <c r="R400" s="153">
        <v>3.7589999999999999</v>
      </c>
      <c r="S400" s="153">
        <v>17381</v>
      </c>
      <c r="T400" s="152">
        <v>5.6000000000000001E-2</v>
      </c>
      <c r="U400" s="153">
        <v>65.545000000000002</v>
      </c>
      <c r="V400" s="167">
        <v>0</v>
      </c>
      <c r="W400" s="167">
        <v>2.0150999920608901E-2</v>
      </c>
      <c r="X400" s="167">
        <v>4.7585229987519902E-3</v>
      </c>
    </row>
  </sheetData>
  <sheetProtection formatColumns="0"/>
  <autoFilter ref="A1:AA400" xr:uid="{2D5D1B13-2134-4884-9C05-A245A3F46662}"/>
  <customSheetViews>
    <customSheetView guid="{AE318230-F718-49FC-82EB-7CAC3DCD05F1}" showGridLines="0" hiddenRows="1" topLeftCell="O1">
      <selection activeCell="X26" sqref="X26"/>
      <pageMargins left="0.7" right="0.7" top="0.75" bottom="0.75" header="0.3" footer="0.3"/>
    </customSheetView>
  </customSheetViews>
  <dataValidations count="8">
    <dataValidation type="list" allowBlank="1" showInputMessage="1" showErrorMessage="1" sqref="J2:J19" xr:uid="{00000000-0002-0000-0600-000000000000}">
      <formula1>israel_abroad</formula1>
    </dataValidation>
    <dataValidation type="list" allowBlank="1" showInputMessage="1" showErrorMessage="1" sqref="O2:O19" xr:uid="{00000000-0002-0000-0600-000001000000}">
      <formula1>Holding_interest</formula1>
    </dataValidation>
    <dataValidation type="list" allowBlank="1" showInputMessage="1" showErrorMessage="1" sqref="K2:K20" xr:uid="{00000000-0002-0000-0600-000002000000}">
      <formula1>Country_list</formula1>
    </dataValidation>
    <dataValidation type="list" allowBlank="1" showInputMessage="1" showErrorMessage="1" sqref="E2:E20" xr:uid="{00000000-0002-0000-0600-000003000000}">
      <formula1>Issuer_Number_Type_2</formula1>
    </dataValidation>
    <dataValidation type="list" allowBlank="1" showInputMessage="1" showErrorMessage="1" sqref="H2:H20" xr:uid="{00000000-0002-0000-0600-000004000000}">
      <formula1>Security_ID_Number_Type</formula1>
    </dataValidation>
    <dataValidation type="list" allowBlank="1" showInputMessage="1" showErrorMessage="1" sqref="N2:N21" xr:uid="{00000000-0002-0000-0600-000005000000}">
      <formula1>Industry_Sector</formula1>
    </dataValidation>
    <dataValidation type="list" allowBlank="1" showInputMessage="1" showErrorMessage="1" sqref="L2:L20" xr:uid="{00000000-0002-0000-0600-000006000000}">
      <formula1>Tradeable_Status</formula1>
    </dataValidation>
    <dataValidation type="list" allowBlank="1" showInputMessage="1" showErrorMessage="1" sqref="M2:M20" xr:uid="{00000000-0002-0000-0600-000007000000}">
      <formula1>Stock_Exchange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600-000008000000}">
          <x14:formula1>
            <xm:f>'אפשרויות בחירה'!$C$884:$C$889</xm:f>
          </x14:formula1>
          <xm:sqref>I2:I19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/>
  <dimension ref="A1:W121"/>
  <sheetViews>
    <sheetView rightToLeft="1" zoomScale="70" zoomScaleNormal="70" workbookViewId="0">
      <selection activeCell="J9" sqref="J9"/>
    </sheetView>
  </sheetViews>
  <sheetFormatPr defaultColWidth="9" defaultRowHeight="14.25" x14ac:dyDescent="0.2"/>
  <cols>
    <col min="1" max="4" width="11.625" style="2" customWidth="1"/>
    <col min="5" max="5" width="11.625" style="4" customWidth="1"/>
    <col min="6" max="15" width="11.625" style="2" customWidth="1"/>
    <col min="16" max="16" width="11.625" style="4" customWidth="1"/>
    <col min="17" max="18" width="11.625" style="2" customWidth="1"/>
    <col min="19" max="19" width="11.625" style="136" customWidth="1"/>
    <col min="20" max="24" width="11.625" style="2" customWidth="1"/>
    <col min="25" max="25" width="9" style="2" customWidth="1"/>
    <col min="26" max="16384" width="9" style="2"/>
  </cols>
  <sheetData>
    <row r="1" spans="1:23" ht="66.75" customHeight="1" x14ac:dyDescent="0.2">
      <c r="A1" s="22" t="s">
        <v>0</v>
      </c>
      <c r="B1" s="22" t="s">
        <v>1</v>
      </c>
      <c r="C1" s="22" t="s">
        <v>2</v>
      </c>
      <c r="D1" s="22" t="s">
        <v>197</v>
      </c>
      <c r="E1" s="22" t="s">
        <v>198</v>
      </c>
      <c r="F1" s="22" t="s">
        <v>3</v>
      </c>
      <c r="G1" s="22" t="s">
        <v>4</v>
      </c>
      <c r="H1" s="22" t="s">
        <v>199</v>
      </c>
      <c r="I1" s="22" t="s">
        <v>5</v>
      </c>
      <c r="J1" s="22" t="s">
        <v>6</v>
      </c>
      <c r="K1" s="22" t="s">
        <v>7</v>
      </c>
      <c r="L1" s="22" t="s">
        <v>8</v>
      </c>
      <c r="M1" s="22" t="s">
        <v>635</v>
      </c>
      <c r="N1" s="22" t="s">
        <v>176</v>
      </c>
      <c r="O1" s="22" t="s">
        <v>11</v>
      </c>
      <c r="P1" s="22" t="s">
        <v>17</v>
      </c>
      <c r="Q1" s="22" t="s">
        <v>18</v>
      </c>
      <c r="R1" s="22" t="s">
        <v>19</v>
      </c>
      <c r="S1" s="22" t="s">
        <v>16</v>
      </c>
      <c r="T1" s="22" t="s">
        <v>20</v>
      </c>
      <c r="U1" s="164" t="s">
        <v>23</v>
      </c>
      <c r="V1" s="164" t="s">
        <v>24</v>
      </c>
      <c r="W1" s="164" t="s">
        <v>25</v>
      </c>
    </row>
    <row r="2" spans="1:23" x14ac:dyDescent="0.2">
      <c r="A2" s="23" t="s">
        <v>26</v>
      </c>
      <c r="B2" s="23">
        <v>14077</v>
      </c>
      <c r="C2" s="23" t="s">
        <v>1409</v>
      </c>
      <c r="D2" s="23" t="s">
        <v>1410</v>
      </c>
      <c r="E2" s="21" t="s">
        <v>1377</v>
      </c>
      <c r="F2" s="23" t="s">
        <v>1434</v>
      </c>
      <c r="G2" s="23" t="s">
        <v>1435</v>
      </c>
      <c r="H2" s="21" t="s">
        <v>239</v>
      </c>
      <c r="I2" s="23" t="s">
        <v>1044</v>
      </c>
      <c r="J2" s="21" t="s">
        <v>31</v>
      </c>
      <c r="K2" s="21" t="s">
        <v>31</v>
      </c>
      <c r="L2" s="21" t="s">
        <v>32</v>
      </c>
      <c r="M2" s="23" t="s">
        <v>1413</v>
      </c>
      <c r="N2" s="23" t="s">
        <v>190</v>
      </c>
      <c r="O2" s="21" t="s">
        <v>35</v>
      </c>
      <c r="P2" s="155">
        <v>13415</v>
      </c>
      <c r="Q2" s="154">
        <v>1</v>
      </c>
      <c r="R2" s="154">
        <v>3016</v>
      </c>
      <c r="S2" s="135"/>
      <c r="T2" s="154">
        <v>404.596</v>
      </c>
      <c r="U2" s="169">
        <v>3.3500000000000001E-4</v>
      </c>
      <c r="V2" s="169">
        <v>5.6229753584709198E-2</v>
      </c>
      <c r="W2" s="169">
        <v>4.0814265476153799E-2</v>
      </c>
    </row>
    <row r="3" spans="1:23" x14ac:dyDescent="0.2">
      <c r="A3" s="23" t="s">
        <v>26</v>
      </c>
      <c r="B3" s="23">
        <v>14077</v>
      </c>
      <c r="C3" s="23" t="s">
        <v>1409</v>
      </c>
      <c r="D3" s="23" t="s">
        <v>1410</v>
      </c>
      <c r="E3" s="21" t="s">
        <v>1377</v>
      </c>
      <c r="F3" s="23" t="s">
        <v>1436</v>
      </c>
      <c r="G3" s="23" t="s">
        <v>1437</v>
      </c>
      <c r="H3" s="21" t="s">
        <v>239</v>
      </c>
      <c r="I3" s="23" t="s">
        <v>1046</v>
      </c>
      <c r="J3" s="21" t="s">
        <v>31</v>
      </c>
      <c r="K3" s="21" t="s">
        <v>31</v>
      </c>
      <c r="L3" s="21" t="s">
        <v>32</v>
      </c>
      <c r="M3" s="23" t="s">
        <v>1438</v>
      </c>
      <c r="N3" s="23" t="s">
        <v>190</v>
      </c>
      <c r="O3" s="21" t="s">
        <v>35</v>
      </c>
      <c r="P3" s="155">
        <v>42600</v>
      </c>
      <c r="Q3" s="154">
        <v>1</v>
      </c>
      <c r="R3" s="154">
        <v>454.12</v>
      </c>
      <c r="S3" s="135"/>
      <c r="T3" s="154">
        <v>193.45500000000001</v>
      </c>
      <c r="U3" s="169">
        <v>2.9399999999999999E-4</v>
      </c>
      <c r="V3" s="169">
        <v>2.68858885726624E-2</v>
      </c>
      <c r="W3" s="169">
        <v>1.9515073849893799E-2</v>
      </c>
    </row>
    <row r="4" spans="1:23" x14ac:dyDescent="0.2">
      <c r="A4" s="23" t="s">
        <v>26</v>
      </c>
      <c r="B4" s="23">
        <v>14077</v>
      </c>
      <c r="C4" s="23" t="s">
        <v>1409</v>
      </c>
      <c r="D4" s="23" t="s">
        <v>1410</v>
      </c>
      <c r="E4" s="21" t="s">
        <v>1377</v>
      </c>
      <c r="F4" s="23" t="s">
        <v>1439</v>
      </c>
      <c r="G4" s="23" t="s">
        <v>1440</v>
      </c>
      <c r="H4" s="21" t="s">
        <v>239</v>
      </c>
      <c r="I4" s="23" t="s">
        <v>1045</v>
      </c>
      <c r="J4" s="21" t="s">
        <v>31</v>
      </c>
      <c r="K4" s="21" t="s">
        <v>93</v>
      </c>
      <c r="L4" s="21" t="s">
        <v>32</v>
      </c>
      <c r="M4" s="23" t="s">
        <v>1441</v>
      </c>
      <c r="N4" s="23" t="s">
        <v>190</v>
      </c>
      <c r="O4" s="21" t="s">
        <v>35</v>
      </c>
      <c r="P4" s="155">
        <v>5756</v>
      </c>
      <c r="Q4" s="154">
        <v>1</v>
      </c>
      <c r="R4" s="154">
        <v>7050</v>
      </c>
      <c r="S4" s="135"/>
      <c r="T4" s="154">
        <v>405.798</v>
      </c>
      <c r="U4" s="169">
        <v>2.3599999999999999E-4</v>
      </c>
      <c r="V4" s="169">
        <v>5.63967488222036E-2</v>
      </c>
      <c r="W4" s="169">
        <v>4.0935478668846899E-2</v>
      </c>
    </row>
    <row r="5" spans="1:23" x14ac:dyDescent="0.2">
      <c r="A5" s="23" t="s">
        <v>26</v>
      </c>
      <c r="B5" s="23">
        <v>14077</v>
      </c>
      <c r="C5" s="23" t="s">
        <v>1442</v>
      </c>
      <c r="D5" s="23" t="s">
        <v>1443</v>
      </c>
      <c r="E5" s="21" t="s">
        <v>1377</v>
      </c>
      <c r="F5" s="23" t="s">
        <v>1444</v>
      </c>
      <c r="G5" s="23" t="s">
        <v>1445</v>
      </c>
      <c r="H5" s="21" t="s">
        <v>239</v>
      </c>
      <c r="I5" s="23" t="s">
        <v>1044</v>
      </c>
      <c r="J5" s="21" t="s">
        <v>31</v>
      </c>
      <c r="K5" s="21" t="s">
        <v>31</v>
      </c>
      <c r="L5" s="21" t="s">
        <v>32</v>
      </c>
      <c r="M5" s="23" t="s">
        <v>1413</v>
      </c>
      <c r="N5" s="23" t="s">
        <v>190</v>
      </c>
      <c r="O5" s="21" t="s">
        <v>35</v>
      </c>
      <c r="P5" s="155">
        <v>11325</v>
      </c>
      <c r="Q5" s="154">
        <v>1</v>
      </c>
      <c r="R5" s="154">
        <v>1784</v>
      </c>
      <c r="S5" s="135"/>
      <c r="T5" s="154">
        <v>202.03800000000001</v>
      </c>
      <c r="U5" s="169">
        <v>2.32E-4</v>
      </c>
      <c r="V5" s="169">
        <v>2.8078714874248699E-2</v>
      </c>
      <c r="W5" s="169">
        <v>2.0380884674878901E-2</v>
      </c>
    </row>
    <row r="6" spans="1:23" x14ac:dyDescent="0.2">
      <c r="A6" s="23" t="s">
        <v>26</v>
      </c>
      <c r="B6" s="23">
        <v>14077</v>
      </c>
      <c r="C6" s="23" t="s">
        <v>1442</v>
      </c>
      <c r="D6" s="23" t="s">
        <v>1443</v>
      </c>
      <c r="E6" s="21" t="s">
        <v>1377</v>
      </c>
      <c r="F6" s="23" t="s">
        <v>1446</v>
      </c>
      <c r="G6" s="23" t="s">
        <v>1447</v>
      </c>
      <c r="H6" s="21" t="s">
        <v>239</v>
      </c>
      <c r="I6" s="23" t="s">
        <v>1044</v>
      </c>
      <c r="J6" s="21" t="s">
        <v>31</v>
      </c>
      <c r="K6" s="21" t="s">
        <v>31</v>
      </c>
      <c r="L6" s="21" t="s">
        <v>32</v>
      </c>
      <c r="M6" s="23" t="s">
        <v>1413</v>
      </c>
      <c r="N6" s="23" t="s">
        <v>190</v>
      </c>
      <c r="O6" s="21" t="s">
        <v>35</v>
      </c>
      <c r="P6" s="155">
        <v>25490</v>
      </c>
      <c r="Q6" s="154">
        <v>1</v>
      </c>
      <c r="R6" s="154">
        <v>787.7</v>
      </c>
      <c r="S6" s="135"/>
      <c r="T6" s="154">
        <v>200.785</v>
      </c>
      <c r="U6" s="169">
        <v>1.4419999999999999E-3</v>
      </c>
      <c r="V6" s="169">
        <v>2.7904538674769101E-2</v>
      </c>
      <c r="W6" s="169">
        <v>2.02544591938481E-2</v>
      </c>
    </row>
    <row r="7" spans="1:23" x14ac:dyDescent="0.2">
      <c r="A7" s="23" t="s">
        <v>26</v>
      </c>
      <c r="B7" s="23">
        <v>14077</v>
      </c>
      <c r="C7" s="23" t="s">
        <v>1442</v>
      </c>
      <c r="D7" s="23" t="s">
        <v>1443</v>
      </c>
      <c r="E7" s="21" t="s">
        <v>1377</v>
      </c>
      <c r="F7" s="23" t="s">
        <v>1448</v>
      </c>
      <c r="G7" s="23" t="s">
        <v>1449</v>
      </c>
      <c r="H7" s="21" t="s">
        <v>239</v>
      </c>
      <c r="I7" s="23" t="s">
        <v>1044</v>
      </c>
      <c r="J7" s="21" t="s">
        <v>31</v>
      </c>
      <c r="K7" s="21" t="s">
        <v>31</v>
      </c>
      <c r="L7" s="21" t="s">
        <v>32</v>
      </c>
      <c r="M7" s="23" t="s">
        <v>1413</v>
      </c>
      <c r="N7" s="23" t="s">
        <v>190</v>
      </c>
      <c r="O7" s="21" t="s">
        <v>35</v>
      </c>
      <c r="P7" s="155">
        <v>20047</v>
      </c>
      <c r="Q7" s="154">
        <v>1</v>
      </c>
      <c r="R7" s="154">
        <v>1921</v>
      </c>
      <c r="S7" s="135"/>
      <c r="T7" s="154">
        <v>385.10300000000001</v>
      </c>
      <c r="U7" s="169">
        <v>3.5199999999999999E-4</v>
      </c>
      <c r="V7" s="169">
        <v>5.35205935714314E-2</v>
      </c>
      <c r="W7" s="169">
        <v>3.8847826554583097E-2</v>
      </c>
    </row>
    <row r="8" spans="1:23" x14ac:dyDescent="0.2">
      <c r="A8" s="23" t="s">
        <v>26</v>
      </c>
      <c r="B8" s="23">
        <v>14077</v>
      </c>
      <c r="C8" s="23" t="s">
        <v>1450</v>
      </c>
      <c r="D8" s="23" t="s">
        <v>1451</v>
      </c>
      <c r="E8" s="21" t="s">
        <v>1377</v>
      </c>
      <c r="F8" s="23" t="s">
        <v>1452</v>
      </c>
      <c r="G8" s="23" t="s">
        <v>1453</v>
      </c>
      <c r="H8" s="21" t="s">
        <v>239</v>
      </c>
      <c r="I8" s="23" t="s">
        <v>1044</v>
      </c>
      <c r="J8" s="21" t="s">
        <v>31</v>
      </c>
      <c r="K8" s="21" t="s">
        <v>31</v>
      </c>
      <c r="L8" s="21" t="s">
        <v>32</v>
      </c>
      <c r="M8" s="23" t="s">
        <v>1413</v>
      </c>
      <c r="N8" s="19" t="s">
        <v>190</v>
      </c>
      <c r="O8" s="21" t="s">
        <v>35</v>
      </c>
      <c r="P8" s="155">
        <v>3625</v>
      </c>
      <c r="Q8" s="154">
        <v>1</v>
      </c>
      <c r="R8" s="154">
        <v>5621</v>
      </c>
      <c r="S8" s="135"/>
      <c r="T8" s="154">
        <v>203.761</v>
      </c>
      <c r="U8" s="169">
        <v>3.5100000000000002E-4</v>
      </c>
      <c r="V8" s="169">
        <v>2.8318207669698298E-2</v>
      </c>
      <c r="W8" s="169">
        <v>2.0554720089582999E-2</v>
      </c>
    </row>
    <row r="9" spans="1:23" x14ac:dyDescent="0.2">
      <c r="A9" s="23" t="s">
        <v>26</v>
      </c>
      <c r="B9" s="23">
        <v>14077</v>
      </c>
      <c r="C9" s="23" t="s">
        <v>1414</v>
      </c>
      <c r="D9" s="23" t="s">
        <v>1415</v>
      </c>
      <c r="E9" s="21" t="s">
        <v>1377</v>
      </c>
      <c r="F9" s="23" t="s">
        <v>1454</v>
      </c>
      <c r="G9" s="23" t="s">
        <v>1455</v>
      </c>
      <c r="H9" s="21" t="s">
        <v>239</v>
      </c>
      <c r="I9" s="23" t="s">
        <v>1046</v>
      </c>
      <c r="J9" s="21" t="s">
        <v>31</v>
      </c>
      <c r="K9" s="21" t="s">
        <v>31</v>
      </c>
      <c r="L9" s="21" t="s">
        <v>32</v>
      </c>
      <c r="M9" s="23" t="s">
        <v>1438</v>
      </c>
      <c r="N9" s="23" t="s">
        <v>190</v>
      </c>
      <c r="O9" s="21" t="s">
        <v>35</v>
      </c>
      <c r="P9" s="155">
        <v>16470</v>
      </c>
      <c r="Q9" s="154">
        <v>1</v>
      </c>
      <c r="R9" s="154">
        <v>3548.09</v>
      </c>
      <c r="S9" s="135"/>
      <c r="T9" s="154">
        <v>584.37</v>
      </c>
      <c r="U9" s="169">
        <v>6.8199999999999999E-4</v>
      </c>
      <c r="V9" s="169">
        <v>8.1214278939412896E-2</v>
      </c>
      <c r="W9" s="169">
        <v>5.8949238255046998E-2</v>
      </c>
    </row>
    <row r="10" spans="1:23" x14ac:dyDescent="0.2">
      <c r="A10" s="23" t="s">
        <v>26</v>
      </c>
      <c r="B10" s="23">
        <v>14077</v>
      </c>
      <c r="C10" s="23" t="s">
        <v>1414</v>
      </c>
      <c r="D10" s="23" t="s">
        <v>1415</v>
      </c>
      <c r="E10" s="21" t="s">
        <v>1377</v>
      </c>
      <c r="F10" s="23" t="s">
        <v>1456</v>
      </c>
      <c r="G10" s="23" t="s">
        <v>1457</v>
      </c>
      <c r="H10" s="21" t="s">
        <v>239</v>
      </c>
      <c r="I10" s="23" t="s">
        <v>1046</v>
      </c>
      <c r="J10" s="21" t="s">
        <v>31</v>
      </c>
      <c r="K10" s="21" t="s">
        <v>31</v>
      </c>
      <c r="L10" s="21" t="s">
        <v>32</v>
      </c>
      <c r="M10" s="23" t="s">
        <v>1438</v>
      </c>
      <c r="N10" s="23" t="s">
        <v>190</v>
      </c>
      <c r="O10" s="21" t="s">
        <v>35</v>
      </c>
      <c r="P10" s="155">
        <v>15761</v>
      </c>
      <c r="Q10" s="154">
        <v>1</v>
      </c>
      <c r="R10" s="154">
        <v>3822.15</v>
      </c>
      <c r="S10" s="135"/>
      <c r="T10" s="154">
        <v>602.40899999999999</v>
      </c>
      <c r="U10" s="169">
        <v>4.5100000000000001E-4</v>
      </c>
      <c r="V10" s="169">
        <v>8.3721241922421696E-2</v>
      </c>
      <c r="W10" s="169">
        <v>6.0768912825970897E-2</v>
      </c>
    </row>
    <row r="11" spans="1:23" x14ac:dyDescent="0.2">
      <c r="A11" s="23" t="s">
        <v>26</v>
      </c>
      <c r="B11" s="23">
        <v>14077</v>
      </c>
      <c r="C11" s="23" t="s">
        <v>1458</v>
      </c>
      <c r="D11" s="23" t="s">
        <v>1459</v>
      </c>
      <c r="E11" s="21" t="s">
        <v>1377</v>
      </c>
      <c r="F11" s="23" t="s">
        <v>1460</v>
      </c>
      <c r="G11" s="23" t="s">
        <v>1461</v>
      </c>
      <c r="H11" s="21" t="s">
        <v>239</v>
      </c>
      <c r="I11" s="23" t="s">
        <v>1046</v>
      </c>
      <c r="J11" s="21" t="s">
        <v>31</v>
      </c>
      <c r="K11" s="21" t="s">
        <v>31</v>
      </c>
      <c r="L11" s="21" t="s">
        <v>32</v>
      </c>
      <c r="M11" s="23" t="s">
        <v>1438</v>
      </c>
      <c r="N11" s="23" t="s">
        <v>190</v>
      </c>
      <c r="O11" s="21" t="s">
        <v>35</v>
      </c>
      <c r="P11" s="155">
        <v>140473</v>
      </c>
      <c r="Q11" s="154">
        <v>1</v>
      </c>
      <c r="R11" s="154">
        <v>356.58</v>
      </c>
      <c r="S11" s="135"/>
      <c r="T11" s="154">
        <v>500.899</v>
      </c>
      <c r="U11" s="169">
        <v>3.5300000000000002E-4</v>
      </c>
      <c r="V11" s="169">
        <v>6.9613585698493699E-2</v>
      </c>
      <c r="W11" s="169">
        <v>5.0528895937006803E-2</v>
      </c>
    </row>
    <row r="12" spans="1:23" x14ac:dyDescent="0.2">
      <c r="A12" s="23" t="s">
        <v>26</v>
      </c>
      <c r="B12" s="23">
        <v>14077</v>
      </c>
      <c r="C12" s="23" t="s">
        <v>1458</v>
      </c>
      <c r="D12" s="23" t="s">
        <v>1459</v>
      </c>
      <c r="E12" s="21" t="s">
        <v>1377</v>
      </c>
      <c r="F12" s="23" t="s">
        <v>1462</v>
      </c>
      <c r="G12" s="23" t="s">
        <v>1463</v>
      </c>
      <c r="H12" s="21" t="s">
        <v>239</v>
      </c>
      <c r="I12" s="23" t="s">
        <v>1046</v>
      </c>
      <c r="J12" s="21" t="s">
        <v>31</v>
      </c>
      <c r="K12" s="21" t="s">
        <v>31</v>
      </c>
      <c r="L12" s="21" t="s">
        <v>32</v>
      </c>
      <c r="M12" s="23" t="s">
        <v>1438</v>
      </c>
      <c r="N12" s="23" t="s">
        <v>190</v>
      </c>
      <c r="O12" s="21" t="s">
        <v>35</v>
      </c>
      <c r="P12" s="155">
        <v>151990</v>
      </c>
      <c r="Q12" s="154">
        <v>1</v>
      </c>
      <c r="R12" s="154">
        <v>384.65</v>
      </c>
      <c r="S12" s="135"/>
      <c r="T12" s="154">
        <v>584.63</v>
      </c>
      <c r="U12" s="169">
        <v>6.6100000000000002E-4</v>
      </c>
      <c r="V12" s="169">
        <v>8.12502896501133E-2</v>
      </c>
      <c r="W12" s="169">
        <v>5.8975376564621797E-2</v>
      </c>
    </row>
    <row r="13" spans="1:23" x14ac:dyDescent="0.2">
      <c r="A13" s="23" t="s">
        <v>26</v>
      </c>
      <c r="B13" s="23">
        <v>14077</v>
      </c>
      <c r="C13" s="23" t="s">
        <v>1464</v>
      </c>
      <c r="D13" s="23" t="s">
        <v>1465</v>
      </c>
      <c r="E13" s="21" t="s">
        <v>236</v>
      </c>
      <c r="F13" s="23" t="s">
        <v>1466</v>
      </c>
      <c r="G13" s="23" t="s">
        <v>1467</v>
      </c>
      <c r="H13" s="21" t="s">
        <v>239</v>
      </c>
      <c r="I13" s="23" t="s">
        <v>1045</v>
      </c>
      <c r="J13" s="21" t="s">
        <v>92</v>
      </c>
      <c r="K13" s="21" t="s">
        <v>93</v>
      </c>
      <c r="L13" s="21" t="s">
        <v>410</v>
      </c>
      <c r="M13" s="23" t="s">
        <v>801</v>
      </c>
      <c r="N13" s="23" t="s">
        <v>190</v>
      </c>
      <c r="O13" s="21" t="s">
        <v>97</v>
      </c>
      <c r="P13" s="155">
        <v>615</v>
      </c>
      <c r="Q13" s="154">
        <v>3.7589999999999999</v>
      </c>
      <c r="R13" s="154">
        <v>22623</v>
      </c>
      <c r="S13" s="135"/>
      <c r="T13" s="154">
        <v>522.995</v>
      </c>
      <c r="U13" s="169">
        <v>1.9999999999999999E-6</v>
      </c>
      <c r="V13" s="169">
        <v>7.2684499304817698E-2</v>
      </c>
      <c r="W13" s="169">
        <v>5.2757913053256902E-2</v>
      </c>
    </row>
    <row r="14" spans="1:23" x14ac:dyDescent="0.2">
      <c r="A14" s="23" t="s">
        <v>26</v>
      </c>
      <c r="B14" s="23">
        <v>14077</v>
      </c>
      <c r="C14" s="23" t="s">
        <v>1468</v>
      </c>
      <c r="D14" s="23" t="s">
        <v>1469</v>
      </c>
      <c r="E14" s="21" t="s">
        <v>236</v>
      </c>
      <c r="F14" s="23" t="s">
        <v>1470</v>
      </c>
      <c r="G14" s="23" t="s">
        <v>1471</v>
      </c>
      <c r="H14" s="21" t="s">
        <v>239</v>
      </c>
      <c r="I14" s="23" t="s">
        <v>1045</v>
      </c>
      <c r="J14" s="21" t="s">
        <v>92</v>
      </c>
      <c r="K14" s="21" t="s">
        <v>363</v>
      </c>
      <c r="L14" s="21" t="s">
        <v>434</v>
      </c>
      <c r="M14" s="23" t="s">
        <v>801</v>
      </c>
      <c r="N14" s="23" t="s">
        <v>190</v>
      </c>
      <c r="O14" s="21" t="s">
        <v>1242</v>
      </c>
      <c r="P14" s="155">
        <v>1401</v>
      </c>
      <c r="Q14" s="154">
        <v>4.0199999999999996</v>
      </c>
      <c r="R14" s="154">
        <v>4964.5</v>
      </c>
      <c r="S14" s="135"/>
      <c r="T14" s="154">
        <v>279.61599999999999</v>
      </c>
      <c r="U14" s="169">
        <v>1.0000000000000001E-5</v>
      </c>
      <c r="V14" s="169">
        <v>3.8860239748715497E-2</v>
      </c>
      <c r="W14" s="169">
        <v>2.82066351079007E-2</v>
      </c>
    </row>
    <row r="15" spans="1:23" x14ac:dyDescent="0.2">
      <c r="A15" s="23" t="s">
        <v>26</v>
      </c>
      <c r="B15" s="23">
        <v>14077</v>
      </c>
      <c r="C15" s="23" t="s">
        <v>1468</v>
      </c>
      <c r="D15" s="23" t="s">
        <v>1469</v>
      </c>
      <c r="E15" s="21" t="s">
        <v>236</v>
      </c>
      <c r="F15" s="23" t="s">
        <v>1472</v>
      </c>
      <c r="G15" s="23" t="s">
        <v>1473</v>
      </c>
      <c r="H15" s="21" t="s">
        <v>239</v>
      </c>
      <c r="I15" s="23" t="s">
        <v>1045</v>
      </c>
      <c r="J15" s="21" t="s">
        <v>92</v>
      </c>
      <c r="K15" s="21" t="s">
        <v>93</v>
      </c>
      <c r="L15" s="21" t="s">
        <v>410</v>
      </c>
      <c r="M15" s="23" t="s">
        <v>801</v>
      </c>
      <c r="N15" s="23" t="s">
        <v>190</v>
      </c>
      <c r="O15" s="21" t="s">
        <v>97</v>
      </c>
      <c r="P15" s="155">
        <v>198</v>
      </c>
      <c r="Q15" s="154">
        <v>3.7589999999999999</v>
      </c>
      <c r="R15" s="154">
        <v>54723</v>
      </c>
      <c r="S15" s="135"/>
      <c r="T15" s="154">
        <v>407.29300000000001</v>
      </c>
      <c r="U15" s="169">
        <v>0</v>
      </c>
      <c r="V15" s="169">
        <v>5.6604581018927999E-2</v>
      </c>
      <c r="W15" s="169">
        <v>4.1086333294927099E-2</v>
      </c>
    </row>
    <row r="16" spans="1:23" x14ac:dyDescent="0.2">
      <c r="A16" s="23" t="s">
        <v>26</v>
      </c>
      <c r="B16" s="23">
        <v>14077</v>
      </c>
      <c r="C16" s="23" t="s">
        <v>1464</v>
      </c>
      <c r="D16" s="23" t="s">
        <v>1465</v>
      </c>
      <c r="E16" s="21" t="s">
        <v>236</v>
      </c>
      <c r="F16" s="23" t="s">
        <v>1474</v>
      </c>
      <c r="G16" s="23" t="s">
        <v>1475</v>
      </c>
      <c r="H16" s="21" t="s">
        <v>239</v>
      </c>
      <c r="I16" s="23" t="s">
        <v>1045</v>
      </c>
      <c r="J16" s="21" t="s">
        <v>92</v>
      </c>
      <c r="K16" s="21" t="s">
        <v>93</v>
      </c>
      <c r="L16" s="21" t="s">
        <v>410</v>
      </c>
      <c r="M16" s="23" t="s">
        <v>801</v>
      </c>
      <c r="N16" s="23" t="s">
        <v>190</v>
      </c>
      <c r="O16" s="21" t="s">
        <v>97</v>
      </c>
      <c r="P16" s="155">
        <v>2127</v>
      </c>
      <c r="Q16" s="154">
        <v>3.7589999999999999</v>
      </c>
      <c r="R16" s="154">
        <v>6400</v>
      </c>
      <c r="S16" s="135"/>
      <c r="T16" s="154">
        <v>511.70499999999998</v>
      </c>
      <c r="U16" s="169">
        <v>6.9999999999999999E-6</v>
      </c>
      <c r="V16" s="169">
        <v>7.1115448889278607E-2</v>
      </c>
      <c r="W16" s="169">
        <v>5.1619020632026502E-2</v>
      </c>
    </row>
    <row r="17" spans="1:23" x14ac:dyDescent="0.2">
      <c r="A17" s="23" t="s">
        <v>26</v>
      </c>
      <c r="B17" s="23">
        <v>14077</v>
      </c>
      <c r="C17" s="23" t="s">
        <v>1476</v>
      </c>
      <c r="D17" s="23" t="s">
        <v>1477</v>
      </c>
      <c r="E17" s="21" t="s">
        <v>236</v>
      </c>
      <c r="F17" s="23" t="s">
        <v>1478</v>
      </c>
      <c r="G17" s="23" t="s">
        <v>1479</v>
      </c>
      <c r="H17" s="21" t="s">
        <v>239</v>
      </c>
      <c r="I17" s="23" t="s">
        <v>1045</v>
      </c>
      <c r="J17" s="21" t="s">
        <v>92</v>
      </c>
      <c r="K17" s="21" t="s">
        <v>93</v>
      </c>
      <c r="L17" s="21" t="s">
        <v>410</v>
      </c>
      <c r="M17" s="23" t="s">
        <v>801</v>
      </c>
      <c r="N17" s="23" t="s">
        <v>190</v>
      </c>
      <c r="O17" s="21" t="s">
        <v>97</v>
      </c>
      <c r="P17" s="155">
        <v>217</v>
      </c>
      <c r="Q17" s="154">
        <v>3.7589999999999999</v>
      </c>
      <c r="R17" s="154">
        <v>50013</v>
      </c>
      <c r="S17" s="156">
        <v>0.28899999999999998</v>
      </c>
      <c r="T17" s="154">
        <v>409.04300000000001</v>
      </c>
      <c r="U17" s="169">
        <v>0</v>
      </c>
      <c r="V17" s="169">
        <v>5.6847682092815398E-2</v>
      </c>
      <c r="W17" s="169">
        <v>4.1262787772043598E-2</v>
      </c>
    </row>
    <row r="18" spans="1:23" x14ac:dyDescent="0.2">
      <c r="A18" s="23" t="s">
        <v>26</v>
      </c>
      <c r="B18" s="23">
        <v>14077</v>
      </c>
      <c r="C18" s="23" t="s">
        <v>1450</v>
      </c>
      <c r="D18" s="23" t="s">
        <v>1451</v>
      </c>
      <c r="E18" s="21" t="s">
        <v>1377</v>
      </c>
      <c r="F18" s="23" t="s">
        <v>1480</v>
      </c>
      <c r="G18" s="23" t="s">
        <v>1481</v>
      </c>
      <c r="H18" s="21" t="s">
        <v>239</v>
      </c>
      <c r="I18" s="23" t="s">
        <v>1045</v>
      </c>
      <c r="J18" s="21" t="s">
        <v>92</v>
      </c>
      <c r="K18" s="21" t="s">
        <v>93</v>
      </c>
      <c r="L18" s="21" t="s">
        <v>32</v>
      </c>
      <c r="M18" s="23" t="s">
        <v>1441</v>
      </c>
      <c r="N18" s="19" t="s">
        <v>190</v>
      </c>
      <c r="O18" s="21" t="s">
        <v>35</v>
      </c>
      <c r="P18" s="155">
        <v>9214</v>
      </c>
      <c r="Q18" s="154">
        <v>1</v>
      </c>
      <c r="R18" s="154">
        <v>8649</v>
      </c>
      <c r="S18" s="135"/>
      <c r="T18" s="154">
        <v>796.91899999999998</v>
      </c>
      <c r="U18" s="169">
        <v>6.8300000000000001E-4</v>
      </c>
      <c r="V18" s="169">
        <v>0.11075370696528</v>
      </c>
      <c r="W18" s="169">
        <v>8.0390378943049998E-2</v>
      </c>
    </row>
    <row r="19" spans="1:23" x14ac:dyDescent="0.2">
      <c r="A19" s="23" t="s">
        <v>26</v>
      </c>
      <c r="B19" s="23">
        <v>14078</v>
      </c>
      <c r="C19" s="23" t="s">
        <v>1409</v>
      </c>
      <c r="D19" s="23" t="s">
        <v>1410</v>
      </c>
      <c r="E19" s="21" t="s">
        <v>1377</v>
      </c>
      <c r="F19" s="23" t="s">
        <v>1434</v>
      </c>
      <c r="G19" s="23" t="s">
        <v>1435</v>
      </c>
      <c r="H19" s="21" t="s">
        <v>239</v>
      </c>
      <c r="I19" s="23" t="s">
        <v>1044</v>
      </c>
      <c r="J19" s="21" t="s">
        <v>31</v>
      </c>
      <c r="K19" s="21" t="s">
        <v>31</v>
      </c>
      <c r="L19" s="21" t="s">
        <v>32</v>
      </c>
      <c r="M19" s="23" t="s">
        <v>1413</v>
      </c>
      <c r="N19" s="23" t="s">
        <v>190</v>
      </c>
      <c r="O19" s="21" t="s">
        <v>35</v>
      </c>
      <c r="P19" s="155">
        <v>1934</v>
      </c>
      <c r="Q19" s="154">
        <v>1</v>
      </c>
      <c r="R19" s="154">
        <v>3016</v>
      </c>
      <c r="S19" s="135"/>
      <c r="T19" s="154">
        <v>58.329000000000001</v>
      </c>
      <c r="U19" s="169">
        <v>4.8000000000000001E-5</v>
      </c>
      <c r="V19" s="169">
        <v>8.8521180062167706E-2</v>
      </c>
      <c r="W19" s="169">
        <v>5.06081341150348E-2</v>
      </c>
    </row>
    <row r="20" spans="1:23" x14ac:dyDescent="0.2">
      <c r="A20" s="2" t="s">
        <v>26</v>
      </c>
      <c r="B20" s="2">
        <v>14078</v>
      </c>
      <c r="C20" s="2" t="s">
        <v>1409</v>
      </c>
      <c r="D20" s="2" t="s">
        <v>1410</v>
      </c>
      <c r="E20" s="21" t="s">
        <v>1377</v>
      </c>
      <c r="F20" s="2" t="s">
        <v>1482</v>
      </c>
      <c r="G20" s="2" t="s">
        <v>1483</v>
      </c>
      <c r="H20" s="21" t="s">
        <v>239</v>
      </c>
      <c r="I20" s="23" t="s">
        <v>1046</v>
      </c>
      <c r="J20" s="21" t="s">
        <v>31</v>
      </c>
      <c r="K20" s="21" t="s">
        <v>31</v>
      </c>
      <c r="L20" s="21" t="s">
        <v>32</v>
      </c>
      <c r="M20" s="23" t="s">
        <v>1438</v>
      </c>
      <c r="N20" s="23" t="s">
        <v>190</v>
      </c>
      <c r="O20" s="2" t="s">
        <v>35</v>
      </c>
      <c r="P20" s="155">
        <v>16105</v>
      </c>
      <c r="Q20" s="152">
        <v>1</v>
      </c>
      <c r="R20" s="152">
        <v>445</v>
      </c>
      <c r="T20" s="152">
        <v>71.667000000000002</v>
      </c>
      <c r="U20" s="165">
        <v>6.4999999999999994E-5</v>
      </c>
      <c r="V20" s="165">
        <v>0.10876273699542401</v>
      </c>
      <c r="W20" s="165">
        <v>6.2180363803522397E-2</v>
      </c>
    </row>
    <row r="21" spans="1:23" x14ac:dyDescent="0.2">
      <c r="A21" s="2" t="s">
        <v>26</v>
      </c>
      <c r="B21" s="2">
        <v>14078</v>
      </c>
      <c r="C21" s="2" t="s">
        <v>1442</v>
      </c>
      <c r="D21" s="2" t="s">
        <v>1443</v>
      </c>
      <c r="E21" s="4" t="s">
        <v>1377</v>
      </c>
      <c r="F21" s="2" t="s">
        <v>1484</v>
      </c>
      <c r="G21" s="2" t="s">
        <v>1485</v>
      </c>
      <c r="H21" s="4" t="s">
        <v>239</v>
      </c>
      <c r="I21" s="2" t="s">
        <v>1046</v>
      </c>
      <c r="J21" s="2" t="s">
        <v>31</v>
      </c>
      <c r="K21" s="2" t="s">
        <v>31</v>
      </c>
      <c r="L21" s="4" t="s">
        <v>32</v>
      </c>
      <c r="M21" s="2" t="s">
        <v>1438</v>
      </c>
      <c r="N21" s="2" t="s">
        <v>190</v>
      </c>
      <c r="O21" s="2" t="s">
        <v>35</v>
      </c>
      <c r="P21" s="153">
        <v>19480</v>
      </c>
      <c r="Q21" s="152">
        <v>1</v>
      </c>
      <c r="R21" s="152">
        <v>355.84</v>
      </c>
      <c r="T21" s="152">
        <v>69.317999999999998</v>
      </c>
      <c r="U21" s="165">
        <v>6.3E-5</v>
      </c>
      <c r="V21" s="165">
        <v>0.105196939722978</v>
      </c>
      <c r="W21" s="165">
        <v>6.0141774321725502E-2</v>
      </c>
    </row>
    <row r="22" spans="1:23" x14ac:dyDescent="0.2">
      <c r="A22" s="2" t="s">
        <v>26</v>
      </c>
      <c r="B22" s="2">
        <v>14078</v>
      </c>
      <c r="C22" s="2" t="s">
        <v>1442</v>
      </c>
      <c r="D22" s="2" t="s">
        <v>1443</v>
      </c>
      <c r="E22" s="4" t="s">
        <v>1377</v>
      </c>
      <c r="F22" s="2" t="s">
        <v>1486</v>
      </c>
      <c r="G22" s="2" t="s">
        <v>1487</v>
      </c>
      <c r="H22" s="2" t="s">
        <v>239</v>
      </c>
      <c r="I22" s="2" t="s">
        <v>1046</v>
      </c>
      <c r="J22" s="2" t="s">
        <v>31</v>
      </c>
      <c r="K22" s="2" t="s">
        <v>31</v>
      </c>
      <c r="L22" s="4" t="s">
        <v>32</v>
      </c>
      <c r="M22" s="2" t="s">
        <v>1438</v>
      </c>
      <c r="N22" s="2" t="s">
        <v>190</v>
      </c>
      <c r="O22" s="2" t="s">
        <v>35</v>
      </c>
      <c r="P22" s="153">
        <v>14857</v>
      </c>
      <c r="Q22" s="152">
        <v>1</v>
      </c>
      <c r="R22" s="152">
        <v>383.33</v>
      </c>
      <c r="T22" s="152">
        <v>56.951000000000001</v>
      </c>
      <c r="U22" s="165">
        <v>6.4999999999999994E-5</v>
      </c>
      <c r="V22" s="165">
        <v>8.64297626504128E-2</v>
      </c>
      <c r="W22" s="165">
        <v>4.9412457184493698E-2</v>
      </c>
    </row>
    <row r="23" spans="1:23" x14ac:dyDescent="0.2">
      <c r="A23" s="2" t="s">
        <v>26</v>
      </c>
      <c r="B23" s="2">
        <v>14078</v>
      </c>
      <c r="C23" s="2" t="s">
        <v>1414</v>
      </c>
      <c r="D23" s="2" t="s">
        <v>1415</v>
      </c>
      <c r="E23" s="4" t="s">
        <v>1377</v>
      </c>
      <c r="F23" s="2" t="s">
        <v>1454</v>
      </c>
      <c r="G23" s="2" t="s">
        <v>1455</v>
      </c>
      <c r="H23" s="2" t="s">
        <v>239</v>
      </c>
      <c r="I23" s="2" t="s">
        <v>1046</v>
      </c>
      <c r="J23" s="2" t="s">
        <v>31</v>
      </c>
      <c r="K23" s="2" t="s">
        <v>31</v>
      </c>
      <c r="L23" s="2" t="s">
        <v>32</v>
      </c>
      <c r="M23" s="2" t="s">
        <v>1438</v>
      </c>
      <c r="N23" s="2" t="s">
        <v>190</v>
      </c>
      <c r="O23" s="2" t="s">
        <v>35</v>
      </c>
      <c r="P23" s="153">
        <v>1951</v>
      </c>
      <c r="Q23" s="152">
        <v>1</v>
      </c>
      <c r="R23" s="152">
        <v>3548.09</v>
      </c>
      <c r="T23" s="152">
        <v>69.222999999999999</v>
      </c>
      <c r="U23" s="165">
        <v>8.1000000000000004E-5</v>
      </c>
      <c r="V23" s="165">
        <v>0.105053683518817</v>
      </c>
      <c r="W23" s="165">
        <v>6.0059873818502203E-2</v>
      </c>
    </row>
    <row r="24" spans="1:23" x14ac:dyDescent="0.2">
      <c r="A24" s="2" t="s">
        <v>26</v>
      </c>
      <c r="B24" s="2">
        <v>14078</v>
      </c>
      <c r="C24" s="2" t="s">
        <v>1414</v>
      </c>
      <c r="D24" s="2" t="s">
        <v>1415</v>
      </c>
      <c r="E24" s="4" t="s">
        <v>1377</v>
      </c>
      <c r="F24" s="2" t="s">
        <v>1456</v>
      </c>
      <c r="G24" s="2" t="s">
        <v>1457</v>
      </c>
      <c r="H24" s="2" t="s">
        <v>239</v>
      </c>
      <c r="I24" s="2" t="s">
        <v>1046</v>
      </c>
      <c r="J24" s="2" t="s">
        <v>31</v>
      </c>
      <c r="K24" s="2" t="s">
        <v>31</v>
      </c>
      <c r="L24" s="2" t="s">
        <v>32</v>
      </c>
      <c r="M24" s="2" t="s">
        <v>1438</v>
      </c>
      <c r="N24" s="2" t="s">
        <v>190</v>
      </c>
      <c r="O24" s="2" t="s">
        <v>35</v>
      </c>
      <c r="P24" s="153">
        <v>1800</v>
      </c>
      <c r="Q24" s="152">
        <v>1</v>
      </c>
      <c r="R24" s="152">
        <v>3822.15</v>
      </c>
      <c r="T24" s="152">
        <v>68.799000000000007</v>
      </c>
      <c r="U24" s="165">
        <v>5.1E-5</v>
      </c>
      <c r="V24" s="165">
        <v>0.104409404766153</v>
      </c>
      <c r="W24" s="165">
        <v>5.9691535467168003E-2</v>
      </c>
    </row>
    <row r="25" spans="1:23" x14ac:dyDescent="0.2">
      <c r="A25" s="2" t="s">
        <v>26</v>
      </c>
      <c r="B25" s="2">
        <v>14078</v>
      </c>
      <c r="C25" s="2" t="s">
        <v>1458</v>
      </c>
      <c r="D25" s="2" t="s">
        <v>1459</v>
      </c>
      <c r="E25" s="4" t="s">
        <v>1377</v>
      </c>
      <c r="F25" s="2" t="s">
        <v>1460</v>
      </c>
      <c r="G25" s="2" t="s">
        <v>1461</v>
      </c>
      <c r="H25" s="2" t="s">
        <v>239</v>
      </c>
      <c r="I25" s="2" t="s">
        <v>1046</v>
      </c>
      <c r="J25" s="2" t="s">
        <v>31</v>
      </c>
      <c r="K25" s="2" t="s">
        <v>31</v>
      </c>
      <c r="L25" s="2" t="s">
        <v>32</v>
      </c>
      <c r="M25" s="2" t="s">
        <v>1438</v>
      </c>
      <c r="N25" s="2" t="s">
        <v>190</v>
      </c>
      <c r="O25" s="2" t="s">
        <v>35</v>
      </c>
      <c r="P25" s="153">
        <v>22330</v>
      </c>
      <c r="Q25" s="152">
        <v>1</v>
      </c>
      <c r="R25" s="152">
        <v>356.58</v>
      </c>
      <c r="T25" s="152">
        <v>79.623999999999995</v>
      </c>
      <c r="U25" s="165">
        <v>5.5999999999999999E-5</v>
      </c>
      <c r="V25" s="165">
        <v>0.120838434878178</v>
      </c>
      <c r="W25" s="165">
        <v>6.9084118786836402E-2</v>
      </c>
    </row>
    <row r="26" spans="1:23" x14ac:dyDescent="0.2">
      <c r="A26" s="2" t="s">
        <v>26</v>
      </c>
      <c r="B26" s="2">
        <v>14078</v>
      </c>
      <c r="C26" s="2" t="s">
        <v>1458</v>
      </c>
      <c r="D26" s="2" t="s">
        <v>1459</v>
      </c>
      <c r="E26" s="4" t="s">
        <v>1377</v>
      </c>
      <c r="F26" s="2" t="s">
        <v>1462</v>
      </c>
      <c r="G26" s="11" t="s">
        <v>1463</v>
      </c>
      <c r="H26" s="2" t="s">
        <v>239</v>
      </c>
      <c r="I26" s="2" t="s">
        <v>1046</v>
      </c>
      <c r="J26" s="2" t="s">
        <v>31</v>
      </c>
      <c r="K26" s="2" t="s">
        <v>31</v>
      </c>
      <c r="L26" s="2" t="s">
        <v>32</v>
      </c>
      <c r="M26" s="2" t="s">
        <v>1438</v>
      </c>
      <c r="N26" s="2" t="s">
        <v>190</v>
      </c>
      <c r="O26" s="2" t="s">
        <v>35</v>
      </c>
      <c r="P26" s="153">
        <v>17900</v>
      </c>
      <c r="Q26" s="152">
        <v>1</v>
      </c>
      <c r="R26" s="152">
        <v>384.65</v>
      </c>
      <c r="T26" s="152">
        <v>68.852000000000004</v>
      </c>
      <c r="U26" s="165">
        <v>7.7999999999999999E-5</v>
      </c>
      <c r="V26" s="165">
        <v>0.104490824394223</v>
      </c>
      <c r="W26" s="165">
        <v>5.97380835978421E-2</v>
      </c>
    </row>
    <row r="27" spans="1:23" x14ac:dyDescent="0.2">
      <c r="A27" s="2" t="s">
        <v>26</v>
      </c>
      <c r="B27" s="2">
        <v>14078</v>
      </c>
      <c r="C27" s="2" t="s">
        <v>1464</v>
      </c>
      <c r="D27" s="2" t="s">
        <v>1465</v>
      </c>
      <c r="E27" s="4" t="s">
        <v>236</v>
      </c>
      <c r="F27" s="2" t="s">
        <v>1474</v>
      </c>
      <c r="G27" s="2" t="s">
        <v>1475</v>
      </c>
      <c r="H27" s="2" t="s">
        <v>239</v>
      </c>
      <c r="I27" s="2" t="s">
        <v>1045</v>
      </c>
      <c r="J27" s="2" t="s">
        <v>92</v>
      </c>
      <c r="K27" s="2" t="s">
        <v>93</v>
      </c>
      <c r="L27" s="2" t="s">
        <v>410</v>
      </c>
      <c r="M27" s="2" t="s">
        <v>801</v>
      </c>
      <c r="N27" s="2" t="s">
        <v>190</v>
      </c>
      <c r="O27" s="2" t="s">
        <v>97</v>
      </c>
      <c r="P27" s="153">
        <v>240</v>
      </c>
      <c r="Q27" s="152">
        <v>3.7589999999999999</v>
      </c>
      <c r="R27" s="152">
        <v>6400</v>
      </c>
      <c r="T27" s="152">
        <v>57.738</v>
      </c>
      <c r="U27" s="165">
        <v>9.9999999999999995E-7</v>
      </c>
      <c r="V27" s="165">
        <v>8.7623970665801895E-2</v>
      </c>
      <c r="W27" s="165">
        <v>5.0095193670401598E-2</v>
      </c>
    </row>
    <row r="28" spans="1:23" x14ac:dyDescent="0.2">
      <c r="A28" s="2" t="s">
        <v>26</v>
      </c>
      <c r="B28" s="2">
        <v>14078</v>
      </c>
      <c r="C28" s="2" t="s">
        <v>1476</v>
      </c>
      <c r="D28" s="2" t="s">
        <v>1477</v>
      </c>
      <c r="E28" s="4" t="s">
        <v>236</v>
      </c>
      <c r="F28" s="2" t="s">
        <v>1478</v>
      </c>
      <c r="G28" s="2" t="s">
        <v>1479</v>
      </c>
      <c r="H28" s="2" t="s">
        <v>239</v>
      </c>
      <c r="I28" s="2" t="s">
        <v>1045</v>
      </c>
      <c r="J28" s="2" t="s">
        <v>92</v>
      </c>
      <c r="K28" s="2" t="s">
        <v>93</v>
      </c>
      <c r="L28" s="2" t="s">
        <v>410</v>
      </c>
      <c r="M28" s="2" t="s">
        <v>801</v>
      </c>
      <c r="N28" s="2" t="s">
        <v>190</v>
      </c>
      <c r="O28" s="2" t="s">
        <v>97</v>
      </c>
      <c r="P28" s="153">
        <v>31</v>
      </c>
      <c r="Q28" s="152">
        <v>3.7589999999999999</v>
      </c>
      <c r="R28" s="152">
        <v>50013</v>
      </c>
      <c r="S28" s="157">
        <v>0.04</v>
      </c>
      <c r="T28" s="152">
        <v>58.43</v>
      </c>
      <c r="U28" s="165">
        <v>0</v>
      </c>
      <c r="V28" s="165">
        <v>8.8673062345843698E-2</v>
      </c>
      <c r="W28" s="165">
        <v>5.0694966203994503E-2</v>
      </c>
    </row>
    <row r="29" spans="1:23" x14ac:dyDescent="0.2">
      <c r="A29" s="2" t="s">
        <v>26</v>
      </c>
      <c r="B29" s="2">
        <v>14079</v>
      </c>
      <c r="C29" s="2" t="s">
        <v>1414</v>
      </c>
      <c r="D29" s="2" t="s">
        <v>1415</v>
      </c>
      <c r="E29" s="4" t="s">
        <v>1377</v>
      </c>
      <c r="F29" s="2" t="s">
        <v>1488</v>
      </c>
      <c r="G29" s="2" t="s">
        <v>1489</v>
      </c>
      <c r="H29" s="2" t="s">
        <v>239</v>
      </c>
      <c r="I29" s="2" t="s">
        <v>1045</v>
      </c>
      <c r="J29" s="2" t="s">
        <v>31</v>
      </c>
      <c r="K29" s="2" t="s">
        <v>1490</v>
      </c>
      <c r="L29" s="2" t="s">
        <v>32</v>
      </c>
      <c r="M29" s="2" t="s">
        <v>1491</v>
      </c>
      <c r="N29" s="2" t="s">
        <v>190</v>
      </c>
      <c r="O29" s="2" t="s">
        <v>35</v>
      </c>
      <c r="P29" s="153">
        <v>1942</v>
      </c>
      <c r="Q29" s="152">
        <v>1</v>
      </c>
      <c r="R29" s="152">
        <v>3942</v>
      </c>
      <c r="T29" s="152">
        <v>76.554000000000002</v>
      </c>
      <c r="U29" s="165">
        <v>5.7000000000000003E-5</v>
      </c>
      <c r="V29" s="165">
        <v>3.20624581566765E-2</v>
      </c>
      <c r="W29" s="165">
        <v>2.8971721474377699E-2</v>
      </c>
    </row>
    <row r="30" spans="1:23" x14ac:dyDescent="0.2">
      <c r="A30" s="2" t="s">
        <v>26</v>
      </c>
      <c r="B30" s="2">
        <v>14079</v>
      </c>
      <c r="C30" s="2" t="s">
        <v>1409</v>
      </c>
      <c r="D30" s="2" t="s">
        <v>1410</v>
      </c>
      <c r="E30" s="4" t="s">
        <v>1377</v>
      </c>
      <c r="F30" s="2" t="s">
        <v>1434</v>
      </c>
      <c r="G30" s="2" t="s">
        <v>1435</v>
      </c>
      <c r="H30" s="2" t="s">
        <v>239</v>
      </c>
      <c r="I30" s="2" t="s">
        <v>1044</v>
      </c>
      <c r="J30" s="2" t="s">
        <v>31</v>
      </c>
      <c r="K30" s="2" t="s">
        <v>31</v>
      </c>
      <c r="L30" s="2" t="s">
        <v>32</v>
      </c>
      <c r="M30" s="2" t="s">
        <v>1413</v>
      </c>
      <c r="N30" s="2" t="s">
        <v>190</v>
      </c>
      <c r="O30" s="2" t="s">
        <v>35</v>
      </c>
      <c r="P30" s="153">
        <v>6174</v>
      </c>
      <c r="Q30" s="152">
        <v>1</v>
      </c>
      <c r="R30" s="152">
        <v>3016</v>
      </c>
      <c r="T30" s="152">
        <v>186.208</v>
      </c>
      <c r="U30" s="165">
        <v>1.54E-4</v>
      </c>
      <c r="V30" s="165">
        <v>7.7988206418990805E-2</v>
      </c>
      <c r="W30" s="165">
        <v>7.0470348331254901E-2</v>
      </c>
    </row>
    <row r="31" spans="1:23" x14ac:dyDescent="0.2">
      <c r="A31" s="2" t="s">
        <v>26</v>
      </c>
      <c r="B31" s="2">
        <v>14079</v>
      </c>
      <c r="C31" s="2" t="s">
        <v>1409</v>
      </c>
      <c r="D31" s="2" t="s">
        <v>1410</v>
      </c>
      <c r="E31" s="4" t="s">
        <v>1377</v>
      </c>
      <c r="F31" s="2" t="s">
        <v>1439</v>
      </c>
      <c r="G31" s="2" t="s">
        <v>1440</v>
      </c>
      <c r="H31" s="2" t="s">
        <v>239</v>
      </c>
      <c r="I31" s="2" t="s">
        <v>1045</v>
      </c>
      <c r="J31" s="2" t="s">
        <v>31</v>
      </c>
      <c r="K31" s="2" t="s">
        <v>93</v>
      </c>
      <c r="L31" s="2" t="s">
        <v>32</v>
      </c>
      <c r="M31" s="2" t="s">
        <v>1441</v>
      </c>
      <c r="N31" s="2" t="s">
        <v>190</v>
      </c>
      <c r="O31" s="2" t="s">
        <v>35</v>
      </c>
      <c r="P31" s="153">
        <v>2100</v>
      </c>
      <c r="Q31" s="152">
        <v>1</v>
      </c>
      <c r="R31" s="152">
        <v>7050</v>
      </c>
      <c r="T31" s="152">
        <v>148.05000000000001</v>
      </c>
      <c r="U31" s="165">
        <v>8.6000000000000003E-5</v>
      </c>
      <c r="V31" s="165">
        <v>6.2006808952467303E-2</v>
      </c>
      <c r="W31" s="165">
        <v>5.6029515569496403E-2</v>
      </c>
    </row>
    <row r="32" spans="1:23" x14ac:dyDescent="0.2">
      <c r="A32" s="2" t="s">
        <v>26</v>
      </c>
      <c r="B32" s="2">
        <v>14079</v>
      </c>
      <c r="C32" s="2" t="s">
        <v>1442</v>
      </c>
      <c r="D32" s="2" t="s">
        <v>1443</v>
      </c>
      <c r="E32" s="4" t="s">
        <v>1377</v>
      </c>
      <c r="F32" s="2" t="s">
        <v>1492</v>
      </c>
      <c r="G32" s="2" t="s">
        <v>1493</v>
      </c>
      <c r="H32" s="2" t="s">
        <v>239</v>
      </c>
      <c r="I32" s="2" t="s">
        <v>1045</v>
      </c>
      <c r="J32" s="2" t="s">
        <v>31</v>
      </c>
      <c r="K32" s="2" t="s">
        <v>93</v>
      </c>
      <c r="L32" s="2" t="s">
        <v>32</v>
      </c>
      <c r="M32" s="2" t="s">
        <v>1441</v>
      </c>
      <c r="N32" s="2" t="s">
        <v>190</v>
      </c>
      <c r="O32" s="2" t="s">
        <v>35</v>
      </c>
      <c r="P32" s="153">
        <v>2988</v>
      </c>
      <c r="Q32" s="152">
        <v>1</v>
      </c>
      <c r="R32" s="152">
        <v>5390</v>
      </c>
      <c r="T32" s="152">
        <v>161.053</v>
      </c>
      <c r="U32" s="165">
        <v>2.5000000000000001E-5</v>
      </c>
      <c r="V32" s="165">
        <v>6.7452853789824394E-2</v>
      </c>
      <c r="W32" s="165">
        <v>6.0950576000791699E-2</v>
      </c>
    </row>
    <row r="33" spans="1:23" x14ac:dyDescent="0.2">
      <c r="A33" s="2" t="s">
        <v>26</v>
      </c>
      <c r="B33" s="2">
        <v>14079</v>
      </c>
      <c r="C33" s="2" t="s">
        <v>1442</v>
      </c>
      <c r="D33" s="2" t="s">
        <v>1443</v>
      </c>
      <c r="E33" s="4" t="s">
        <v>1377</v>
      </c>
      <c r="F33" s="2" t="s">
        <v>1446</v>
      </c>
      <c r="G33" s="2" t="s">
        <v>1447</v>
      </c>
      <c r="H33" s="2" t="s">
        <v>239</v>
      </c>
      <c r="I33" s="2" t="s">
        <v>1044</v>
      </c>
      <c r="J33" s="2" t="s">
        <v>31</v>
      </c>
      <c r="K33" s="2" t="s">
        <v>31</v>
      </c>
      <c r="L33" s="2" t="s">
        <v>32</v>
      </c>
      <c r="M33" s="2" t="s">
        <v>1413</v>
      </c>
      <c r="N33" s="2" t="s">
        <v>190</v>
      </c>
      <c r="O33" s="2" t="s">
        <v>35</v>
      </c>
      <c r="P33" s="153">
        <v>6195</v>
      </c>
      <c r="Q33" s="152">
        <v>1</v>
      </c>
      <c r="R33" s="152">
        <v>787.7</v>
      </c>
      <c r="T33" s="152">
        <v>48.798000000000002</v>
      </c>
      <c r="U33" s="165">
        <v>3.5E-4</v>
      </c>
      <c r="V33" s="165">
        <v>2.0437752065954998E-2</v>
      </c>
      <c r="W33" s="165">
        <v>1.8467606492421601E-2</v>
      </c>
    </row>
    <row r="34" spans="1:23" x14ac:dyDescent="0.2">
      <c r="A34" s="2" t="s">
        <v>26</v>
      </c>
      <c r="B34" s="2">
        <v>14079</v>
      </c>
      <c r="C34" s="2" t="s">
        <v>1442</v>
      </c>
      <c r="D34" s="2" t="s">
        <v>1443</v>
      </c>
      <c r="E34" s="4" t="s">
        <v>1377</v>
      </c>
      <c r="F34" s="2" t="s">
        <v>1448</v>
      </c>
      <c r="G34" s="2" t="s">
        <v>1449</v>
      </c>
      <c r="H34" s="2" t="s">
        <v>239</v>
      </c>
      <c r="I34" s="2" t="s">
        <v>1044</v>
      </c>
      <c r="J34" s="2" t="s">
        <v>31</v>
      </c>
      <c r="K34" s="2" t="s">
        <v>31</v>
      </c>
      <c r="L34" s="2" t="s">
        <v>32</v>
      </c>
      <c r="M34" s="2" t="s">
        <v>1413</v>
      </c>
      <c r="N34" s="2" t="s">
        <v>190</v>
      </c>
      <c r="O34" s="2" t="s">
        <v>35</v>
      </c>
      <c r="P34" s="153">
        <v>5836</v>
      </c>
      <c r="Q34" s="152">
        <v>1</v>
      </c>
      <c r="R34" s="152">
        <v>1921</v>
      </c>
      <c r="T34" s="152">
        <v>112.11</v>
      </c>
      <c r="U34" s="165">
        <v>1.02E-4</v>
      </c>
      <c r="V34" s="165">
        <v>4.6954110561736997E-2</v>
      </c>
      <c r="W34" s="165">
        <v>4.2427857733937098E-2</v>
      </c>
    </row>
    <row r="35" spans="1:23" x14ac:dyDescent="0.2">
      <c r="A35" s="2" t="s">
        <v>26</v>
      </c>
      <c r="B35" s="2">
        <v>14079</v>
      </c>
      <c r="C35" s="2" t="s">
        <v>1494</v>
      </c>
      <c r="D35" s="2" t="s">
        <v>1495</v>
      </c>
      <c r="E35" s="4" t="s">
        <v>1377</v>
      </c>
      <c r="F35" s="2" t="s">
        <v>1496</v>
      </c>
      <c r="G35" s="2" t="s">
        <v>1497</v>
      </c>
      <c r="H35" s="2" t="s">
        <v>239</v>
      </c>
      <c r="I35" s="2" t="s">
        <v>1045</v>
      </c>
      <c r="J35" s="2" t="s">
        <v>31</v>
      </c>
      <c r="K35" s="2" t="s">
        <v>93</v>
      </c>
      <c r="L35" s="2" t="s">
        <v>1498</v>
      </c>
      <c r="M35" s="2" t="s">
        <v>1441</v>
      </c>
      <c r="N35" s="2" t="s">
        <v>190</v>
      </c>
      <c r="O35" s="2" t="s">
        <v>35</v>
      </c>
      <c r="P35" s="153">
        <v>1090</v>
      </c>
      <c r="Q35" s="152">
        <v>1</v>
      </c>
      <c r="R35" s="152">
        <v>5546</v>
      </c>
      <c r="T35" s="152">
        <v>60.451000000000001</v>
      </c>
      <c r="U35" s="165">
        <v>0</v>
      </c>
      <c r="V35" s="165">
        <v>2.53184627538614E-2</v>
      </c>
      <c r="W35" s="165">
        <v>2.2877829500154399E-2</v>
      </c>
    </row>
    <row r="36" spans="1:23" x14ac:dyDescent="0.2">
      <c r="A36" s="2" t="s">
        <v>26</v>
      </c>
      <c r="B36" s="2">
        <v>14079</v>
      </c>
      <c r="C36" s="2" t="s">
        <v>1450</v>
      </c>
      <c r="D36" s="2" t="s">
        <v>1451</v>
      </c>
      <c r="E36" s="4" t="s">
        <v>1377</v>
      </c>
      <c r="F36" s="2" t="s">
        <v>1499</v>
      </c>
      <c r="G36" s="2" t="s">
        <v>1500</v>
      </c>
      <c r="H36" s="2" t="s">
        <v>239</v>
      </c>
      <c r="I36" s="2" t="s">
        <v>1045</v>
      </c>
      <c r="J36" s="2" t="s">
        <v>31</v>
      </c>
      <c r="K36" s="2" t="s">
        <v>93</v>
      </c>
      <c r="L36" s="2" t="s">
        <v>32</v>
      </c>
      <c r="M36" s="2" t="s">
        <v>1491</v>
      </c>
      <c r="N36" s="19" t="s">
        <v>190</v>
      </c>
      <c r="O36" s="2" t="s">
        <v>35</v>
      </c>
      <c r="P36" s="153">
        <v>470</v>
      </c>
      <c r="Q36" s="152">
        <v>1</v>
      </c>
      <c r="R36" s="152">
        <v>10150</v>
      </c>
      <c r="T36" s="152">
        <v>47.704999999999998</v>
      </c>
      <c r="U36" s="165">
        <v>7.9999999999999996E-6</v>
      </c>
      <c r="V36" s="165">
        <v>1.9979971773572799E-2</v>
      </c>
      <c r="W36" s="165">
        <v>1.8053955016837701E-2</v>
      </c>
    </row>
    <row r="37" spans="1:23" x14ac:dyDescent="0.2">
      <c r="A37" s="2" t="s">
        <v>26</v>
      </c>
      <c r="B37" s="2">
        <v>14079</v>
      </c>
      <c r="C37" s="2" t="s">
        <v>1450</v>
      </c>
      <c r="D37" s="2" t="s">
        <v>1451</v>
      </c>
      <c r="E37" s="4" t="s">
        <v>1377</v>
      </c>
      <c r="F37" s="2" t="s">
        <v>1452</v>
      </c>
      <c r="G37" s="2" t="s">
        <v>1453</v>
      </c>
      <c r="H37" s="2" t="s">
        <v>239</v>
      </c>
      <c r="I37" s="2" t="s">
        <v>1044</v>
      </c>
      <c r="J37" s="2" t="s">
        <v>31</v>
      </c>
      <c r="K37" s="2" t="s">
        <v>31</v>
      </c>
      <c r="L37" s="2" t="s">
        <v>32</v>
      </c>
      <c r="M37" s="2" t="s">
        <v>1413</v>
      </c>
      <c r="N37" s="19" t="s">
        <v>190</v>
      </c>
      <c r="O37" s="2" t="s">
        <v>35</v>
      </c>
      <c r="P37" s="153">
        <v>1036</v>
      </c>
      <c r="Q37" s="152">
        <v>1</v>
      </c>
      <c r="R37" s="152">
        <v>5621</v>
      </c>
      <c r="T37" s="152">
        <v>58.234000000000002</v>
      </c>
      <c r="U37" s="165">
        <v>1E-4</v>
      </c>
      <c r="V37" s="165">
        <v>2.43895793957585E-2</v>
      </c>
      <c r="W37" s="165">
        <v>2.2038488055975702E-2</v>
      </c>
    </row>
    <row r="38" spans="1:23" x14ac:dyDescent="0.2">
      <c r="A38" s="2" t="s">
        <v>26</v>
      </c>
      <c r="B38" s="2">
        <v>14079</v>
      </c>
      <c r="C38" s="2" t="s">
        <v>1414</v>
      </c>
      <c r="D38" s="2" t="s">
        <v>1415</v>
      </c>
      <c r="E38" s="4" t="s">
        <v>1377</v>
      </c>
      <c r="F38" s="2" t="s">
        <v>1501</v>
      </c>
      <c r="G38" s="2" t="s">
        <v>1502</v>
      </c>
      <c r="H38" s="2" t="s">
        <v>239</v>
      </c>
      <c r="I38" s="2" t="s">
        <v>1045</v>
      </c>
      <c r="J38" s="2" t="s">
        <v>31</v>
      </c>
      <c r="K38" s="2" t="s">
        <v>308</v>
      </c>
      <c r="L38" s="2" t="s">
        <v>32</v>
      </c>
      <c r="M38" s="2" t="s">
        <v>1441</v>
      </c>
      <c r="N38" s="2" t="s">
        <v>190</v>
      </c>
      <c r="O38" s="2" t="s">
        <v>35</v>
      </c>
      <c r="P38" s="153">
        <v>479</v>
      </c>
      <c r="Q38" s="152">
        <v>1</v>
      </c>
      <c r="R38" s="152">
        <v>15700</v>
      </c>
      <c r="T38" s="152">
        <v>75.203000000000003</v>
      </c>
      <c r="U38" s="165">
        <v>9.2E-5</v>
      </c>
      <c r="V38" s="165">
        <v>3.1496778477895303E-2</v>
      </c>
      <c r="W38" s="165">
        <v>2.8460571829603799E-2</v>
      </c>
    </row>
    <row r="39" spans="1:23" x14ac:dyDescent="0.2">
      <c r="A39" s="2" t="s">
        <v>26</v>
      </c>
      <c r="B39" s="2">
        <v>14079</v>
      </c>
      <c r="C39" s="2" t="s">
        <v>1414</v>
      </c>
      <c r="D39" s="2" t="s">
        <v>1415</v>
      </c>
      <c r="E39" s="4" t="s">
        <v>1377</v>
      </c>
      <c r="F39" s="2" t="s">
        <v>1503</v>
      </c>
      <c r="G39" s="2" t="s">
        <v>1504</v>
      </c>
      <c r="H39" s="2" t="s">
        <v>239</v>
      </c>
      <c r="I39" s="2" t="s">
        <v>1044</v>
      </c>
      <c r="J39" s="2" t="s">
        <v>31</v>
      </c>
      <c r="K39" s="2" t="s">
        <v>31</v>
      </c>
      <c r="L39" s="2" t="s">
        <v>32</v>
      </c>
      <c r="M39" s="2" t="s">
        <v>1413</v>
      </c>
      <c r="N39" s="2" t="s">
        <v>190</v>
      </c>
      <c r="O39" s="2" t="s">
        <v>35</v>
      </c>
      <c r="P39" s="153">
        <v>914</v>
      </c>
      <c r="Q39" s="152">
        <v>1</v>
      </c>
      <c r="R39" s="152">
        <v>19140</v>
      </c>
      <c r="T39" s="152">
        <v>174.94</v>
      </c>
      <c r="U39" s="165">
        <v>2.5999999999999998E-5</v>
      </c>
      <c r="V39" s="165">
        <v>7.3268803481398498E-2</v>
      </c>
      <c r="W39" s="165">
        <v>6.6205883430742796E-2</v>
      </c>
    </row>
    <row r="40" spans="1:23" x14ac:dyDescent="0.2">
      <c r="A40" s="2" t="s">
        <v>26</v>
      </c>
      <c r="B40" s="2">
        <v>14079</v>
      </c>
      <c r="C40" s="2" t="s">
        <v>1458</v>
      </c>
      <c r="D40" s="2" t="s">
        <v>1459</v>
      </c>
      <c r="E40" s="4" t="s">
        <v>1377</v>
      </c>
      <c r="F40" s="2" t="s">
        <v>1505</v>
      </c>
      <c r="G40" s="2" t="s">
        <v>1506</v>
      </c>
      <c r="H40" s="2" t="s">
        <v>239</v>
      </c>
      <c r="I40" s="2" t="s">
        <v>1045</v>
      </c>
      <c r="J40" s="2" t="s">
        <v>31</v>
      </c>
      <c r="K40" s="2" t="s">
        <v>93</v>
      </c>
      <c r="L40" s="2" t="s">
        <v>32</v>
      </c>
      <c r="M40" s="2" t="s">
        <v>1441</v>
      </c>
      <c r="N40" s="2" t="s">
        <v>190</v>
      </c>
      <c r="O40" s="2" t="s">
        <v>35</v>
      </c>
      <c r="P40" s="153">
        <v>2570</v>
      </c>
      <c r="Q40" s="152">
        <v>1</v>
      </c>
      <c r="R40" s="152">
        <v>4873</v>
      </c>
      <c r="T40" s="152">
        <v>125.236</v>
      </c>
      <c r="U40" s="165">
        <v>2.0000000000000002E-5</v>
      </c>
      <c r="V40" s="165">
        <v>5.2451813081067798E-2</v>
      </c>
      <c r="W40" s="165">
        <v>4.7395596182458602E-2</v>
      </c>
    </row>
    <row r="41" spans="1:23" x14ac:dyDescent="0.2">
      <c r="A41" s="2" t="s">
        <v>26</v>
      </c>
      <c r="B41" s="2">
        <v>14079</v>
      </c>
      <c r="C41" s="2" t="s">
        <v>1458</v>
      </c>
      <c r="D41" s="2" t="s">
        <v>1459</v>
      </c>
      <c r="E41" s="4" t="s">
        <v>1377</v>
      </c>
      <c r="F41" s="2" t="s">
        <v>1507</v>
      </c>
      <c r="G41" s="2" t="s">
        <v>1508</v>
      </c>
      <c r="H41" s="2" t="s">
        <v>239</v>
      </c>
      <c r="I41" s="2" t="s">
        <v>1044</v>
      </c>
      <c r="J41" s="2" t="s">
        <v>31</v>
      </c>
      <c r="K41" s="2" t="s">
        <v>31</v>
      </c>
      <c r="L41" s="2" t="s">
        <v>32</v>
      </c>
      <c r="M41" s="2" t="s">
        <v>1413</v>
      </c>
      <c r="N41" s="2" t="s">
        <v>190</v>
      </c>
      <c r="O41" s="2" t="s">
        <v>35</v>
      </c>
      <c r="P41" s="153">
        <v>10534</v>
      </c>
      <c r="Q41" s="152">
        <v>1</v>
      </c>
      <c r="R41" s="152">
        <v>1772</v>
      </c>
      <c r="T41" s="152">
        <v>186.66200000000001</v>
      </c>
      <c r="U41" s="165">
        <v>1.9000000000000001E-4</v>
      </c>
      <c r="V41" s="165">
        <v>7.8178620303638896E-2</v>
      </c>
      <c r="W41" s="165">
        <v>7.0642406817972306E-2</v>
      </c>
    </row>
    <row r="42" spans="1:23" x14ac:dyDescent="0.2">
      <c r="A42" s="2" t="s">
        <v>26</v>
      </c>
      <c r="B42" s="2">
        <v>14079</v>
      </c>
      <c r="C42" s="2" t="s">
        <v>1426</v>
      </c>
      <c r="D42" s="2" t="s">
        <v>1427</v>
      </c>
      <c r="E42" s="4" t="s">
        <v>236</v>
      </c>
      <c r="F42" s="2" t="s">
        <v>1509</v>
      </c>
      <c r="G42" s="2" t="s">
        <v>1510</v>
      </c>
      <c r="H42" s="2" t="s">
        <v>239</v>
      </c>
      <c r="I42" s="2" t="s">
        <v>1045</v>
      </c>
      <c r="J42" s="2" t="s">
        <v>92</v>
      </c>
      <c r="K42" s="2" t="s">
        <v>93</v>
      </c>
      <c r="L42" s="2" t="s">
        <v>412</v>
      </c>
      <c r="M42" s="2" t="s">
        <v>801</v>
      </c>
      <c r="N42" s="2" t="s">
        <v>190</v>
      </c>
      <c r="O42" s="2" t="s">
        <v>97</v>
      </c>
      <c r="P42" s="153">
        <v>84</v>
      </c>
      <c r="Q42" s="152">
        <v>3.7589999999999999</v>
      </c>
      <c r="R42" s="152">
        <v>47911</v>
      </c>
      <c r="S42" s="157">
        <v>4.5999999999999999E-2</v>
      </c>
      <c r="T42" s="152">
        <v>151.45599999999999</v>
      </c>
      <c r="U42" s="165">
        <v>0</v>
      </c>
      <c r="V42" s="165">
        <v>6.3433389403497895E-2</v>
      </c>
      <c r="W42" s="165">
        <v>5.73185774151629E-2</v>
      </c>
    </row>
    <row r="43" spans="1:23" x14ac:dyDescent="0.2">
      <c r="A43" s="2" t="s">
        <v>26</v>
      </c>
      <c r="B43" s="2">
        <v>14079</v>
      </c>
      <c r="C43" s="2" t="s">
        <v>1468</v>
      </c>
      <c r="D43" s="2" t="s">
        <v>1469</v>
      </c>
      <c r="E43" s="4" t="s">
        <v>236</v>
      </c>
      <c r="F43" s="2" t="s">
        <v>1470</v>
      </c>
      <c r="G43" s="2" t="s">
        <v>1471</v>
      </c>
      <c r="H43" s="2" t="s">
        <v>239</v>
      </c>
      <c r="I43" s="2" t="s">
        <v>1045</v>
      </c>
      <c r="J43" s="2" t="s">
        <v>92</v>
      </c>
      <c r="K43" s="2" t="s">
        <v>363</v>
      </c>
      <c r="L43" s="2" t="s">
        <v>434</v>
      </c>
      <c r="M43" s="2" t="s">
        <v>801</v>
      </c>
      <c r="N43" s="2" t="s">
        <v>190</v>
      </c>
      <c r="O43" s="2" t="s">
        <v>1242</v>
      </c>
      <c r="P43" s="153">
        <v>503</v>
      </c>
      <c r="Q43" s="152">
        <v>4.0199999999999996</v>
      </c>
      <c r="R43" s="152">
        <v>4964.5</v>
      </c>
      <c r="T43" s="152">
        <v>100.39</v>
      </c>
      <c r="U43" s="165">
        <v>3.9999999999999998E-6</v>
      </c>
      <c r="V43" s="165">
        <v>4.2045752496061899E-2</v>
      </c>
      <c r="W43" s="165">
        <v>3.79926524829746E-2</v>
      </c>
    </row>
    <row r="44" spans="1:23" x14ac:dyDescent="0.2">
      <c r="A44" s="2" t="s">
        <v>26</v>
      </c>
      <c r="B44" s="2">
        <v>14079</v>
      </c>
      <c r="C44" s="2" t="s">
        <v>1511</v>
      </c>
      <c r="D44" s="2" t="s">
        <v>1512</v>
      </c>
      <c r="E44" s="4" t="s">
        <v>236</v>
      </c>
      <c r="F44" s="2" t="s">
        <v>1513</v>
      </c>
      <c r="G44" s="2" t="s">
        <v>1514</v>
      </c>
      <c r="H44" s="2" t="s">
        <v>239</v>
      </c>
      <c r="I44" s="2" t="s">
        <v>1045</v>
      </c>
      <c r="J44" s="2" t="s">
        <v>92</v>
      </c>
      <c r="K44" s="2" t="s">
        <v>93</v>
      </c>
      <c r="L44" s="2" t="s">
        <v>446</v>
      </c>
      <c r="M44" s="2" t="s">
        <v>801</v>
      </c>
      <c r="N44" s="2" t="s">
        <v>190</v>
      </c>
      <c r="O44" s="2" t="s">
        <v>97</v>
      </c>
      <c r="P44" s="153">
        <v>122</v>
      </c>
      <c r="Q44" s="152">
        <v>3.7589999999999999</v>
      </c>
      <c r="R44" s="152">
        <v>39029</v>
      </c>
      <c r="T44" s="152">
        <v>178.98599999999999</v>
      </c>
      <c r="U44" s="165">
        <v>1.4E-5</v>
      </c>
      <c r="V44" s="165">
        <v>7.4963619997699904E-2</v>
      </c>
      <c r="W44" s="165">
        <v>6.7737324090112003E-2</v>
      </c>
    </row>
    <row r="45" spans="1:23" x14ac:dyDescent="0.2">
      <c r="A45" s="2" t="s">
        <v>26</v>
      </c>
      <c r="B45" s="2">
        <v>14079</v>
      </c>
      <c r="C45" s="2" t="s">
        <v>1464</v>
      </c>
      <c r="D45" s="2" t="s">
        <v>1465</v>
      </c>
      <c r="E45" s="4" t="s">
        <v>236</v>
      </c>
      <c r="F45" s="2" t="s">
        <v>1474</v>
      </c>
      <c r="G45" s="2" t="s">
        <v>1475</v>
      </c>
      <c r="H45" s="2" t="s">
        <v>239</v>
      </c>
      <c r="I45" s="2" t="s">
        <v>1045</v>
      </c>
      <c r="J45" s="2" t="s">
        <v>92</v>
      </c>
      <c r="K45" s="2" t="s">
        <v>93</v>
      </c>
      <c r="L45" s="2" t="s">
        <v>410</v>
      </c>
      <c r="M45" s="2" t="s">
        <v>801</v>
      </c>
      <c r="N45" s="2" t="s">
        <v>190</v>
      </c>
      <c r="O45" s="2" t="s">
        <v>97</v>
      </c>
      <c r="P45" s="153">
        <v>390</v>
      </c>
      <c r="Q45" s="152">
        <v>3.7589999999999999</v>
      </c>
      <c r="R45" s="152">
        <v>6400</v>
      </c>
      <c r="T45" s="152">
        <v>93.825000000000003</v>
      </c>
      <c r="U45" s="165">
        <v>9.9999999999999995E-7</v>
      </c>
      <c r="V45" s="165">
        <v>3.9295957632651299E-2</v>
      </c>
      <c r="W45" s="165">
        <v>3.5507930615889201E-2</v>
      </c>
    </row>
    <row r="46" spans="1:23" x14ac:dyDescent="0.2">
      <c r="A46" s="2" t="s">
        <v>26</v>
      </c>
      <c r="B46" s="2">
        <v>14079</v>
      </c>
      <c r="C46" s="2" t="s">
        <v>1515</v>
      </c>
      <c r="D46" s="2" t="s">
        <v>1465</v>
      </c>
      <c r="E46" s="4" t="s">
        <v>236</v>
      </c>
      <c r="F46" s="2" t="s">
        <v>1516</v>
      </c>
      <c r="G46" s="2" t="s">
        <v>1517</v>
      </c>
      <c r="H46" s="2" t="s">
        <v>239</v>
      </c>
      <c r="I46" s="2" t="s">
        <v>1045</v>
      </c>
      <c r="J46" s="2" t="s">
        <v>92</v>
      </c>
      <c r="K46" s="2" t="s">
        <v>93</v>
      </c>
      <c r="L46" s="2" t="s">
        <v>446</v>
      </c>
      <c r="M46" s="2" t="s">
        <v>801</v>
      </c>
      <c r="N46" s="2" t="s">
        <v>190</v>
      </c>
      <c r="O46" s="2" t="s">
        <v>97</v>
      </c>
      <c r="P46" s="153">
        <v>540</v>
      </c>
      <c r="Q46" s="152">
        <v>3.7589999999999999</v>
      </c>
      <c r="R46" s="152">
        <v>1331.6</v>
      </c>
      <c r="T46" s="152">
        <v>27.03</v>
      </c>
      <c r="U46" s="165">
        <v>0</v>
      </c>
      <c r="V46" s="165">
        <v>1.13206364099218E-2</v>
      </c>
      <c r="W46" s="165">
        <v>1.0229356819064001E-2</v>
      </c>
    </row>
    <row r="47" spans="1:23" x14ac:dyDescent="0.2">
      <c r="A47" s="2" t="s">
        <v>26</v>
      </c>
      <c r="B47" s="2">
        <v>14079</v>
      </c>
      <c r="C47" s="2" t="s">
        <v>1464</v>
      </c>
      <c r="D47" s="2" t="s">
        <v>1465</v>
      </c>
      <c r="E47" s="4" t="s">
        <v>236</v>
      </c>
      <c r="F47" s="2" t="s">
        <v>1518</v>
      </c>
      <c r="G47" s="2" t="s">
        <v>1519</v>
      </c>
      <c r="H47" s="2" t="s">
        <v>239</v>
      </c>
      <c r="I47" s="2" t="s">
        <v>1045</v>
      </c>
      <c r="J47" s="2" t="s">
        <v>92</v>
      </c>
      <c r="K47" s="2" t="s">
        <v>93</v>
      </c>
      <c r="L47" s="2" t="s">
        <v>446</v>
      </c>
      <c r="M47" s="2" t="s">
        <v>801</v>
      </c>
      <c r="N47" s="2" t="s">
        <v>190</v>
      </c>
      <c r="O47" s="2" t="s">
        <v>97</v>
      </c>
      <c r="P47" s="153">
        <v>257</v>
      </c>
      <c r="Q47" s="152">
        <v>3.7589999999999999</v>
      </c>
      <c r="R47" s="152">
        <v>4773.75</v>
      </c>
      <c r="T47" s="152">
        <v>46.116999999999997</v>
      </c>
      <c r="U47" s="165">
        <v>9.9999999999999995E-7</v>
      </c>
      <c r="V47" s="165">
        <v>1.9315061290648802E-2</v>
      </c>
      <c r="W47" s="165">
        <v>1.7453140156587901E-2</v>
      </c>
    </row>
    <row r="48" spans="1:23" x14ac:dyDescent="0.2">
      <c r="A48" s="2" t="s">
        <v>26</v>
      </c>
      <c r="B48" s="2">
        <v>14079</v>
      </c>
      <c r="C48" s="2" t="s">
        <v>1520</v>
      </c>
      <c r="D48" s="2" t="s">
        <v>1521</v>
      </c>
      <c r="E48" s="4" t="s">
        <v>236</v>
      </c>
      <c r="F48" s="2" t="s">
        <v>1522</v>
      </c>
      <c r="G48" s="2" t="s">
        <v>1523</v>
      </c>
      <c r="H48" s="2" t="s">
        <v>239</v>
      </c>
      <c r="I48" s="2" t="s">
        <v>1045</v>
      </c>
      <c r="J48" s="2" t="s">
        <v>92</v>
      </c>
      <c r="K48" s="2" t="s">
        <v>93</v>
      </c>
      <c r="L48" s="2" t="s">
        <v>412</v>
      </c>
      <c r="M48" s="2" t="s">
        <v>801</v>
      </c>
      <c r="N48" s="2" t="s">
        <v>190</v>
      </c>
      <c r="O48" s="2" t="s">
        <v>97</v>
      </c>
      <c r="P48" s="153">
        <v>28</v>
      </c>
      <c r="Q48" s="152">
        <v>3.7589999999999999</v>
      </c>
      <c r="R48" s="152">
        <v>26070</v>
      </c>
      <c r="T48" s="152">
        <v>27.439</v>
      </c>
      <c r="U48" s="165">
        <v>0</v>
      </c>
      <c r="V48" s="165">
        <v>1.1492178378818199E-2</v>
      </c>
      <c r="W48" s="165">
        <v>1.03843625930987E-2</v>
      </c>
    </row>
    <row r="49" spans="1:23" x14ac:dyDescent="0.2">
      <c r="A49" s="2" t="s">
        <v>26</v>
      </c>
      <c r="B49" s="2">
        <v>14079</v>
      </c>
      <c r="C49" s="2" t="s">
        <v>1524</v>
      </c>
      <c r="D49" s="2" t="s">
        <v>1525</v>
      </c>
      <c r="E49" s="4" t="s">
        <v>236</v>
      </c>
      <c r="F49" s="2" t="s">
        <v>1526</v>
      </c>
      <c r="G49" s="2" t="s">
        <v>1527</v>
      </c>
      <c r="H49" s="2" t="s">
        <v>239</v>
      </c>
      <c r="I49" s="2" t="s">
        <v>1045</v>
      </c>
      <c r="J49" s="2" t="s">
        <v>92</v>
      </c>
      <c r="K49" s="2" t="s">
        <v>321</v>
      </c>
      <c r="L49" s="2" t="s">
        <v>410</v>
      </c>
      <c r="M49" s="2" t="s">
        <v>801</v>
      </c>
      <c r="N49" s="2" t="s">
        <v>190</v>
      </c>
      <c r="O49" s="2" t="s">
        <v>97</v>
      </c>
      <c r="P49" s="153">
        <v>244</v>
      </c>
      <c r="Q49" s="152">
        <v>3.7589999999999999</v>
      </c>
      <c r="R49" s="152">
        <v>11282</v>
      </c>
      <c r="T49" s="152">
        <v>103.47799999999999</v>
      </c>
      <c r="U49" s="165">
        <v>7.9999999999999996E-6</v>
      </c>
      <c r="V49" s="165">
        <v>4.3339033068438899E-2</v>
      </c>
      <c r="W49" s="165">
        <v>3.9161264207878403E-2</v>
      </c>
    </row>
    <row r="50" spans="1:23" x14ac:dyDescent="0.2">
      <c r="A50" s="2" t="s">
        <v>26</v>
      </c>
      <c r="B50" s="2">
        <v>14079</v>
      </c>
      <c r="C50" s="2" t="s">
        <v>1450</v>
      </c>
      <c r="D50" s="2" t="s">
        <v>1451</v>
      </c>
      <c r="E50" s="4" t="s">
        <v>1377</v>
      </c>
      <c r="F50" s="2" t="s">
        <v>1480</v>
      </c>
      <c r="G50" s="2" t="s">
        <v>1481</v>
      </c>
      <c r="H50" s="2" t="s">
        <v>239</v>
      </c>
      <c r="I50" s="2" t="s">
        <v>1045</v>
      </c>
      <c r="J50" s="2" t="s">
        <v>92</v>
      </c>
      <c r="K50" s="2" t="s">
        <v>93</v>
      </c>
      <c r="L50" s="2" t="s">
        <v>32</v>
      </c>
      <c r="M50" s="2" t="s">
        <v>1441</v>
      </c>
      <c r="N50" s="19" t="s">
        <v>190</v>
      </c>
      <c r="O50" s="2" t="s">
        <v>35</v>
      </c>
      <c r="P50" s="153">
        <v>2286</v>
      </c>
      <c r="Q50" s="152">
        <v>1</v>
      </c>
      <c r="R50" s="152">
        <v>8649</v>
      </c>
      <c r="T50" s="152">
        <v>197.71600000000001</v>
      </c>
      <c r="U50" s="165">
        <v>1.6899999999999999E-4</v>
      </c>
      <c r="V50" s="165">
        <v>8.2808152109417596E-2</v>
      </c>
      <c r="W50" s="165">
        <v>7.4825663927529401E-2</v>
      </c>
    </row>
    <row r="51" spans="1:23" x14ac:dyDescent="0.2">
      <c r="A51" s="2" t="s">
        <v>52</v>
      </c>
      <c r="B51" s="2">
        <v>9938</v>
      </c>
      <c r="C51" s="2" t="s">
        <v>1464</v>
      </c>
      <c r="D51" s="2" t="s">
        <v>1465</v>
      </c>
      <c r="E51" s="4" t="s">
        <v>236</v>
      </c>
      <c r="F51" s="2" t="s">
        <v>1528</v>
      </c>
      <c r="G51" s="2" t="s">
        <v>1529</v>
      </c>
      <c r="H51" s="2" t="s">
        <v>239</v>
      </c>
      <c r="I51" s="2" t="s">
        <v>1045</v>
      </c>
      <c r="J51" s="2" t="s">
        <v>92</v>
      </c>
      <c r="K51" s="2" t="s">
        <v>93</v>
      </c>
      <c r="L51" s="2" t="s">
        <v>410</v>
      </c>
      <c r="M51" s="2" t="s">
        <v>801</v>
      </c>
      <c r="N51" s="2" t="s">
        <v>190</v>
      </c>
      <c r="O51" s="2" t="s">
        <v>97</v>
      </c>
      <c r="P51" s="153">
        <v>500</v>
      </c>
      <c r="Q51" s="152">
        <v>3.7589999999999999</v>
      </c>
      <c r="R51" s="152">
        <v>54422</v>
      </c>
      <c r="S51" s="157">
        <v>0.66</v>
      </c>
      <c r="T51" s="152">
        <v>1025.3409999999999</v>
      </c>
      <c r="U51" s="165">
        <v>0</v>
      </c>
      <c r="V51" s="165">
        <v>0.34713628592635398</v>
      </c>
      <c r="W51" s="165">
        <v>1.7002519465965999E-2</v>
      </c>
    </row>
    <row r="52" spans="1:23" x14ac:dyDescent="0.2">
      <c r="A52" s="2" t="s">
        <v>52</v>
      </c>
      <c r="B52" s="2">
        <v>9938</v>
      </c>
      <c r="C52" s="2" t="s">
        <v>1476</v>
      </c>
      <c r="D52" s="2" t="s">
        <v>1477</v>
      </c>
      <c r="E52" s="4" t="s">
        <v>236</v>
      </c>
      <c r="F52" s="2" t="s">
        <v>1478</v>
      </c>
      <c r="G52" s="2" t="s">
        <v>1479</v>
      </c>
      <c r="H52" s="2" t="s">
        <v>239</v>
      </c>
      <c r="I52" s="2" t="s">
        <v>1045</v>
      </c>
      <c r="J52" s="2" t="s">
        <v>92</v>
      </c>
      <c r="K52" s="2" t="s">
        <v>93</v>
      </c>
      <c r="L52" s="2" t="s">
        <v>410</v>
      </c>
      <c r="M52" s="2" t="s">
        <v>801</v>
      </c>
      <c r="N52" s="2" t="s">
        <v>190</v>
      </c>
      <c r="O52" s="2" t="s">
        <v>97</v>
      </c>
      <c r="P52" s="153">
        <v>1023</v>
      </c>
      <c r="Q52" s="152">
        <v>3.7589999999999999</v>
      </c>
      <c r="R52" s="152">
        <v>50013</v>
      </c>
      <c r="S52" s="157">
        <v>1.3680000000000001</v>
      </c>
      <c r="T52" s="152">
        <v>1928.3720000000001</v>
      </c>
      <c r="U52" s="165">
        <v>9.9999999999999995E-7</v>
      </c>
      <c r="V52" s="165">
        <v>0.65286371407364596</v>
      </c>
      <c r="W52" s="165">
        <v>3.1976858822286798E-2</v>
      </c>
    </row>
    <row r="53" spans="1:23" x14ac:dyDescent="0.2">
      <c r="A53" s="2" t="s">
        <v>52</v>
      </c>
      <c r="B53" s="2">
        <v>9942</v>
      </c>
      <c r="C53" s="2" t="s">
        <v>1464</v>
      </c>
      <c r="D53" s="2" t="s">
        <v>1465</v>
      </c>
      <c r="E53" s="4" t="s">
        <v>236</v>
      </c>
      <c r="F53" s="2" t="s">
        <v>1530</v>
      </c>
      <c r="G53" s="2" t="s">
        <v>1531</v>
      </c>
      <c r="H53" s="2" t="s">
        <v>239</v>
      </c>
      <c r="I53" s="2" t="s">
        <v>1045</v>
      </c>
      <c r="J53" s="2" t="s">
        <v>92</v>
      </c>
      <c r="K53" s="2" t="s">
        <v>93</v>
      </c>
      <c r="L53" s="2" t="s">
        <v>410</v>
      </c>
      <c r="M53" s="2" t="s">
        <v>801</v>
      </c>
      <c r="N53" s="2" t="s">
        <v>190</v>
      </c>
      <c r="O53" s="2" t="s">
        <v>97</v>
      </c>
      <c r="P53" s="153">
        <v>545</v>
      </c>
      <c r="Q53" s="152">
        <v>3.7589999999999999</v>
      </c>
      <c r="R53" s="152">
        <v>39113</v>
      </c>
      <c r="S53" s="157">
        <v>0.35699999999999998</v>
      </c>
      <c r="T53" s="152">
        <v>802.63300000000004</v>
      </c>
      <c r="U53" s="165">
        <v>6.0000000000000002E-6</v>
      </c>
      <c r="V53" s="165">
        <v>0.24903322790503299</v>
      </c>
      <c r="W53" s="165">
        <v>9.0309508453577606E-3</v>
      </c>
    </row>
    <row r="54" spans="1:23" x14ac:dyDescent="0.2">
      <c r="A54" s="2" t="s">
        <v>52</v>
      </c>
      <c r="B54" s="2">
        <v>9942</v>
      </c>
      <c r="C54" s="2" t="s">
        <v>1476</v>
      </c>
      <c r="D54" s="2" t="s">
        <v>1477</v>
      </c>
      <c r="E54" s="4" t="s">
        <v>236</v>
      </c>
      <c r="F54" s="2" t="s">
        <v>1478</v>
      </c>
      <c r="G54" s="2" t="s">
        <v>1479</v>
      </c>
      <c r="H54" s="2" t="s">
        <v>239</v>
      </c>
      <c r="I54" s="2" t="s">
        <v>1045</v>
      </c>
      <c r="J54" s="2" t="s">
        <v>92</v>
      </c>
      <c r="K54" s="2" t="s">
        <v>93</v>
      </c>
      <c r="L54" s="2" t="s">
        <v>410</v>
      </c>
      <c r="M54" s="2" t="s">
        <v>801</v>
      </c>
      <c r="N54" s="2" t="s">
        <v>190</v>
      </c>
      <c r="O54" s="2" t="s">
        <v>97</v>
      </c>
      <c r="P54" s="153">
        <v>1284</v>
      </c>
      <c r="Q54" s="152">
        <v>3.7589999999999999</v>
      </c>
      <c r="R54" s="152">
        <v>50013</v>
      </c>
      <c r="S54" s="157">
        <v>1.718</v>
      </c>
      <c r="T54" s="152">
        <v>2420.3620000000001</v>
      </c>
      <c r="U54" s="165">
        <v>1.9999999999999999E-6</v>
      </c>
      <c r="V54" s="165">
        <v>0.75096677209496798</v>
      </c>
      <c r="W54" s="165">
        <v>2.72330887823246E-2</v>
      </c>
    </row>
    <row r="55" spans="1:23" x14ac:dyDescent="0.2">
      <c r="A55" s="2" t="s">
        <v>52</v>
      </c>
      <c r="B55" s="2">
        <v>9943</v>
      </c>
      <c r="C55" s="2" t="s">
        <v>1409</v>
      </c>
      <c r="D55" s="2" t="s">
        <v>1410</v>
      </c>
      <c r="E55" s="4" t="s">
        <v>1377</v>
      </c>
      <c r="F55" s="2" t="s">
        <v>1532</v>
      </c>
      <c r="G55" s="2" t="s">
        <v>1533</v>
      </c>
      <c r="H55" s="2" t="s">
        <v>239</v>
      </c>
      <c r="I55" s="2" t="s">
        <v>1044</v>
      </c>
      <c r="J55" s="2" t="s">
        <v>31</v>
      </c>
      <c r="K55" s="2" t="s">
        <v>31</v>
      </c>
      <c r="L55" s="2" t="s">
        <v>32</v>
      </c>
      <c r="M55" s="2" t="s">
        <v>1413</v>
      </c>
      <c r="N55" s="2" t="s">
        <v>190</v>
      </c>
      <c r="O55" s="2" t="s">
        <v>35</v>
      </c>
      <c r="P55" s="153">
        <v>236000</v>
      </c>
      <c r="Q55" s="152">
        <v>1</v>
      </c>
      <c r="R55" s="152">
        <v>2678</v>
      </c>
      <c r="T55" s="152">
        <v>6320.08</v>
      </c>
      <c r="U55" s="165">
        <v>6.5519999999999997E-3</v>
      </c>
      <c r="V55" s="165">
        <v>1.33708878814936E-2</v>
      </c>
      <c r="W55" s="165">
        <v>3.4914465716564501E-3</v>
      </c>
    </row>
    <row r="56" spans="1:23" x14ac:dyDescent="0.2">
      <c r="A56" s="2" t="s">
        <v>52</v>
      </c>
      <c r="B56" s="2">
        <v>9943</v>
      </c>
      <c r="C56" s="2" t="s">
        <v>1442</v>
      </c>
      <c r="D56" s="2" t="s">
        <v>1443</v>
      </c>
      <c r="E56" s="4" t="s">
        <v>1377</v>
      </c>
      <c r="F56" s="2" t="s">
        <v>1444</v>
      </c>
      <c r="G56" s="2" t="s">
        <v>1445</v>
      </c>
      <c r="H56" s="2" t="s">
        <v>239</v>
      </c>
      <c r="I56" s="2" t="s">
        <v>1044</v>
      </c>
      <c r="J56" s="2" t="s">
        <v>31</v>
      </c>
      <c r="K56" s="2" t="s">
        <v>31</v>
      </c>
      <c r="L56" s="2" t="s">
        <v>32</v>
      </c>
      <c r="M56" s="2" t="s">
        <v>1413</v>
      </c>
      <c r="N56" s="2" t="s">
        <v>190</v>
      </c>
      <c r="O56" s="2" t="s">
        <v>35</v>
      </c>
      <c r="P56" s="153">
        <v>55700</v>
      </c>
      <c r="Q56" s="152">
        <v>1</v>
      </c>
      <c r="R56" s="152">
        <v>1784</v>
      </c>
      <c r="T56" s="152">
        <v>993.68799999999999</v>
      </c>
      <c r="U56" s="165">
        <v>1.142E-3</v>
      </c>
      <c r="V56" s="165">
        <v>2.1022662430199698E-3</v>
      </c>
      <c r="W56" s="165">
        <v>5.4895010203923999E-4</v>
      </c>
    </row>
    <row r="57" spans="1:23" x14ac:dyDescent="0.2">
      <c r="A57" s="2" t="s">
        <v>52</v>
      </c>
      <c r="B57" s="2">
        <v>9943</v>
      </c>
      <c r="C57" s="2" t="s">
        <v>1442</v>
      </c>
      <c r="D57" s="2" t="s">
        <v>1443</v>
      </c>
      <c r="E57" s="4" t="s">
        <v>1377</v>
      </c>
      <c r="F57" s="2" t="s">
        <v>1486</v>
      </c>
      <c r="G57" s="2" t="s">
        <v>1487</v>
      </c>
      <c r="H57" s="2" t="s">
        <v>239</v>
      </c>
      <c r="I57" s="2" t="s">
        <v>1046</v>
      </c>
      <c r="J57" s="2" t="s">
        <v>31</v>
      </c>
      <c r="K57" s="2" t="s">
        <v>31</v>
      </c>
      <c r="L57" s="2" t="s">
        <v>32</v>
      </c>
      <c r="M57" s="2" t="s">
        <v>1438</v>
      </c>
      <c r="N57" s="2" t="s">
        <v>190</v>
      </c>
      <c r="O57" s="2" t="s">
        <v>35</v>
      </c>
      <c r="P57" s="153">
        <v>830000</v>
      </c>
      <c r="Q57" s="152">
        <v>1</v>
      </c>
      <c r="R57" s="152">
        <v>383.33</v>
      </c>
      <c r="T57" s="152">
        <v>3181.6390000000001</v>
      </c>
      <c r="U57" s="165">
        <v>3.6410000000000001E-3</v>
      </c>
      <c r="V57" s="165">
        <v>6.7311392179193203E-3</v>
      </c>
      <c r="W57" s="165">
        <v>1.7576553744254001E-3</v>
      </c>
    </row>
    <row r="58" spans="1:23" x14ac:dyDescent="0.2">
      <c r="A58" s="2" t="s">
        <v>52</v>
      </c>
      <c r="B58" s="2">
        <v>9943</v>
      </c>
      <c r="C58" s="2" t="s">
        <v>1442</v>
      </c>
      <c r="D58" s="2" t="s">
        <v>1443</v>
      </c>
      <c r="E58" s="4" t="s">
        <v>1377</v>
      </c>
      <c r="F58" s="2" t="s">
        <v>1448</v>
      </c>
      <c r="G58" s="2" t="s">
        <v>1449</v>
      </c>
      <c r="H58" s="2" t="s">
        <v>239</v>
      </c>
      <c r="I58" s="2" t="s">
        <v>1044</v>
      </c>
      <c r="J58" s="2" t="s">
        <v>31</v>
      </c>
      <c r="K58" s="2" t="s">
        <v>31</v>
      </c>
      <c r="L58" s="2" t="s">
        <v>32</v>
      </c>
      <c r="M58" s="2" t="s">
        <v>1413</v>
      </c>
      <c r="N58" s="2" t="s">
        <v>190</v>
      </c>
      <c r="O58" s="2" t="s">
        <v>35</v>
      </c>
      <c r="P58" s="153">
        <v>224853</v>
      </c>
      <c r="Q58" s="152">
        <v>1</v>
      </c>
      <c r="R58" s="152">
        <v>1921</v>
      </c>
      <c r="T58" s="152">
        <v>4319.4260000000004</v>
      </c>
      <c r="U58" s="165">
        <v>3.9439999999999996E-3</v>
      </c>
      <c r="V58" s="165">
        <v>9.1382644676371201E-3</v>
      </c>
      <c r="W58" s="165">
        <v>2.3862111797812399E-3</v>
      </c>
    </row>
    <row r="59" spans="1:23" x14ac:dyDescent="0.2">
      <c r="A59" s="2" t="s">
        <v>52</v>
      </c>
      <c r="B59" s="2">
        <v>9943</v>
      </c>
      <c r="C59" s="2" t="s">
        <v>1414</v>
      </c>
      <c r="D59" s="2" t="s">
        <v>1415</v>
      </c>
      <c r="E59" s="4" t="s">
        <v>1377</v>
      </c>
      <c r="F59" s="2" t="s">
        <v>1534</v>
      </c>
      <c r="G59" s="2" t="s">
        <v>1535</v>
      </c>
      <c r="H59" s="2" t="s">
        <v>239</v>
      </c>
      <c r="I59" s="2" t="s">
        <v>1045</v>
      </c>
      <c r="J59" s="2" t="s">
        <v>31</v>
      </c>
      <c r="K59" s="2" t="s">
        <v>93</v>
      </c>
      <c r="L59" s="2" t="s">
        <v>32</v>
      </c>
      <c r="M59" s="2" t="s">
        <v>1491</v>
      </c>
      <c r="N59" s="2" t="s">
        <v>190</v>
      </c>
      <c r="O59" s="2" t="s">
        <v>35</v>
      </c>
      <c r="P59" s="153">
        <v>14661</v>
      </c>
      <c r="Q59" s="152">
        <v>1</v>
      </c>
      <c r="R59" s="152">
        <v>22530</v>
      </c>
      <c r="T59" s="152">
        <v>3303.123</v>
      </c>
      <c r="U59" s="165">
        <v>9.3599999999999998E-4</v>
      </c>
      <c r="V59" s="165">
        <v>6.9881538371427696E-3</v>
      </c>
      <c r="W59" s="165">
        <v>1.8247678069808499E-3</v>
      </c>
    </row>
    <row r="60" spans="1:23" x14ac:dyDescent="0.2">
      <c r="A60" s="2" t="s">
        <v>52</v>
      </c>
      <c r="B60" s="2">
        <v>9943</v>
      </c>
      <c r="C60" s="2" t="s">
        <v>1414</v>
      </c>
      <c r="D60" s="2" t="s">
        <v>1415</v>
      </c>
      <c r="E60" s="4" t="s">
        <v>1377</v>
      </c>
      <c r="F60" s="2" t="s">
        <v>1503</v>
      </c>
      <c r="G60" s="2" t="s">
        <v>1504</v>
      </c>
      <c r="H60" s="2" t="s">
        <v>239</v>
      </c>
      <c r="I60" s="2" t="s">
        <v>1044</v>
      </c>
      <c r="J60" s="2" t="s">
        <v>31</v>
      </c>
      <c r="K60" s="2" t="s">
        <v>31</v>
      </c>
      <c r="L60" s="2" t="s">
        <v>32</v>
      </c>
      <c r="M60" s="2" t="s">
        <v>1413</v>
      </c>
      <c r="N60" s="2" t="s">
        <v>190</v>
      </c>
      <c r="O60" s="2" t="s">
        <v>35</v>
      </c>
      <c r="P60" s="153">
        <v>11800</v>
      </c>
      <c r="Q60" s="152">
        <v>1</v>
      </c>
      <c r="R60" s="152">
        <v>19140</v>
      </c>
      <c r="T60" s="152">
        <v>2258.52</v>
      </c>
      <c r="U60" s="165">
        <v>3.3300000000000002E-4</v>
      </c>
      <c r="V60" s="165">
        <v>4.7781701652686399E-3</v>
      </c>
      <c r="W60" s="165">
        <v>1.2476902050318199E-3</v>
      </c>
    </row>
    <row r="61" spans="1:23" x14ac:dyDescent="0.2">
      <c r="A61" s="2" t="s">
        <v>52</v>
      </c>
      <c r="B61" s="2">
        <v>9943</v>
      </c>
      <c r="C61" s="2" t="s">
        <v>1409</v>
      </c>
      <c r="D61" s="2" t="s">
        <v>1410</v>
      </c>
      <c r="E61" s="4" t="s">
        <v>1377</v>
      </c>
      <c r="F61" s="2" t="s">
        <v>1536</v>
      </c>
      <c r="G61" s="2" t="s">
        <v>1537</v>
      </c>
      <c r="H61" s="2" t="s">
        <v>239</v>
      </c>
      <c r="I61" s="2" t="s">
        <v>1045</v>
      </c>
      <c r="J61" s="2" t="s">
        <v>31</v>
      </c>
      <c r="K61" s="2" t="s">
        <v>93</v>
      </c>
      <c r="L61" s="2" t="s">
        <v>1498</v>
      </c>
      <c r="M61" s="2" t="s">
        <v>1491</v>
      </c>
      <c r="N61" s="2" t="s">
        <v>190</v>
      </c>
      <c r="O61" s="2" t="s">
        <v>35</v>
      </c>
      <c r="P61" s="153">
        <v>50000</v>
      </c>
      <c r="Q61" s="152">
        <v>1</v>
      </c>
      <c r="R61" s="152">
        <v>2470</v>
      </c>
      <c r="T61" s="152">
        <v>1235</v>
      </c>
      <c r="U61" s="165">
        <v>0</v>
      </c>
      <c r="V61" s="165">
        <v>2.6127907453140902E-3</v>
      </c>
      <c r="W61" s="165">
        <v>6.8225979987527404E-4</v>
      </c>
    </row>
    <row r="62" spans="1:23" x14ac:dyDescent="0.2">
      <c r="A62" s="2" t="s">
        <v>52</v>
      </c>
      <c r="B62" s="2">
        <v>9943</v>
      </c>
      <c r="C62" s="2" t="s">
        <v>1409</v>
      </c>
      <c r="D62" s="2" t="s">
        <v>1410</v>
      </c>
      <c r="E62" s="4" t="s">
        <v>1377</v>
      </c>
      <c r="F62" s="2" t="s">
        <v>1538</v>
      </c>
      <c r="G62" s="2" t="s">
        <v>1539</v>
      </c>
      <c r="H62" s="2" t="s">
        <v>239</v>
      </c>
      <c r="I62" s="2" t="s">
        <v>1045</v>
      </c>
      <c r="J62" s="2" t="s">
        <v>31</v>
      </c>
      <c r="K62" s="2" t="s">
        <v>93</v>
      </c>
      <c r="L62" s="2" t="s">
        <v>32</v>
      </c>
      <c r="M62" s="2" t="s">
        <v>1491</v>
      </c>
      <c r="N62" s="2" t="s">
        <v>190</v>
      </c>
      <c r="O62" s="2" t="s">
        <v>35</v>
      </c>
      <c r="P62" s="153">
        <v>80000</v>
      </c>
      <c r="Q62" s="152">
        <v>1</v>
      </c>
      <c r="R62" s="152">
        <v>8781</v>
      </c>
      <c r="T62" s="152">
        <v>7024.8</v>
      </c>
      <c r="U62" s="165">
        <v>1.0740000000000001E-3</v>
      </c>
      <c r="V62" s="165">
        <v>1.48618076337509E-2</v>
      </c>
      <c r="W62" s="165">
        <v>3.8807600341407501E-3</v>
      </c>
    </row>
    <row r="63" spans="1:23" x14ac:dyDescent="0.2">
      <c r="A63" s="2" t="s">
        <v>52</v>
      </c>
      <c r="B63" s="2">
        <v>9943</v>
      </c>
      <c r="C63" s="2" t="s">
        <v>1409</v>
      </c>
      <c r="D63" s="2" t="s">
        <v>1410</v>
      </c>
      <c r="E63" s="4" t="s">
        <v>1377</v>
      </c>
      <c r="F63" s="2" t="s">
        <v>1540</v>
      </c>
      <c r="G63" s="2" t="s">
        <v>1541</v>
      </c>
      <c r="H63" s="2" t="s">
        <v>239</v>
      </c>
      <c r="I63" s="2" t="s">
        <v>1046</v>
      </c>
      <c r="J63" s="2" t="s">
        <v>31</v>
      </c>
      <c r="K63" s="2" t="s">
        <v>31</v>
      </c>
      <c r="L63" s="2" t="s">
        <v>32</v>
      </c>
      <c r="M63" s="2" t="s">
        <v>1438</v>
      </c>
      <c r="N63" s="2" t="s">
        <v>190</v>
      </c>
      <c r="O63" s="2" t="s">
        <v>35</v>
      </c>
      <c r="P63" s="153">
        <v>775000</v>
      </c>
      <c r="Q63" s="152">
        <v>1</v>
      </c>
      <c r="R63" s="152">
        <v>375.83</v>
      </c>
      <c r="T63" s="152">
        <v>2912.6819999999998</v>
      </c>
      <c r="U63" s="165">
        <v>1.0473E-2</v>
      </c>
      <c r="V63" s="165">
        <v>6.1621294575208803E-3</v>
      </c>
      <c r="W63" s="165">
        <v>1.6090738295953099E-3</v>
      </c>
    </row>
    <row r="64" spans="1:23" x14ac:dyDescent="0.2">
      <c r="A64" s="2" t="s">
        <v>52</v>
      </c>
      <c r="B64" s="2">
        <v>9943</v>
      </c>
      <c r="C64" s="2" t="s">
        <v>1409</v>
      </c>
      <c r="D64" s="2" t="s">
        <v>1410</v>
      </c>
      <c r="E64" s="4" t="s">
        <v>1377</v>
      </c>
      <c r="F64" s="2" t="s">
        <v>1542</v>
      </c>
      <c r="G64" s="2" t="s">
        <v>1543</v>
      </c>
      <c r="H64" s="2" t="s">
        <v>239</v>
      </c>
      <c r="I64" s="2" t="s">
        <v>1045</v>
      </c>
      <c r="J64" s="2" t="s">
        <v>31</v>
      </c>
      <c r="K64" s="2" t="s">
        <v>93</v>
      </c>
      <c r="L64" s="2" t="s">
        <v>32</v>
      </c>
      <c r="M64" s="2" t="s">
        <v>1491</v>
      </c>
      <c r="N64" s="2" t="s">
        <v>190</v>
      </c>
      <c r="O64" s="2" t="s">
        <v>35</v>
      </c>
      <c r="P64" s="153">
        <v>140000</v>
      </c>
      <c r="Q64" s="152">
        <v>1</v>
      </c>
      <c r="R64" s="152">
        <v>2955</v>
      </c>
      <c r="T64" s="152">
        <v>4137</v>
      </c>
      <c r="U64" s="165">
        <v>0</v>
      </c>
      <c r="V64" s="165">
        <v>8.7523200917930099E-3</v>
      </c>
      <c r="W64" s="165">
        <v>2.2854322203109401E-3</v>
      </c>
    </row>
    <row r="65" spans="1:23" x14ac:dyDescent="0.2">
      <c r="A65" s="2" t="s">
        <v>52</v>
      </c>
      <c r="B65" s="2">
        <v>9943</v>
      </c>
      <c r="C65" s="2" t="s">
        <v>1409</v>
      </c>
      <c r="D65" s="2" t="s">
        <v>1410</v>
      </c>
      <c r="E65" s="4" t="s">
        <v>1377</v>
      </c>
      <c r="F65" s="2" t="s">
        <v>1544</v>
      </c>
      <c r="G65" s="2" t="s">
        <v>1545</v>
      </c>
      <c r="H65" s="2" t="s">
        <v>239</v>
      </c>
      <c r="I65" s="2" t="s">
        <v>1045</v>
      </c>
      <c r="J65" s="2" t="s">
        <v>31</v>
      </c>
      <c r="K65" s="2" t="s">
        <v>93</v>
      </c>
      <c r="L65" s="2" t="s">
        <v>32</v>
      </c>
      <c r="M65" s="2" t="s">
        <v>1441</v>
      </c>
      <c r="N65" s="2" t="s">
        <v>190</v>
      </c>
      <c r="O65" s="2" t="s">
        <v>35</v>
      </c>
      <c r="P65" s="153">
        <v>85000</v>
      </c>
      <c r="Q65" s="152">
        <v>1</v>
      </c>
      <c r="R65" s="152">
        <v>7892</v>
      </c>
      <c r="T65" s="152">
        <v>6708.2</v>
      </c>
      <c r="U65" s="165">
        <v>2.1007999999999999E-2</v>
      </c>
      <c r="V65" s="165">
        <v>1.4192002330134399E-2</v>
      </c>
      <c r="W65" s="165">
        <v>3.7058584530553101E-3</v>
      </c>
    </row>
    <row r="66" spans="1:23" x14ac:dyDescent="0.2">
      <c r="A66" s="2" t="s">
        <v>52</v>
      </c>
      <c r="B66" s="2">
        <v>9943</v>
      </c>
      <c r="C66" s="2" t="s">
        <v>1409</v>
      </c>
      <c r="D66" s="2" t="s">
        <v>1410</v>
      </c>
      <c r="E66" s="4" t="s">
        <v>1377</v>
      </c>
      <c r="F66" s="2" t="s">
        <v>1546</v>
      </c>
      <c r="G66" s="2" t="s">
        <v>1547</v>
      </c>
      <c r="H66" s="2" t="s">
        <v>239</v>
      </c>
      <c r="I66" s="2" t="s">
        <v>1044</v>
      </c>
      <c r="J66" s="2" t="s">
        <v>31</v>
      </c>
      <c r="K66" s="2" t="s">
        <v>31</v>
      </c>
      <c r="L66" s="2" t="s">
        <v>32</v>
      </c>
      <c r="M66" s="2" t="s">
        <v>1413</v>
      </c>
      <c r="N66" s="2" t="s">
        <v>190</v>
      </c>
      <c r="O66" s="2" t="s">
        <v>35</v>
      </c>
      <c r="P66" s="153">
        <v>60000</v>
      </c>
      <c r="Q66" s="152">
        <v>1</v>
      </c>
      <c r="R66" s="152">
        <v>2671</v>
      </c>
      <c r="T66" s="152">
        <v>1602.6</v>
      </c>
      <c r="U66" s="165">
        <v>1.183E-3</v>
      </c>
      <c r="V66" s="165">
        <v>3.3904926708019098E-3</v>
      </c>
      <c r="W66" s="165">
        <v>8.8533567229159003E-4</v>
      </c>
    </row>
    <row r="67" spans="1:23" x14ac:dyDescent="0.2">
      <c r="A67" s="2" t="s">
        <v>52</v>
      </c>
      <c r="B67" s="2">
        <v>9943</v>
      </c>
      <c r="C67" s="2" t="s">
        <v>1409</v>
      </c>
      <c r="D67" s="2" t="s">
        <v>1410</v>
      </c>
      <c r="E67" s="4" t="s">
        <v>1377</v>
      </c>
      <c r="F67" s="2" t="s">
        <v>1532</v>
      </c>
      <c r="G67" s="2" t="s">
        <v>1533</v>
      </c>
      <c r="H67" s="2" t="s">
        <v>239</v>
      </c>
      <c r="I67" s="2" t="s">
        <v>1044</v>
      </c>
      <c r="J67" s="2" t="s">
        <v>31</v>
      </c>
      <c r="K67" s="2" t="s">
        <v>31</v>
      </c>
      <c r="L67" s="2" t="s">
        <v>32</v>
      </c>
      <c r="M67" s="2" t="s">
        <v>1413</v>
      </c>
      <c r="N67" s="2" t="s">
        <v>190</v>
      </c>
      <c r="O67" s="2" t="s">
        <v>35</v>
      </c>
      <c r="P67" s="153">
        <v>260000</v>
      </c>
      <c r="Q67" s="152">
        <v>1</v>
      </c>
      <c r="R67" s="152">
        <v>2678</v>
      </c>
      <c r="T67" s="152">
        <v>6962.8</v>
      </c>
      <c r="U67" s="165">
        <v>7.2179999999999996E-3</v>
      </c>
      <c r="V67" s="165">
        <v>1.4730639191476E-2</v>
      </c>
      <c r="W67" s="165">
        <v>3.8465089348757499E-3</v>
      </c>
    </row>
    <row r="68" spans="1:23" x14ac:dyDescent="0.2">
      <c r="A68" s="2" t="s">
        <v>52</v>
      </c>
      <c r="B68" s="2">
        <v>9943</v>
      </c>
      <c r="C68" s="2" t="s">
        <v>1409</v>
      </c>
      <c r="D68" s="2" t="s">
        <v>1410</v>
      </c>
      <c r="E68" s="4" t="s">
        <v>1377</v>
      </c>
      <c r="F68" s="2" t="s">
        <v>1548</v>
      </c>
      <c r="G68" s="2" t="s">
        <v>1549</v>
      </c>
      <c r="H68" s="2" t="s">
        <v>239</v>
      </c>
      <c r="I68" s="2" t="s">
        <v>1046</v>
      </c>
      <c r="J68" s="2" t="s">
        <v>31</v>
      </c>
      <c r="K68" s="2" t="s">
        <v>31</v>
      </c>
      <c r="L68" s="2" t="s">
        <v>32</v>
      </c>
      <c r="M68" s="2" t="s">
        <v>1438</v>
      </c>
      <c r="N68" s="2" t="s">
        <v>190</v>
      </c>
      <c r="O68" s="2" t="s">
        <v>35</v>
      </c>
      <c r="P68" s="153">
        <v>420879</v>
      </c>
      <c r="Q68" s="152">
        <v>1</v>
      </c>
      <c r="R68" s="152">
        <v>307.74</v>
      </c>
      <c r="T68" s="152">
        <v>1295.213</v>
      </c>
      <c r="U68" s="165">
        <v>1.684E-3</v>
      </c>
      <c r="V68" s="165">
        <v>2.7401786477838498E-3</v>
      </c>
      <c r="W68" s="165">
        <v>7.1552371318384003E-4</v>
      </c>
    </row>
    <row r="69" spans="1:23" x14ac:dyDescent="0.2">
      <c r="A69" s="2" t="s">
        <v>52</v>
      </c>
      <c r="B69" s="2">
        <v>9943</v>
      </c>
      <c r="C69" s="2" t="s">
        <v>1409</v>
      </c>
      <c r="D69" s="2" t="s">
        <v>1410</v>
      </c>
      <c r="E69" s="4" t="s">
        <v>1377</v>
      </c>
      <c r="F69" s="2" t="s">
        <v>1436</v>
      </c>
      <c r="G69" s="2" t="s">
        <v>1437</v>
      </c>
      <c r="H69" s="2" t="s">
        <v>239</v>
      </c>
      <c r="I69" s="2" t="s">
        <v>1046</v>
      </c>
      <c r="J69" s="2" t="s">
        <v>31</v>
      </c>
      <c r="K69" s="2" t="s">
        <v>31</v>
      </c>
      <c r="L69" s="2" t="s">
        <v>32</v>
      </c>
      <c r="M69" s="2" t="s">
        <v>1438</v>
      </c>
      <c r="N69" s="2" t="s">
        <v>190</v>
      </c>
      <c r="O69" s="2" t="s">
        <v>35</v>
      </c>
      <c r="P69" s="153">
        <v>603900</v>
      </c>
      <c r="Q69" s="152">
        <v>1</v>
      </c>
      <c r="R69" s="152">
        <v>454.12</v>
      </c>
      <c r="T69" s="152">
        <v>2742.431</v>
      </c>
      <c r="U69" s="165">
        <v>4.169E-3</v>
      </c>
      <c r="V69" s="165">
        <v>5.8019412958456801E-3</v>
      </c>
      <c r="W69" s="165">
        <v>1.5150204104523201E-3</v>
      </c>
    </row>
    <row r="70" spans="1:23" x14ac:dyDescent="0.2">
      <c r="A70" s="2" t="s">
        <v>52</v>
      </c>
      <c r="B70" s="2">
        <v>9943</v>
      </c>
      <c r="C70" s="2" t="s">
        <v>1409</v>
      </c>
      <c r="D70" s="2" t="s">
        <v>1410</v>
      </c>
      <c r="E70" s="4" t="s">
        <v>1377</v>
      </c>
      <c r="F70" s="2" t="s">
        <v>1439</v>
      </c>
      <c r="G70" s="2" t="s">
        <v>1440</v>
      </c>
      <c r="H70" s="2" t="s">
        <v>239</v>
      </c>
      <c r="I70" s="2" t="s">
        <v>1045</v>
      </c>
      <c r="J70" s="2" t="s">
        <v>31</v>
      </c>
      <c r="K70" s="2" t="s">
        <v>93</v>
      </c>
      <c r="L70" s="2" t="s">
        <v>32</v>
      </c>
      <c r="M70" s="2" t="s">
        <v>1441</v>
      </c>
      <c r="N70" s="2" t="s">
        <v>190</v>
      </c>
      <c r="O70" s="2" t="s">
        <v>35</v>
      </c>
      <c r="P70" s="153">
        <v>53000</v>
      </c>
      <c r="Q70" s="152">
        <v>1</v>
      </c>
      <c r="R70" s="152">
        <v>7050</v>
      </c>
      <c r="T70" s="152">
        <v>3736.5</v>
      </c>
      <c r="U70" s="165">
        <v>2.1740000000000002E-3</v>
      </c>
      <c r="V70" s="165">
        <v>7.90501426709804E-3</v>
      </c>
      <c r="W70" s="165">
        <v>2.0641811678007798E-3</v>
      </c>
    </row>
    <row r="71" spans="1:23" x14ac:dyDescent="0.2">
      <c r="A71" s="2" t="s">
        <v>52</v>
      </c>
      <c r="B71" s="2">
        <v>9943</v>
      </c>
      <c r="C71" s="2" t="s">
        <v>1442</v>
      </c>
      <c r="D71" s="2" t="s">
        <v>1443</v>
      </c>
      <c r="E71" s="4" t="s">
        <v>1377</v>
      </c>
      <c r="F71" s="2" t="s">
        <v>1492</v>
      </c>
      <c r="G71" s="2" t="s">
        <v>1493</v>
      </c>
      <c r="H71" s="2" t="s">
        <v>239</v>
      </c>
      <c r="I71" s="2" t="s">
        <v>1045</v>
      </c>
      <c r="J71" s="2" t="s">
        <v>31</v>
      </c>
      <c r="K71" s="2" t="s">
        <v>93</v>
      </c>
      <c r="L71" s="2" t="s">
        <v>32</v>
      </c>
      <c r="M71" s="2" t="s">
        <v>1441</v>
      </c>
      <c r="N71" s="2" t="s">
        <v>190</v>
      </c>
      <c r="O71" s="2" t="s">
        <v>35</v>
      </c>
      <c r="P71" s="153">
        <v>230054</v>
      </c>
      <c r="Q71" s="152">
        <v>1</v>
      </c>
      <c r="R71" s="152">
        <v>5390</v>
      </c>
      <c r="T71" s="152">
        <v>12399.911</v>
      </c>
      <c r="U71" s="165">
        <v>1.8940000000000001E-3</v>
      </c>
      <c r="V71" s="165">
        <v>2.6233499318544198E-2</v>
      </c>
      <c r="W71" s="165">
        <v>6.8501704651233097E-3</v>
      </c>
    </row>
    <row r="72" spans="1:23" x14ac:dyDescent="0.2">
      <c r="A72" s="2" t="s">
        <v>52</v>
      </c>
      <c r="B72" s="2">
        <v>9943</v>
      </c>
      <c r="C72" s="2" t="s">
        <v>1450</v>
      </c>
      <c r="D72" s="2" t="s">
        <v>1451</v>
      </c>
      <c r="E72" s="4" t="s">
        <v>1377</v>
      </c>
      <c r="F72" s="2" t="s">
        <v>1550</v>
      </c>
      <c r="G72" s="2" t="s">
        <v>1551</v>
      </c>
      <c r="H72" s="2" t="s">
        <v>239</v>
      </c>
      <c r="I72" s="2" t="s">
        <v>1045</v>
      </c>
      <c r="J72" s="2" t="s">
        <v>31</v>
      </c>
      <c r="K72" s="2" t="s">
        <v>93</v>
      </c>
      <c r="L72" s="2" t="s">
        <v>32</v>
      </c>
      <c r="M72" s="2" t="s">
        <v>1441</v>
      </c>
      <c r="N72" s="19" t="s">
        <v>190</v>
      </c>
      <c r="O72" s="2" t="s">
        <v>35</v>
      </c>
      <c r="P72" s="153">
        <v>162955</v>
      </c>
      <c r="Q72" s="152">
        <v>1</v>
      </c>
      <c r="R72" s="152">
        <v>9387</v>
      </c>
      <c r="T72" s="152">
        <v>15296.585999999999</v>
      </c>
      <c r="U72" s="165">
        <v>1.2252000000000001E-2</v>
      </c>
      <c r="V72" s="165">
        <v>3.2361763517232703E-2</v>
      </c>
      <c r="W72" s="165">
        <v>8.4504012961910506E-3</v>
      </c>
    </row>
    <row r="73" spans="1:23" x14ac:dyDescent="0.2">
      <c r="A73" s="2" t="s">
        <v>52</v>
      </c>
      <c r="B73" s="2">
        <v>9943</v>
      </c>
      <c r="C73" s="2" t="s">
        <v>1450</v>
      </c>
      <c r="D73" s="2" t="s">
        <v>1451</v>
      </c>
      <c r="E73" s="4" t="s">
        <v>1377</v>
      </c>
      <c r="F73" s="2" t="s">
        <v>1499</v>
      </c>
      <c r="G73" s="2" t="s">
        <v>1500</v>
      </c>
      <c r="H73" s="2" t="s">
        <v>239</v>
      </c>
      <c r="I73" s="2" t="s">
        <v>1045</v>
      </c>
      <c r="J73" s="2" t="s">
        <v>31</v>
      </c>
      <c r="K73" s="2" t="s">
        <v>93</v>
      </c>
      <c r="L73" s="2" t="s">
        <v>32</v>
      </c>
      <c r="M73" s="2" t="s">
        <v>1491</v>
      </c>
      <c r="N73" s="19" t="s">
        <v>190</v>
      </c>
      <c r="O73" s="2" t="s">
        <v>35</v>
      </c>
      <c r="P73" s="153">
        <v>71592</v>
      </c>
      <c r="Q73" s="152">
        <v>1</v>
      </c>
      <c r="R73" s="152">
        <v>10150</v>
      </c>
      <c r="T73" s="152">
        <v>7266.5879999999997</v>
      </c>
      <c r="U73" s="165">
        <v>1.25E-3</v>
      </c>
      <c r="V73" s="165">
        <v>1.53733391711825E-2</v>
      </c>
      <c r="W73" s="165">
        <v>4.0143326920292002E-3</v>
      </c>
    </row>
    <row r="74" spans="1:23" x14ac:dyDescent="0.2">
      <c r="A74" s="2" t="s">
        <v>52</v>
      </c>
      <c r="B74" s="2">
        <v>9943</v>
      </c>
      <c r="C74" s="2" t="s">
        <v>1414</v>
      </c>
      <c r="D74" s="2" t="s">
        <v>1415</v>
      </c>
      <c r="E74" s="4" t="s">
        <v>1377</v>
      </c>
      <c r="F74" s="2" t="s">
        <v>1552</v>
      </c>
      <c r="G74" s="2" t="s">
        <v>1553</v>
      </c>
      <c r="H74" s="2" t="s">
        <v>239</v>
      </c>
      <c r="I74" s="2" t="s">
        <v>1045</v>
      </c>
      <c r="J74" s="2" t="s">
        <v>31</v>
      </c>
      <c r="K74" s="2" t="s">
        <v>93</v>
      </c>
      <c r="L74" s="2" t="s">
        <v>32</v>
      </c>
      <c r="M74" s="2" t="s">
        <v>1441</v>
      </c>
      <c r="N74" s="2" t="s">
        <v>190</v>
      </c>
      <c r="O74" s="2" t="s">
        <v>35</v>
      </c>
      <c r="P74" s="153">
        <v>138200</v>
      </c>
      <c r="Q74" s="152">
        <v>1</v>
      </c>
      <c r="R74" s="152">
        <v>5301</v>
      </c>
      <c r="T74" s="152">
        <v>7325.982</v>
      </c>
      <c r="U74" s="165">
        <v>1.9859999999999999E-3</v>
      </c>
      <c r="V74" s="165">
        <v>1.54989943076418E-2</v>
      </c>
      <c r="W74" s="165">
        <v>4.0471441402509002E-3</v>
      </c>
    </row>
    <row r="75" spans="1:23" x14ac:dyDescent="0.2">
      <c r="A75" s="2" t="s">
        <v>52</v>
      </c>
      <c r="B75" s="2">
        <v>9943</v>
      </c>
      <c r="C75" s="2" t="s">
        <v>1414</v>
      </c>
      <c r="D75" s="2" t="s">
        <v>1415</v>
      </c>
      <c r="E75" s="4" t="s">
        <v>1377</v>
      </c>
      <c r="F75" s="2" t="s">
        <v>1554</v>
      </c>
      <c r="G75" s="2" t="s">
        <v>1555</v>
      </c>
      <c r="H75" s="2" t="s">
        <v>239</v>
      </c>
      <c r="I75" s="2" t="s">
        <v>1044</v>
      </c>
      <c r="J75" s="2" t="s">
        <v>31</v>
      </c>
      <c r="K75" s="2" t="s">
        <v>31</v>
      </c>
      <c r="L75" s="2" t="s">
        <v>32</v>
      </c>
      <c r="M75" s="2" t="s">
        <v>1413</v>
      </c>
      <c r="N75" s="2" t="s">
        <v>190</v>
      </c>
      <c r="O75" s="2" t="s">
        <v>35</v>
      </c>
      <c r="P75" s="153">
        <v>3000</v>
      </c>
      <c r="Q75" s="152">
        <v>1</v>
      </c>
      <c r="R75" s="152">
        <v>33930</v>
      </c>
      <c r="T75" s="152">
        <v>1017.9</v>
      </c>
      <c r="U75" s="165">
        <v>4.3800000000000002E-4</v>
      </c>
      <c r="V75" s="165">
        <v>2.1534896353483501E-3</v>
      </c>
      <c r="W75" s="165">
        <v>5.62325708739305E-4</v>
      </c>
    </row>
    <row r="76" spans="1:23" x14ac:dyDescent="0.2">
      <c r="A76" s="2" t="s">
        <v>52</v>
      </c>
      <c r="B76" s="2">
        <v>9943</v>
      </c>
      <c r="C76" s="2" t="s">
        <v>1414</v>
      </c>
      <c r="D76" s="2" t="s">
        <v>1415</v>
      </c>
      <c r="E76" s="4" t="s">
        <v>1377</v>
      </c>
      <c r="F76" s="2" t="s">
        <v>1556</v>
      </c>
      <c r="G76" s="2" t="s">
        <v>1557</v>
      </c>
      <c r="H76" s="2" t="s">
        <v>239</v>
      </c>
      <c r="I76" s="2" t="s">
        <v>1045</v>
      </c>
      <c r="J76" s="2" t="s">
        <v>31</v>
      </c>
      <c r="K76" s="2" t="s">
        <v>93</v>
      </c>
      <c r="L76" s="2" t="s">
        <v>32</v>
      </c>
      <c r="M76" s="2" t="s">
        <v>1491</v>
      </c>
      <c r="N76" s="2" t="s">
        <v>190</v>
      </c>
      <c r="O76" s="2" t="s">
        <v>35</v>
      </c>
      <c r="P76" s="153">
        <v>5429</v>
      </c>
      <c r="Q76" s="152">
        <v>1</v>
      </c>
      <c r="R76" s="152">
        <v>71170</v>
      </c>
      <c r="T76" s="152">
        <v>3863.819</v>
      </c>
      <c r="U76" s="165">
        <v>1.495E-3</v>
      </c>
      <c r="V76" s="165">
        <v>8.1743735292355794E-3</v>
      </c>
      <c r="W76" s="165">
        <v>2.1345170707467399E-3</v>
      </c>
    </row>
    <row r="77" spans="1:23" x14ac:dyDescent="0.2">
      <c r="A77" s="2" t="s">
        <v>52</v>
      </c>
      <c r="B77" s="2">
        <v>9943</v>
      </c>
      <c r="C77" s="2" t="s">
        <v>1414</v>
      </c>
      <c r="D77" s="2" t="s">
        <v>1415</v>
      </c>
      <c r="E77" s="4" t="s">
        <v>1377</v>
      </c>
      <c r="F77" s="2" t="s">
        <v>1558</v>
      </c>
      <c r="G77" s="2" t="s">
        <v>1559</v>
      </c>
      <c r="H77" s="2" t="s">
        <v>239</v>
      </c>
      <c r="I77" s="2" t="s">
        <v>1045</v>
      </c>
      <c r="J77" s="2" t="s">
        <v>31</v>
      </c>
      <c r="K77" s="2" t="s">
        <v>93</v>
      </c>
      <c r="L77" s="2" t="s">
        <v>32</v>
      </c>
      <c r="M77" s="2" t="s">
        <v>1441</v>
      </c>
      <c r="N77" s="2" t="s">
        <v>190</v>
      </c>
      <c r="O77" s="2" t="s">
        <v>35</v>
      </c>
      <c r="P77" s="153">
        <v>132070</v>
      </c>
      <c r="Q77" s="152">
        <v>1</v>
      </c>
      <c r="R77" s="152">
        <v>16590</v>
      </c>
      <c r="T77" s="152">
        <v>21910.413</v>
      </c>
      <c r="U77" s="165">
        <v>1.627E-2</v>
      </c>
      <c r="V77" s="165">
        <v>4.6354108754987397E-2</v>
      </c>
      <c r="W77" s="165">
        <v>1.21041246870968E-2</v>
      </c>
    </row>
    <row r="78" spans="1:23" x14ac:dyDescent="0.2">
      <c r="A78" s="2" t="s">
        <v>52</v>
      </c>
      <c r="B78" s="2">
        <v>9943</v>
      </c>
      <c r="C78" s="2" t="s">
        <v>1414</v>
      </c>
      <c r="D78" s="2" t="s">
        <v>1415</v>
      </c>
      <c r="E78" s="4" t="s">
        <v>1377</v>
      </c>
      <c r="F78" s="2" t="s">
        <v>1560</v>
      </c>
      <c r="G78" s="2" t="s">
        <v>1561</v>
      </c>
      <c r="H78" s="2" t="s">
        <v>239</v>
      </c>
      <c r="I78" s="2" t="s">
        <v>1046</v>
      </c>
      <c r="J78" s="2" t="s">
        <v>31</v>
      </c>
      <c r="K78" s="2" t="s">
        <v>31</v>
      </c>
      <c r="L78" s="2" t="s">
        <v>32</v>
      </c>
      <c r="M78" s="2" t="s">
        <v>1438</v>
      </c>
      <c r="N78" s="2" t="s">
        <v>190</v>
      </c>
      <c r="O78" s="2" t="s">
        <v>35</v>
      </c>
      <c r="P78" s="153">
        <v>249393</v>
      </c>
      <c r="Q78" s="152">
        <v>1</v>
      </c>
      <c r="R78" s="152">
        <v>3843.36</v>
      </c>
      <c r="T78" s="152">
        <v>9585.0709999999999</v>
      </c>
      <c r="U78" s="165">
        <v>1.0704E-2</v>
      </c>
      <c r="V78" s="165">
        <v>2.0278367847742201E-2</v>
      </c>
      <c r="W78" s="165">
        <v>5.2951485741483204E-3</v>
      </c>
    </row>
    <row r="79" spans="1:23" x14ac:dyDescent="0.2">
      <c r="A79" s="2" t="s">
        <v>52</v>
      </c>
      <c r="B79" s="2">
        <v>9943</v>
      </c>
      <c r="C79" s="2" t="s">
        <v>1458</v>
      </c>
      <c r="D79" s="2" t="s">
        <v>1459</v>
      </c>
      <c r="E79" s="4" t="s">
        <v>1377</v>
      </c>
      <c r="F79" s="2" t="s">
        <v>1562</v>
      </c>
      <c r="G79" s="2" t="s">
        <v>1563</v>
      </c>
      <c r="H79" s="2" t="s">
        <v>239</v>
      </c>
      <c r="I79" s="2" t="s">
        <v>1045</v>
      </c>
      <c r="J79" s="2" t="s">
        <v>31</v>
      </c>
      <c r="K79" s="2" t="s">
        <v>93</v>
      </c>
      <c r="L79" s="2" t="s">
        <v>32</v>
      </c>
      <c r="M79" s="2" t="s">
        <v>1491</v>
      </c>
      <c r="N79" s="2" t="s">
        <v>190</v>
      </c>
      <c r="O79" s="2" t="s">
        <v>35</v>
      </c>
      <c r="P79" s="153">
        <v>16500</v>
      </c>
      <c r="Q79" s="152">
        <v>1</v>
      </c>
      <c r="R79" s="152">
        <v>24140</v>
      </c>
      <c r="T79" s="152">
        <v>3983.1</v>
      </c>
      <c r="U79" s="165">
        <v>1.0200000000000001E-3</v>
      </c>
      <c r="V79" s="165">
        <v>8.42672616814618E-3</v>
      </c>
      <c r="W79" s="165">
        <v>2.2004121529418598E-3</v>
      </c>
    </row>
    <row r="80" spans="1:23" x14ac:dyDescent="0.2">
      <c r="A80" s="2" t="s">
        <v>52</v>
      </c>
      <c r="B80" s="2">
        <v>9943</v>
      </c>
      <c r="C80" s="2" t="s">
        <v>1458</v>
      </c>
      <c r="D80" s="2" t="s">
        <v>1459</v>
      </c>
      <c r="E80" s="4" t="s">
        <v>1377</v>
      </c>
      <c r="F80" s="2" t="s">
        <v>1507</v>
      </c>
      <c r="G80" s="2" t="s">
        <v>1508</v>
      </c>
      <c r="H80" s="2" t="s">
        <v>239</v>
      </c>
      <c r="I80" s="2" t="s">
        <v>1044</v>
      </c>
      <c r="J80" s="2" t="s">
        <v>31</v>
      </c>
      <c r="K80" s="2" t="s">
        <v>31</v>
      </c>
      <c r="L80" s="2" t="s">
        <v>32</v>
      </c>
      <c r="M80" s="2" t="s">
        <v>1413</v>
      </c>
      <c r="N80" s="2" t="s">
        <v>190</v>
      </c>
      <c r="O80" s="2" t="s">
        <v>35</v>
      </c>
      <c r="P80" s="153">
        <v>150000</v>
      </c>
      <c r="Q80" s="152">
        <v>1</v>
      </c>
      <c r="R80" s="152">
        <v>1772</v>
      </c>
      <c r="T80" s="152">
        <v>2658</v>
      </c>
      <c r="U80" s="165">
        <v>2.699E-3</v>
      </c>
      <c r="V80" s="165">
        <v>5.62331805752619E-3</v>
      </c>
      <c r="W80" s="165">
        <v>1.4683777717153701E-3</v>
      </c>
    </row>
    <row r="81" spans="1:23" x14ac:dyDescent="0.2">
      <c r="A81" s="2" t="s">
        <v>52</v>
      </c>
      <c r="B81" s="2">
        <v>9943</v>
      </c>
      <c r="C81" s="2" t="s">
        <v>1458</v>
      </c>
      <c r="D81" s="2" t="s">
        <v>1459</v>
      </c>
      <c r="E81" s="4" t="s">
        <v>1377</v>
      </c>
      <c r="F81" s="2" t="s">
        <v>1564</v>
      </c>
      <c r="G81" s="2" t="s">
        <v>1565</v>
      </c>
      <c r="H81" s="2" t="s">
        <v>239</v>
      </c>
      <c r="I81" s="2" t="s">
        <v>1046</v>
      </c>
      <c r="J81" s="2" t="s">
        <v>31</v>
      </c>
      <c r="K81" s="2" t="s">
        <v>31</v>
      </c>
      <c r="L81" s="2" t="s">
        <v>32</v>
      </c>
      <c r="M81" s="2" t="s">
        <v>1438</v>
      </c>
      <c r="N81" s="2" t="s">
        <v>190</v>
      </c>
      <c r="O81" s="2" t="s">
        <v>35</v>
      </c>
      <c r="P81" s="153">
        <v>215000</v>
      </c>
      <c r="Q81" s="152">
        <v>1</v>
      </c>
      <c r="R81" s="152">
        <v>3777.39</v>
      </c>
      <c r="T81" s="152">
        <v>8121.3890000000001</v>
      </c>
      <c r="U81" s="165">
        <v>2.7415999999999999E-2</v>
      </c>
      <c r="V81" s="165">
        <v>1.7181772236356498E-2</v>
      </c>
      <c r="W81" s="165">
        <v>4.4865561884367203E-3</v>
      </c>
    </row>
    <row r="82" spans="1:23" x14ac:dyDescent="0.2">
      <c r="A82" s="2" t="s">
        <v>52</v>
      </c>
      <c r="B82" s="2">
        <v>9943</v>
      </c>
      <c r="C82" s="2" t="s">
        <v>1458</v>
      </c>
      <c r="D82" s="2" t="s">
        <v>1459</v>
      </c>
      <c r="E82" s="4" t="s">
        <v>1377</v>
      </c>
      <c r="F82" s="2" t="s">
        <v>1566</v>
      </c>
      <c r="G82" s="2" t="s">
        <v>1567</v>
      </c>
      <c r="H82" s="2" t="s">
        <v>239</v>
      </c>
      <c r="I82" s="2" t="s">
        <v>1046</v>
      </c>
      <c r="J82" s="2" t="s">
        <v>31</v>
      </c>
      <c r="K82" s="2" t="s">
        <v>31</v>
      </c>
      <c r="L82" s="2" t="s">
        <v>32</v>
      </c>
      <c r="M82" s="2" t="s">
        <v>1438</v>
      </c>
      <c r="N82" s="2" t="s">
        <v>190</v>
      </c>
      <c r="O82" s="2" t="s">
        <v>35</v>
      </c>
      <c r="P82" s="153">
        <v>52760</v>
      </c>
      <c r="Q82" s="152">
        <v>1</v>
      </c>
      <c r="R82" s="152">
        <v>3964.59</v>
      </c>
      <c r="T82" s="152">
        <v>2091.7179999999998</v>
      </c>
      <c r="U82" s="165">
        <v>3.107E-3</v>
      </c>
      <c r="V82" s="165">
        <v>4.4252798433724802E-3</v>
      </c>
      <c r="W82" s="165">
        <v>1.155542419823E-3</v>
      </c>
    </row>
    <row r="83" spans="1:23" x14ac:dyDescent="0.2">
      <c r="A83" s="2" t="s">
        <v>52</v>
      </c>
      <c r="B83" s="2">
        <v>9943</v>
      </c>
      <c r="C83" s="2" t="s">
        <v>1458</v>
      </c>
      <c r="D83" s="2" t="s">
        <v>1459</v>
      </c>
      <c r="E83" s="4" t="s">
        <v>1377</v>
      </c>
      <c r="F83" s="2" t="s">
        <v>1460</v>
      </c>
      <c r="G83" s="2" t="s">
        <v>1461</v>
      </c>
      <c r="H83" s="2" t="s">
        <v>239</v>
      </c>
      <c r="I83" s="2" t="s">
        <v>1046</v>
      </c>
      <c r="J83" s="2" t="s">
        <v>31</v>
      </c>
      <c r="K83" s="2" t="s">
        <v>31</v>
      </c>
      <c r="L83" s="2" t="s">
        <v>32</v>
      </c>
      <c r="M83" s="2" t="s">
        <v>1438</v>
      </c>
      <c r="N83" s="2" t="s">
        <v>190</v>
      </c>
      <c r="O83" s="2" t="s">
        <v>35</v>
      </c>
      <c r="P83" s="153">
        <v>780000</v>
      </c>
      <c r="Q83" s="152">
        <v>1</v>
      </c>
      <c r="R83" s="152">
        <v>356.58</v>
      </c>
      <c r="T83" s="152">
        <v>2781.3240000000001</v>
      </c>
      <c r="U83" s="165">
        <v>1.9610000000000001E-3</v>
      </c>
      <c r="V83" s="165">
        <v>5.8842247829311396E-3</v>
      </c>
      <c r="W83" s="165">
        <v>1.5365065227759499E-3</v>
      </c>
    </row>
    <row r="84" spans="1:23" x14ac:dyDescent="0.2">
      <c r="A84" s="2" t="s">
        <v>52</v>
      </c>
      <c r="B84" s="2">
        <v>9943</v>
      </c>
      <c r="C84" s="2" t="s">
        <v>1568</v>
      </c>
      <c r="D84" s="2" t="s">
        <v>1569</v>
      </c>
      <c r="E84" s="4" t="s">
        <v>236</v>
      </c>
      <c r="F84" s="2" t="s">
        <v>1570</v>
      </c>
      <c r="G84" s="2" t="s">
        <v>1571</v>
      </c>
      <c r="H84" s="2" t="s">
        <v>239</v>
      </c>
      <c r="I84" s="2" t="s">
        <v>1045</v>
      </c>
      <c r="J84" s="2" t="s">
        <v>92</v>
      </c>
      <c r="K84" s="2" t="s">
        <v>93</v>
      </c>
      <c r="L84" s="2" t="s">
        <v>430</v>
      </c>
      <c r="M84" s="2" t="s">
        <v>801</v>
      </c>
      <c r="N84" s="2" t="s">
        <v>190</v>
      </c>
      <c r="O84" s="2" t="s">
        <v>97</v>
      </c>
      <c r="P84" s="153">
        <v>31450</v>
      </c>
      <c r="Q84" s="152">
        <v>3.7589999999999999</v>
      </c>
      <c r="R84" s="152">
        <v>10745.26</v>
      </c>
      <c r="T84" s="152">
        <v>12703.105</v>
      </c>
      <c r="U84" s="165">
        <v>6.7400000000000001E-4</v>
      </c>
      <c r="V84" s="165">
        <v>2.6874944462505799E-2</v>
      </c>
      <c r="W84" s="165">
        <v>7.0176665557823504E-3</v>
      </c>
    </row>
    <row r="85" spans="1:23" x14ac:dyDescent="0.2">
      <c r="A85" s="2" t="s">
        <v>52</v>
      </c>
      <c r="B85" s="2">
        <v>9943</v>
      </c>
      <c r="C85" s="2" t="s">
        <v>1468</v>
      </c>
      <c r="D85" s="2" t="s">
        <v>1469</v>
      </c>
      <c r="E85" s="4" t="s">
        <v>236</v>
      </c>
      <c r="F85" s="2" t="s">
        <v>1572</v>
      </c>
      <c r="G85" s="2" t="s">
        <v>1573</v>
      </c>
      <c r="H85" s="2" t="s">
        <v>239</v>
      </c>
      <c r="I85" s="2" t="s">
        <v>1047</v>
      </c>
      <c r="J85" s="2" t="s">
        <v>92</v>
      </c>
      <c r="K85" s="2" t="s">
        <v>366</v>
      </c>
      <c r="L85" s="2" t="s">
        <v>446</v>
      </c>
      <c r="M85" s="2" t="s">
        <v>798</v>
      </c>
      <c r="N85" s="2" t="s">
        <v>190</v>
      </c>
      <c r="O85" s="2" t="s">
        <v>97</v>
      </c>
      <c r="P85" s="153">
        <v>269300</v>
      </c>
      <c r="Q85" s="152">
        <v>3.7589999999999999</v>
      </c>
      <c r="R85" s="152">
        <v>573.4</v>
      </c>
      <c r="T85" s="152">
        <v>5804.5209999999997</v>
      </c>
      <c r="U85" s="165">
        <v>7.94E-4</v>
      </c>
      <c r="V85" s="165">
        <v>1.22801603932064E-2</v>
      </c>
      <c r="W85" s="165">
        <v>3.2066325201630598E-3</v>
      </c>
    </row>
    <row r="86" spans="1:23" x14ac:dyDescent="0.2">
      <c r="A86" s="2" t="s">
        <v>52</v>
      </c>
      <c r="B86" s="2">
        <v>9943</v>
      </c>
      <c r="C86" s="2" t="s">
        <v>1468</v>
      </c>
      <c r="D86" s="2" t="s">
        <v>1469</v>
      </c>
      <c r="E86" s="4" t="s">
        <v>236</v>
      </c>
      <c r="F86" s="2" t="s">
        <v>1470</v>
      </c>
      <c r="G86" s="2" t="s">
        <v>1471</v>
      </c>
      <c r="H86" s="2" t="s">
        <v>239</v>
      </c>
      <c r="I86" s="2" t="s">
        <v>1045</v>
      </c>
      <c r="J86" s="2" t="s">
        <v>92</v>
      </c>
      <c r="K86" s="2" t="s">
        <v>363</v>
      </c>
      <c r="L86" s="2" t="s">
        <v>434</v>
      </c>
      <c r="M86" s="2" t="s">
        <v>801</v>
      </c>
      <c r="N86" s="2" t="s">
        <v>190</v>
      </c>
      <c r="O86" s="2" t="s">
        <v>1242</v>
      </c>
      <c r="P86" s="153">
        <v>60906</v>
      </c>
      <c r="Q86" s="152">
        <v>4.0199999999999996</v>
      </c>
      <c r="R86" s="152">
        <v>4964.5</v>
      </c>
      <c r="T86" s="152">
        <v>12155.791999999999</v>
      </c>
      <c r="U86" s="165">
        <v>4.4499999999999997E-4</v>
      </c>
      <c r="V86" s="165">
        <v>2.5717036658122101E-2</v>
      </c>
      <c r="W86" s="165">
        <v>6.7153101775267697E-3</v>
      </c>
    </row>
    <row r="87" spans="1:23" x14ac:dyDescent="0.2">
      <c r="A87" s="2" t="s">
        <v>52</v>
      </c>
      <c r="B87" s="2">
        <v>9943</v>
      </c>
      <c r="C87" s="2" t="s">
        <v>1468</v>
      </c>
      <c r="D87" s="2" t="s">
        <v>1469</v>
      </c>
      <c r="E87" s="4" t="s">
        <v>236</v>
      </c>
      <c r="F87" s="2" t="s">
        <v>1472</v>
      </c>
      <c r="G87" s="2" t="s">
        <v>1473</v>
      </c>
      <c r="H87" s="2" t="s">
        <v>239</v>
      </c>
      <c r="I87" s="2" t="s">
        <v>1045</v>
      </c>
      <c r="J87" s="2" t="s">
        <v>92</v>
      </c>
      <c r="K87" s="2" t="s">
        <v>93</v>
      </c>
      <c r="L87" s="2" t="s">
        <v>410</v>
      </c>
      <c r="M87" s="2" t="s">
        <v>801</v>
      </c>
      <c r="N87" s="2" t="s">
        <v>190</v>
      </c>
      <c r="O87" s="2" t="s">
        <v>97</v>
      </c>
      <c r="P87" s="153">
        <v>4855</v>
      </c>
      <c r="Q87" s="152">
        <v>3.7589999999999999</v>
      </c>
      <c r="R87" s="152">
        <v>54723</v>
      </c>
      <c r="T87" s="152">
        <v>9986.9169999999995</v>
      </c>
      <c r="U87" s="165">
        <v>6.0000000000000002E-6</v>
      </c>
      <c r="V87" s="165">
        <v>2.1128522561195399E-2</v>
      </c>
      <c r="W87" s="165">
        <v>5.5171435370835603E-3</v>
      </c>
    </row>
    <row r="88" spans="1:23" x14ac:dyDescent="0.2">
      <c r="A88" s="2" t="s">
        <v>52</v>
      </c>
      <c r="B88" s="2">
        <v>9943</v>
      </c>
      <c r="C88" s="2" t="s">
        <v>1468</v>
      </c>
      <c r="D88" s="2" t="s">
        <v>1469</v>
      </c>
      <c r="E88" s="4" t="s">
        <v>236</v>
      </c>
      <c r="F88" s="2" t="s">
        <v>1574</v>
      </c>
      <c r="G88" s="2" t="s">
        <v>1575</v>
      </c>
      <c r="H88" s="2" t="s">
        <v>239</v>
      </c>
      <c r="I88" s="2" t="s">
        <v>1045</v>
      </c>
      <c r="J88" s="2" t="s">
        <v>92</v>
      </c>
      <c r="K88" s="2" t="s">
        <v>93</v>
      </c>
      <c r="L88" s="2" t="s">
        <v>410</v>
      </c>
      <c r="M88" s="2" t="s">
        <v>801</v>
      </c>
      <c r="N88" s="2" t="s">
        <v>190</v>
      </c>
      <c r="O88" s="2" t="s">
        <v>97</v>
      </c>
      <c r="P88" s="153">
        <v>8500</v>
      </c>
      <c r="Q88" s="152">
        <v>3.7589999999999999</v>
      </c>
      <c r="R88" s="152">
        <v>10106</v>
      </c>
      <c r="T88" s="152">
        <v>3229.0189999999998</v>
      </c>
      <c r="U88" s="165">
        <v>3.6999999999999999E-4</v>
      </c>
      <c r="V88" s="165">
        <v>6.8313764278535496E-3</v>
      </c>
      <c r="W88" s="165">
        <v>1.7838296170096699E-3</v>
      </c>
    </row>
    <row r="89" spans="1:23" x14ac:dyDescent="0.2">
      <c r="A89" s="2" t="s">
        <v>52</v>
      </c>
      <c r="B89" s="2">
        <v>9943</v>
      </c>
      <c r="C89" s="2" t="s">
        <v>1576</v>
      </c>
      <c r="D89" s="2" t="s">
        <v>1577</v>
      </c>
      <c r="E89" s="4" t="s">
        <v>236</v>
      </c>
      <c r="F89" s="2" t="s">
        <v>1578</v>
      </c>
      <c r="G89" s="2" t="s">
        <v>1579</v>
      </c>
      <c r="H89" s="2" t="s">
        <v>239</v>
      </c>
      <c r="I89" s="2" t="s">
        <v>1045</v>
      </c>
      <c r="J89" s="2" t="s">
        <v>92</v>
      </c>
      <c r="K89" s="2" t="s">
        <v>338</v>
      </c>
      <c r="L89" s="2" t="s">
        <v>410</v>
      </c>
      <c r="M89" s="2" t="s">
        <v>801</v>
      </c>
      <c r="N89" s="2" t="s">
        <v>190</v>
      </c>
      <c r="O89" s="2" t="s">
        <v>97</v>
      </c>
      <c r="P89" s="153">
        <v>11800</v>
      </c>
      <c r="Q89" s="152">
        <v>3.7589999999999999</v>
      </c>
      <c r="R89" s="152">
        <v>2177</v>
      </c>
      <c r="T89" s="152">
        <v>965.63400000000001</v>
      </c>
      <c r="U89" s="165">
        <v>6.02E-4</v>
      </c>
      <c r="V89" s="165">
        <v>2.0429156413145199E-3</v>
      </c>
      <c r="W89" s="165">
        <v>5.3345229391409295E-4</v>
      </c>
    </row>
    <row r="90" spans="1:23" x14ac:dyDescent="0.2">
      <c r="A90" s="2" t="s">
        <v>52</v>
      </c>
      <c r="B90" s="2">
        <v>9943</v>
      </c>
      <c r="C90" s="2" t="s">
        <v>1576</v>
      </c>
      <c r="D90" s="2" t="s">
        <v>1577</v>
      </c>
      <c r="E90" s="4" t="s">
        <v>236</v>
      </c>
      <c r="F90" s="2" t="s">
        <v>1580</v>
      </c>
      <c r="G90" s="2" t="s">
        <v>1581</v>
      </c>
      <c r="H90" s="2" t="s">
        <v>239</v>
      </c>
      <c r="I90" s="2" t="s">
        <v>1045</v>
      </c>
      <c r="J90" s="2" t="s">
        <v>92</v>
      </c>
      <c r="K90" s="2" t="s">
        <v>338</v>
      </c>
      <c r="L90" s="2" t="s">
        <v>410</v>
      </c>
      <c r="M90" s="2" t="s">
        <v>801</v>
      </c>
      <c r="N90" s="2" t="s">
        <v>190</v>
      </c>
      <c r="O90" s="2" t="s">
        <v>97</v>
      </c>
      <c r="P90" s="153">
        <v>17000</v>
      </c>
      <c r="Q90" s="152">
        <v>3.7589999999999999</v>
      </c>
      <c r="R90" s="152">
        <v>2702</v>
      </c>
      <c r="T90" s="152">
        <v>1726.6590000000001</v>
      </c>
      <c r="U90" s="165">
        <v>6.8999999999999997E-5</v>
      </c>
      <c r="V90" s="165">
        <v>3.6529545038710299E-3</v>
      </c>
      <c r="W90" s="165">
        <v>9.5387049775581205E-4</v>
      </c>
    </row>
    <row r="91" spans="1:23" x14ac:dyDescent="0.2">
      <c r="A91" s="2" t="s">
        <v>52</v>
      </c>
      <c r="B91" s="2">
        <v>9943</v>
      </c>
      <c r="C91" s="2" t="s">
        <v>1511</v>
      </c>
      <c r="D91" s="2" t="s">
        <v>1512</v>
      </c>
      <c r="E91" s="4" t="s">
        <v>236</v>
      </c>
      <c r="F91" s="2" t="s">
        <v>1513</v>
      </c>
      <c r="G91" s="2" t="s">
        <v>1514</v>
      </c>
      <c r="H91" s="2" t="s">
        <v>239</v>
      </c>
      <c r="I91" s="2" t="s">
        <v>1045</v>
      </c>
      <c r="J91" s="2" t="s">
        <v>92</v>
      </c>
      <c r="K91" s="2" t="s">
        <v>93</v>
      </c>
      <c r="L91" s="2" t="s">
        <v>446</v>
      </c>
      <c r="M91" s="2" t="s">
        <v>801</v>
      </c>
      <c r="N91" s="2" t="s">
        <v>190</v>
      </c>
      <c r="O91" s="2" t="s">
        <v>97</v>
      </c>
      <c r="P91" s="153">
        <v>3400</v>
      </c>
      <c r="Q91" s="152">
        <v>3.7589999999999999</v>
      </c>
      <c r="R91" s="152">
        <v>39029</v>
      </c>
      <c r="T91" s="152">
        <v>4988.1400000000003</v>
      </c>
      <c r="U91" s="165">
        <v>3.8299999999999999E-4</v>
      </c>
      <c r="V91" s="165">
        <v>1.0553009721064601E-2</v>
      </c>
      <c r="W91" s="165">
        <v>2.7556337273805802E-3</v>
      </c>
    </row>
    <row r="92" spans="1:23" x14ac:dyDescent="0.2">
      <c r="A92" s="2" t="s">
        <v>52</v>
      </c>
      <c r="B92" s="2">
        <v>9943</v>
      </c>
      <c r="C92" s="2" t="s">
        <v>1426</v>
      </c>
      <c r="D92" s="2" t="s">
        <v>1427</v>
      </c>
      <c r="E92" s="4" t="s">
        <v>236</v>
      </c>
      <c r="F92" s="2" t="s">
        <v>1582</v>
      </c>
      <c r="G92" s="2" t="s">
        <v>1583</v>
      </c>
      <c r="H92" s="2" t="s">
        <v>239</v>
      </c>
      <c r="I92" s="2" t="s">
        <v>1045</v>
      </c>
      <c r="J92" s="2" t="s">
        <v>92</v>
      </c>
      <c r="K92" s="2" t="s">
        <v>93</v>
      </c>
      <c r="L92" s="2" t="s">
        <v>446</v>
      </c>
      <c r="M92" s="2" t="s">
        <v>801</v>
      </c>
      <c r="N92" s="2" t="s">
        <v>190</v>
      </c>
      <c r="O92" s="2" t="s">
        <v>97</v>
      </c>
      <c r="P92" s="153">
        <v>1210</v>
      </c>
      <c r="Q92" s="152">
        <v>3.7589999999999999</v>
      </c>
      <c r="R92" s="152">
        <v>107787</v>
      </c>
      <c r="T92" s="152">
        <v>4902.5730000000003</v>
      </c>
      <c r="U92" s="165">
        <v>1.9000000000000001E-4</v>
      </c>
      <c r="V92" s="165">
        <v>1.03719819436928E-2</v>
      </c>
      <c r="W92" s="165">
        <v>2.7083632081539399E-3</v>
      </c>
    </row>
    <row r="93" spans="1:23" x14ac:dyDescent="0.2">
      <c r="A93" s="2" t="s">
        <v>52</v>
      </c>
      <c r="B93" s="2">
        <v>9943</v>
      </c>
      <c r="C93" s="2" t="s">
        <v>1464</v>
      </c>
      <c r="D93" s="2" t="s">
        <v>1465</v>
      </c>
      <c r="E93" s="4" t="s">
        <v>236</v>
      </c>
      <c r="F93" s="2" t="s">
        <v>1584</v>
      </c>
      <c r="G93" s="2" t="s">
        <v>1585</v>
      </c>
      <c r="H93" s="2" t="s">
        <v>239</v>
      </c>
      <c r="I93" s="2" t="s">
        <v>1047</v>
      </c>
      <c r="J93" s="2" t="s">
        <v>92</v>
      </c>
      <c r="K93" s="2" t="s">
        <v>93</v>
      </c>
      <c r="L93" s="2" t="s">
        <v>1586</v>
      </c>
      <c r="M93" s="2" t="s">
        <v>798</v>
      </c>
      <c r="N93" s="2" t="s">
        <v>190</v>
      </c>
      <c r="O93" s="2" t="s">
        <v>97</v>
      </c>
      <c r="P93" s="153">
        <v>33490</v>
      </c>
      <c r="Q93" s="152">
        <v>3.7589999999999999</v>
      </c>
      <c r="R93" s="152">
        <v>1015.5</v>
      </c>
      <c r="T93" s="152">
        <v>1278.402</v>
      </c>
      <c r="U93" s="165">
        <v>0</v>
      </c>
      <c r="V93" s="165">
        <v>2.70461263449357E-3</v>
      </c>
      <c r="W93" s="165">
        <v>7.0623660852254795E-4</v>
      </c>
    </row>
    <row r="94" spans="1:23" x14ac:dyDescent="0.2">
      <c r="A94" s="2" t="s">
        <v>52</v>
      </c>
      <c r="B94" s="2">
        <v>9943</v>
      </c>
      <c r="C94" s="2" t="s">
        <v>1464</v>
      </c>
      <c r="D94" s="2" t="s">
        <v>1465</v>
      </c>
      <c r="E94" s="4" t="s">
        <v>236</v>
      </c>
      <c r="F94" s="2" t="s">
        <v>1474</v>
      </c>
      <c r="G94" s="2" t="s">
        <v>1475</v>
      </c>
      <c r="H94" s="2" t="s">
        <v>239</v>
      </c>
      <c r="I94" s="2" t="s">
        <v>1045</v>
      </c>
      <c r="J94" s="2" t="s">
        <v>92</v>
      </c>
      <c r="K94" s="2" t="s">
        <v>93</v>
      </c>
      <c r="L94" s="2" t="s">
        <v>410</v>
      </c>
      <c r="M94" s="2" t="s">
        <v>801</v>
      </c>
      <c r="N94" s="2" t="s">
        <v>190</v>
      </c>
      <c r="O94" s="2" t="s">
        <v>97</v>
      </c>
      <c r="P94" s="153">
        <v>125882</v>
      </c>
      <c r="Q94" s="152">
        <v>3.7589999999999999</v>
      </c>
      <c r="R94" s="152">
        <v>6400</v>
      </c>
      <c r="T94" s="152">
        <v>30284.187999999998</v>
      </c>
      <c r="U94" s="165">
        <v>4.17E-4</v>
      </c>
      <c r="V94" s="165">
        <v>6.4069834995434199E-2</v>
      </c>
      <c r="W94" s="165">
        <v>1.67301085555445E-2</v>
      </c>
    </row>
    <row r="95" spans="1:23" x14ac:dyDescent="0.2">
      <c r="A95" s="2" t="s">
        <v>52</v>
      </c>
      <c r="B95" s="2">
        <v>9943</v>
      </c>
      <c r="C95" s="2" t="s">
        <v>1515</v>
      </c>
      <c r="D95" s="2" t="s">
        <v>1465</v>
      </c>
      <c r="E95" s="4" t="s">
        <v>236</v>
      </c>
      <c r="F95" s="2" t="s">
        <v>1516</v>
      </c>
      <c r="G95" s="2" t="s">
        <v>1517</v>
      </c>
      <c r="H95" s="2" t="s">
        <v>239</v>
      </c>
      <c r="I95" s="2" t="s">
        <v>1045</v>
      </c>
      <c r="J95" s="2" t="s">
        <v>92</v>
      </c>
      <c r="K95" s="2" t="s">
        <v>93</v>
      </c>
      <c r="L95" s="2" t="s">
        <v>446</v>
      </c>
      <c r="M95" s="2" t="s">
        <v>801</v>
      </c>
      <c r="N95" s="2" t="s">
        <v>190</v>
      </c>
      <c r="O95" s="2" t="s">
        <v>97</v>
      </c>
      <c r="P95" s="153">
        <v>271500</v>
      </c>
      <c r="Q95" s="152">
        <v>3.7589999999999999</v>
      </c>
      <c r="R95" s="152">
        <v>1331.6</v>
      </c>
      <c r="T95" s="152">
        <v>13589.89</v>
      </c>
      <c r="U95" s="165">
        <v>0</v>
      </c>
      <c r="V95" s="165">
        <v>2.87510438893149E-2</v>
      </c>
      <c r="W95" s="165">
        <v>7.5075592966290803E-3</v>
      </c>
    </row>
    <row r="96" spans="1:23" x14ac:dyDescent="0.2">
      <c r="A96" s="2" t="s">
        <v>52</v>
      </c>
      <c r="B96" s="2">
        <v>9943</v>
      </c>
      <c r="C96" s="2" t="s">
        <v>1587</v>
      </c>
      <c r="D96" s="2" t="s">
        <v>1465</v>
      </c>
      <c r="E96" s="4" t="s">
        <v>236</v>
      </c>
      <c r="F96" s="2" t="s">
        <v>1588</v>
      </c>
      <c r="G96" s="2" t="s">
        <v>1589</v>
      </c>
      <c r="H96" s="2" t="s">
        <v>239</v>
      </c>
      <c r="I96" s="2" t="s">
        <v>1047</v>
      </c>
      <c r="J96" s="2" t="s">
        <v>92</v>
      </c>
      <c r="K96" s="2" t="s">
        <v>93</v>
      </c>
      <c r="L96" s="2" t="s">
        <v>446</v>
      </c>
      <c r="M96" s="2" t="s">
        <v>798</v>
      </c>
      <c r="N96" s="2" t="s">
        <v>190</v>
      </c>
      <c r="O96" s="2" t="s">
        <v>97</v>
      </c>
      <c r="P96" s="153">
        <v>38440</v>
      </c>
      <c r="Q96" s="152">
        <v>3.7589999999999999</v>
      </c>
      <c r="R96" s="152">
        <v>2760.75</v>
      </c>
      <c r="T96" s="152">
        <v>3989.172</v>
      </c>
      <c r="U96" s="165">
        <v>1.55E-4</v>
      </c>
      <c r="V96" s="165">
        <v>8.4395726693482203E-3</v>
      </c>
      <c r="W96" s="165">
        <v>2.2037666700821701E-3</v>
      </c>
    </row>
    <row r="97" spans="1:23" x14ac:dyDescent="0.2">
      <c r="A97" s="2" t="s">
        <v>52</v>
      </c>
      <c r="B97" s="2">
        <v>9943</v>
      </c>
      <c r="C97" s="2" t="s">
        <v>1590</v>
      </c>
      <c r="D97" s="2" t="s">
        <v>1591</v>
      </c>
      <c r="E97" s="4" t="s">
        <v>236</v>
      </c>
      <c r="F97" s="2" t="s">
        <v>1592</v>
      </c>
      <c r="G97" s="2" t="s">
        <v>1593</v>
      </c>
      <c r="H97" s="2" t="s">
        <v>239</v>
      </c>
      <c r="I97" s="2" t="s">
        <v>1045</v>
      </c>
      <c r="J97" s="2" t="s">
        <v>92</v>
      </c>
      <c r="K97" s="2" t="s">
        <v>93</v>
      </c>
      <c r="L97" s="2" t="s">
        <v>446</v>
      </c>
      <c r="M97" s="2" t="s">
        <v>801</v>
      </c>
      <c r="N97" s="2" t="s">
        <v>190</v>
      </c>
      <c r="O97" s="2" t="s">
        <v>97</v>
      </c>
      <c r="P97" s="153">
        <v>27930</v>
      </c>
      <c r="Q97" s="152">
        <v>3.7589999999999999</v>
      </c>
      <c r="R97" s="152">
        <v>3488.25</v>
      </c>
      <c r="T97" s="152">
        <v>3662.2739999999999</v>
      </c>
      <c r="U97" s="165">
        <v>0</v>
      </c>
      <c r="V97" s="165">
        <v>7.7479807996085302E-3</v>
      </c>
      <c r="W97" s="165">
        <v>2.0231761151400301E-3</v>
      </c>
    </row>
    <row r="98" spans="1:23" x14ac:dyDescent="0.2">
      <c r="A98" s="2" t="s">
        <v>52</v>
      </c>
      <c r="B98" s="2">
        <v>9943</v>
      </c>
      <c r="C98" s="2" t="s">
        <v>1464</v>
      </c>
      <c r="D98" s="2" t="s">
        <v>1465</v>
      </c>
      <c r="E98" s="4" t="s">
        <v>236</v>
      </c>
      <c r="F98" s="2" t="s">
        <v>1518</v>
      </c>
      <c r="G98" s="2" t="s">
        <v>1519</v>
      </c>
      <c r="H98" s="2" t="s">
        <v>239</v>
      </c>
      <c r="I98" s="2" t="s">
        <v>1045</v>
      </c>
      <c r="J98" s="2" t="s">
        <v>92</v>
      </c>
      <c r="K98" s="2" t="s">
        <v>93</v>
      </c>
      <c r="L98" s="2" t="s">
        <v>446</v>
      </c>
      <c r="M98" s="2" t="s">
        <v>801</v>
      </c>
      <c r="N98" s="2" t="s">
        <v>190</v>
      </c>
      <c r="O98" s="2" t="s">
        <v>97</v>
      </c>
      <c r="P98" s="153">
        <v>11580</v>
      </c>
      <c r="Q98" s="152">
        <v>3.7589999999999999</v>
      </c>
      <c r="R98" s="152">
        <v>4773.75</v>
      </c>
      <c r="T98" s="152">
        <v>2077.9760000000001</v>
      </c>
      <c r="U98" s="165">
        <v>3.4999999999999997E-5</v>
      </c>
      <c r="V98" s="165">
        <v>4.3962079570220997E-3</v>
      </c>
      <c r="W98" s="165">
        <v>1.14795108117525E-3</v>
      </c>
    </row>
    <row r="99" spans="1:23" x14ac:dyDescent="0.2">
      <c r="A99" s="2" t="s">
        <v>52</v>
      </c>
      <c r="B99" s="2">
        <v>9943</v>
      </c>
      <c r="C99" s="2" t="s">
        <v>1594</v>
      </c>
      <c r="D99" s="2" t="s">
        <v>1465</v>
      </c>
      <c r="E99" s="4" t="s">
        <v>236</v>
      </c>
      <c r="F99" s="2" t="s">
        <v>1595</v>
      </c>
      <c r="G99" s="2" t="s">
        <v>1596</v>
      </c>
      <c r="H99" s="2" t="s">
        <v>239</v>
      </c>
      <c r="I99" s="2" t="s">
        <v>1045</v>
      </c>
      <c r="J99" s="2" t="s">
        <v>92</v>
      </c>
      <c r="K99" s="2" t="s">
        <v>93</v>
      </c>
      <c r="L99" s="2" t="s">
        <v>446</v>
      </c>
      <c r="M99" s="2" t="s">
        <v>801</v>
      </c>
      <c r="N99" s="2" t="s">
        <v>190</v>
      </c>
      <c r="O99" s="2" t="s">
        <v>97</v>
      </c>
      <c r="P99" s="153">
        <v>8800</v>
      </c>
      <c r="Q99" s="152">
        <v>3.7589999999999999</v>
      </c>
      <c r="R99" s="152">
        <v>11965.75</v>
      </c>
      <c r="T99" s="152">
        <v>3958.174</v>
      </c>
      <c r="U99" s="165">
        <v>0</v>
      </c>
      <c r="V99" s="165">
        <v>8.3739930143535007E-3</v>
      </c>
      <c r="W99" s="165">
        <v>2.1866423127746399E-3</v>
      </c>
    </row>
    <row r="100" spans="1:23" x14ac:dyDescent="0.2">
      <c r="A100" s="2" t="s">
        <v>52</v>
      </c>
      <c r="B100" s="2">
        <v>9943</v>
      </c>
      <c r="C100" s="2" t="s">
        <v>1520</v>
      </c>
      <c r="D100" s="2" t="s">
        <v>1521</v>
      </c>
      <c r="E100" s="4" t="s">
        <v>236</v>
      </c>
      <c r="F100" s="2" t="s">
        <v>1522</v>
      </c>
      <c r="G100" s="2" t="s">
        <v>1523</v>
      </c>
      <c r="H100" s="2" t="s">
        <v>239</v>
      </c>
      <c r="I100" s="2" t="s">
        <v>1045</v>
      </c>
      <c r="J100" s="2" t="s">
        <v>92</v>
      </c>
      <c r="K100" s="2" t="s">
        <v>93</v>
      </c>
      <c r="L100" s="2" t="s">
        <v>412</v>
      </c>
      <c r="M100" s="2" t="s">
        <v>801</v>
      </c>
      <c r="N100" s="2" t="s">
        <v>190</v>
      </c>
      <c r="O100" s="2" t="s">
        <v>97</v>
      </c>
      <c r="P100" s="153">
        <v>1185</v>
      </c>
      <c r="Q100" s="152">
        <v>3.7589999999999999</v>
      </c>
      <c r="R100" s="152">
        <v>26070</v>
      </c>
      <c r="T100" s="152">
        <v>1161.2660000000001</v>
      </c>
      <c r="U100" s="165">
        <v>1.8E-5</v>
      </c>
      <c r="V100" s="165">
        <v>2.4567975974302799E-3</v>
      </c>
      <c r="W100" s="165">
        <v>6.4152639860768496E-4</v>
      </c>
    </row>
    <row r="101" spans="1:23" x14ac:dyDescent="0.2">
      <c r="A101" s="2" t="s">
        <v>52</v>
      </c>
      <c r="B101" s="2">
        <v>9943</v>
      </c>
      <c r="C101" s="2" t="s">
        <v>1476</v>
      </c>
      <c r="D101" s="2" t="s">
        <v>1477</v>
      </c>
      <c r="E101" s="4" t="s">
        <v>236</v>
      </c>
      <c r="F101" s="2" t="s">
        <v>1597</v>
      </c>
      <c r="G101" s="2" t="s">
        <v>1598</v>
      </c>
      <c r="H101" s="2" t="s">
        <v>239</v>
      </c>
      <c r="I101" s="2" t="s">
        <v>1047</v>
      </c>
      <c r="J101" s="2" t="s">
        <v>92</v>
      </c>
      <c r="K101" s="2" t="s">
        <v>93</v>
      </c>
      <c r="L101" s="2" t="s">
        <v>446</v>
      </c>
      <c r="M101" s="2" t="s">
        <v>798</v>
      </c>
      <c r="N101" s="2" t="s">
        <v>190</v>
      </c>
      <c r="O101" s="2" t="s">
        <v>97</v>
      </c>
      <c r="P101" s="153">
        <v>21100</v>
      </c>
      <c r="Q101" s="152">
        <v>3.7589999999999999</v>
      </c>
      <c r="R101" s="152">
        <v>5547</v>
      </c>
      <c r="T101" s="152">
        <v>4399.598</v>
      </c>
      <c r="U101" s="165">
        <v>0</v>
      </c>
      <c r="V101" s="165">
        <v>9.3078766307249892E-3</v>
      </c>
      <c r="W101" s="165">
        <v>2.4305008193753301E-3</v>
      </c>
    </row>
    <row r="102" spans="1:23" x14ac:dyDescent="0.2">
      <c r="A102" s="2" t="s">
        <v>52</v>
      </c>
      <c r="B102" s="2">
        <v>9943</v>
      </c>
      <c r="C102" s="2" t="s">
        <v>1476</v>
      </c>
      <c r="D102" s="2" t="s">
        <v>1477</v>
      </c>
      <c r="E102" s="4" t="s">
        <v>236</v>
      </c>
      <c r="F102" s="2" t="s">
        <v>1599</v>
      </c>
      <c r="G102" s="2" t="s">
        <v>1600</v>
      </c>
      <c r="H102" s="2" t="s">
        <v>239</v>
      </c>
      <c r="I102" s="2" t="s">
        <v>1045</v>
      </c>
      <c r="J102" s="2" t="s">
        <v>92</v>
      </c>
      <c r="K102" s="2" t="s">
        <v>1490</v>
      </c>
      <c r="L102" s="2" t="s">
        <v>446</v>
      </c>
      <c r="M102" s="2" t="s">
        <v>801</v>
      </c>
      <c r="N102" s="2" t="s">
        <v>190</v>
      </c>
      <c r="O102" s="2" t="s">
        <v>97</v>
      </c>
      <c r="P102" s="153">
        <v>8550</v>
      </c>
      <c r="Q102" s="152">
        <v>3.7589999999999999</v>
      </c>
      <c r="R102" s="152">
        <v>6068</v>
      </c>
      <c r="T102" s="152">
        <v>1950.222</v>
      </c>
      <c r="U102" s="165">
        <v>0</v>
      </c>
      <c r="V102" s="165">
        <v>4.1259283710788196E-3</v>
      </c>
      <c r="W102" s="165">
        <v>1.07737486050134E-3</v>
      </c>
    </row>
    <row r="103" spans="1:23" x14ac:dyDescent="0.2">
      <c r="A103" s="2" t="s">
        <v>52</v>
      </c>
      <c r="B103" s="2">
        <v>9943</v>
      </c>
      <c r="C103" s="2" t="s">
        <v>1476</v>
      </c>
      <c r="D103" s="2" t="s">
        <v>1477</v>
      </c>
      <c r="E103" s="4" t="s">
        <v>236</v>
      </c>
      <c r="F103" s="2" t="s">
        <v>1601</v>
      </c>
      <c r="G103" s="2" t="s">
        <v>1600</v>
      </c>
      <c r="H103" s="2" t="s">
        <v>239</v>
      </c>
      <c r="I103" s="2" t="s">
        <v>1045</v>
      </c>
      <c r="J103" s="2" t="s">
        <v>92</v>
      </c>
      <c r="L103" s="2" t="s">
        <v>159</v>
      </c>
      <c r="M103" s="2" t="s">
        <v>801</v>
      </c>
      <c r="N103" s="2" t="s">
        <v>190</v>
      </c>
      <c r="O103" s="2" t="s">
        <v>1242</v>
      </c>
      <c r="P103" s="153">
        <v>23850</v>
      </c>
      <c r="Q103" s="152">
        <v>4.0199999999999996</v>
      </c>
      <c r="R103" s="152">
        <v>5661</v>
      </c>
      <c r="T103" s="152">
        <v>5427.8670000000002</v>
      </c>
      <c r="U103" s="165">
        <v>0</v>
      </c>
      <c r="V103" s="165">
        <v>1.14833041810623E-2</v>
      </c>
      <c r="W103" s="165">
        <v>2.9985550226436599E-3</v>
      </c>
    </row>
    <row r="104" spans="1:23" x14ac:dyDescent="0.2">
      <c r="A104" s="2" t="s">
        <v>52</v>
      </c>
      <c r="B104" s="2">
        <v>9943</v>
      </c>
      <c r="C104" s="2" t="s">
        <v>1476</v>
      </c>
      <c r="D104" s="2" t="s">
        <v>1477</v>
      </c>
      <c r="E104" s="4" t="s">
        <v>236</v>
      </c>
      <c r="F104" s="2" t="s">
        <v>1478</v>
      </c>
      <c r="G104" s="2" t="s">
        <v>1479</v>
      </c>
      <c r="H104" s="2" t="s">
        <v>239</v>
      </c>
      <c r="I104" s="2" t="s">
        <v>1045</v>
      </c>
      <c r="J104" s="2" t="s">
        <v>92</v>
      </c>
      <c r="K104" s="2" t="s">
        <v>93</v>
      </c>
      <c r="L104" s="2" t="s">
        <v>410</v>
      </c>
      <c r="M104" s="2" t="s">
        <v>801</v>
      </c>
      <c r="N104" s="2" t="s">
        <v>190</v>
      </c>
      <c r="O104" s="2" t="s">
        <v>97</v>
      </c>
      <c r="P104" s="153">
        <v>18743</v>
      </c>
      <c r="Q104" s="152">
        <v>3.7589999999999999</v>
      </c>
      <c r="R104" s="152">
        <v>50013</v>
      </c>
      <c r="S104" s="157">
        <v>25.038</v>
      </c>
      <c r="T104" s="152">
        <v>35330.743999999999</v>
      </c>
      <c r="U104" s="165">
        <v>2.1999999999999999E-5</v>
      </c>
      <c r="V104" s="165">
        <v>7.4746430432435396E-2</v>
      </c>
      <c r="W104" s="165">
        <v>1.95180133578183E-2</v>
      </c>
    </row>
    <row r="105" spans="1:23" x14ac:dyDescent="0.2">
      <c r="A105" s="2" t="s">
        <v>52</v>
      </c>
      <c r="B105" s="2">
        <v>9943</v>
      </c>
      <c r="C105" s="2" t="s">
        <v>1524</v>
      </c>
      <c r="D105" s="2" t="s">
        <v>1525</v>
      </c>
      <c r="E105" s="4" t="s">
        <v>236</v>
      </c>
      <c r="F105" s="2" t="s">
        <v>1526</v>
      </c>
      <c r="G105" s="2" t="s">
        <v>1527</v>
      </c>
      <c r="H105" s="2" t="s">
        <v>239</v>
      </c>
      <c r="I105" s="2" t="s">
        <v>1045</v>
      </c>
      <c r="J105" s="2" t="s">
        <v>92</v>
      </c>
      <c r="K105" s="2" t="s">
        <v>321</v>
      </c>
      <c r="L105" s="2" t="s">
        <v>410</v>
      </c>
      <c r="M105" s="2" t="s">
        <v>801</v>
      </c>
      <c r="N105" s="2" t="s">
        <v>190</v>
      </c>
      <c r="O105" s="2" t="s">
        <v>97</v>
      </c>
      <c r="P105" s="153">
        <v>4400</v>
      </c>
      <c r="Q105" s="152">
        <v>3.7589999999999999</v>
      </c>
      <c r="R105" s="152">
        <v>11282</v>
      </c>
      <c r="T105" s="152">
        <v>1865.998</v>
      </c>
      <c r="U105" s="165">
        <v>1.3899999999999999E-4</v>
      </c>
      <c r="V105" s="165">
        <v>3.9477420633030197E-3</v>
      </c>
      <c r="W105" s="165">
        <v>1.0308463143857899E-3</v>
      </c>
    </row>
    <row r="106" spans="1:23" x14ac:dyDescent="0.2">
      <c r="A106" s="2" t="s">
        <v>52</v>
      </c>
      <c r="B106" s="2">
        <v>9943</v>
      </c>
      <c r="C106" s="2" t="s">
        <v>1602</v>
      </c>
      <c r="D106" s="2" t="s">
        <v>1603</v>
      </c>
      <c r="E106" s="4" t="s">
        <v>236</v>
      </c>
      <c r="F106" s="2" t="s">
        <v>1604</v>
      </c>
      <c r="G106" s="2" t="s">
        <v>1605</v>
      </c>
      <c r="H106" s="2" t="s">
        <v>239</v>
      </c>
      <c r="I106" s="2" t="s">
        <v>1045</v>
      </c>
      <c r="J106" s="2" t="s">
        <v>92</v>
      </c>
      <c r="K106" s="2" t="s">
        <v>93</v>
      </c>
      <c r="L106" s="2" t="s">
        <v>446</v>
      </c>
      <c r="M106" s="2" t="s">
        <v>801</v>
      </c>
      <c r="N106" s="2" t="s">
        <v>190</v>
      </c>
      <c r="O106" s="2" t="s">
        <v>97</v>
      </c>
      <c r="P106" s="153">
        <v>14200</v>
      </c>
      <c r="Q106" s="152">
        <v>3.7589999999999999</v>
      </c>
      <c r="R106" s="152">
        <v>4290</v>
      </c>
      <c r="T106" s="152">
        <v>2289.9079999999999</v>
      </c>
      <c r="U106" s="165">
        <v>0</v>
      </c>
      <c r="V106" s="165">
        <v>4.8445744430446998E-3</v>
      </c>
      <c r="W106" s="165">
        <v>1.26502989032718E-3</v>
      </c>
    </row>
    <row r="107" spans="1:23" x14ac:dyDescent="0.2">
      <c r="A107" s="2" t="s">
        <v>52</v>
      </c>
      <c r="B107" s="2">
        <v>9943</v>
      </c>
      <c r="C107" s="2" t="s">
        <v>1450</v>
      </c>
      <c r="D107" s="2" t="s">
        <v>1451</v>
      </c>
      <c r="E107" s="4" t="s">
        <v>1377</v>
      </c>
      <c r="F107" s="2" t="s">
        <v>1480</v>
      </c>
      <c r="G107" s="2" t="s">
        <v>1481</v>
      </c>
      <c r="H107" s="2" t="s">
        <v>239</v>
      </c>
      <c r="I107" s="2" t="s">
        <v>1045</v>
      </c>
      <c r="J107" s="2" t="s">
        <v>92</v>
      </c>
      <c r="K107" s="2" t="s">
        <v>93</v>
      </c>
      <c r="L107" s="2" t="s">
        <v>32</v>
      </c>
      <c r="M107" s="2" t="s">
        <v>1441</v>
      </c>
      <c r="N107" s="19" t="s">
        <v>190</v>
      </c>
      <c r="O107" s="2" t="s">
        <v>35</v>
      </c>
      <c r="P107" s="153">
        <v>359330</v>
      </c>
      <c r="Q107" s="152">
        <v>1</v>
      </c>
      <c r="R107" s="152">
        <v>8649</v>
      </c>
      <c r="T107" s="152">
        <v>31078.452000000001</v>
      </c>
      <c r="U107" s="165">
        <v>2.6616999999999998E-2</v>
      </c>
      <c r="V107" s="165">
        <v>6.5750195125871103E-2</v>
      </c>
      <c r="W107" s="165">
        <v>1.7168889260951701E-2</v>
      </c>
    </row>
    <row r="108" spans="1:23" x14ac:dyDescent="0.2">
      <c r="A108" s="2" t="s">
        <v>52</v>
      </c>
      <c r="B108" s="2">
        <v>9943</v>
      </c>
      <c r="C108" s="2" t="s">
        <v>1464</v>
      </c>
      <c r="D108" s="2" t="s">
        <v>1465</v>
      </c>
      <c r="E108" s="4" t="s">
        <v>236</v>
      </c>
      <c r="F108" s="2" t="s">
        <v>1606</v>
      </c>
      <c r="G108" s="2" t="s">
        <v>1607</v>
      </c>
      <c r="H108" s="2" t="s">
        <v>239</v>
      </c>
      <c r="I108" s="2" t="s">
        <v>1045</v>
      </c>
      <c r="J108" s="2" t="s">
        <v>92</v>
      </c>
      <c r="K108" s="2" t="s">
        <v>93</v>
      </c>
      <c r="L108" s="2" t="s">
        <v>410</v>
      </c>
      <c r="M108" s="2" t="s">
        <v>801</v>
      </c>
      <c r="N108" s="2" t="s">
        <v>190</v>
      </c>
      <c r="O108" s="2" t="s">
        <v>97</v>
      </c>
      <c r="P108" s="153">
        <v>22500</v>
      </c>
      <c r="Q108" s="152">
        <v>3.7589999999999999</v>
      </c>
      <c r="R108" s="152">
        <v>9115</v>
      </c>
      <c r="T108" s="152">
        <v>7709.2389999999996</v>
      </c>
      <c r="U108" s="165">
        <v>5.1999999999999997E-5</v>
      </c>
      <c r="V108" s="165">
        <v>1.6309820760496599E-2</v>
      </c>
      <c r="W108" s="165">
        <v>4.2588695891604298E-3</v>
      </c>
    </row>
    <row r="109" spans="1:23" x14ac:dyDescent="0.2">
      <c r="A109" s="2" t="s">
        <v>52</v>
      </c>
      <c r="B109" s="2">
        <v>9943</v>
      </c>
      <c r="C109" s="2" t="s">
        <v>1464</v>
      </c>
      <c r="D109" s="2" t="s">
        <v>1465</v>
      </c>
      <c r="E109" s="4" t="s">
        <v>236</v>
      </c>
      <c r="F109" s="2" t="s">
        <v>1608</v>
      </c>
      <c r="G109" s="2" t="s">
        <v>1609</v>
      </c>
      <c r="H109" s="2" t="s">
        <v>239</v>
      </c>
      <c r="I109" s="2" t="s">
        <v>1045</v>
      </c>
      <c r="J109" s="2" t="s">
        <v>92</v>
      </c>
      <c r="K109" s="2" t="s">
        <v>93</v>
      </c>
      <c r="L109" s="2" t="s">
        <v>410</v>
      </c>
      <c r="M109" s="2" t="s">
        <v>801</v>
      </c>
      <c r="N109" s="2" t="s">
        <v>190</v>
      </c>
      <c r="O109" s="2" t="s">
        <v>97</v>
      </c>
      <c r="P109" s="153">
        <v>51980</v>
      </c>
      <c r="Q109" s="152">
        <v>3.7589999999999999</v>
      </c>
      <c r="R109" s="152">
        <v>4111</v>
      </c>
      <c r="T109" s="152">
        <v>8032.5990000000002</v>
      </c>
      <c r="U109" s="165">
        <v>5.8E-5</v>
      </c>
      <c r="V109" s="165">
        <v>1.69939270318764E-2</v>
      </c>
      <c r="W109" s="165">
        <v>4.4375054820814698E-3</v>
      </c>
    </row>
    <row r="110" spans="1:23" x14ac:dyDescent="0.2">
      <c r="A110" s="2" t="s">
        <v>52</v>
      </c>
      <c r="B110" s="2">
        <v>9943</v>
      </c>
      <c r="C110" s="2" t="s">
        <v>1464</v>
      </c>
      <c r="D110" s="2" t="s">
        <v>1465</v>
      </c>
      <c r="E110" s="4" t="s">
        <v>236</v>
      </c>
      <c r="F110" s="2" t="s">
        <v>1610</v>
      </c>
      <c r="G110" s="2" t="s">
        <v>1611</v>
      </c>
      <c r="H110" s="2" t="s">
        <v>239</v>
      </c>
      <c r="I110" s="2" t="s">
        <v>1045</v>
      </c>
      <c r="J110" s="2" t="s">
        <v>92</v>
      </c>
      <c r="K110" s="2" t="s">
        <v>93</v>
      </c>
      <c r="L110" s="2" t="s">
        <v>410</v>
      </c>
      <c r="M110" s="2" t="s">
        <v>801</v>
      </c>
      <c r="N110" s="2" t="s">
        <v>190</v>
      </c>
      <c r="O110" s="2" t="s">
        <v>97</v>
      </c>
      <c r="P110" s="153">
        <v>10609</v>
      </c>
      <c r="Q110" s="152">
        <v>3.7589999999999999</v>
      </c>
      <c r="R110" s="152">
        <v>12187</v>
      </c>
      <c r="T110" s="152">
        <v>4860.0820000000003</v>
      </c>
      <c r="U110" s="165">
        <v>7.7000000000000001E-5</v>
      </c>
      <c r="V110" s="165">
        <v>1.0282086609457401E-2</v>
      </c>
      <c r="W110" s="165">
        <v>2.68488946734437E-3</v>
      </c>
    </row>
    <row r="111" spans="1:23" x14ac:dyDescent="0.2">
      <c r="A111" s="2" t="s">
        <v>52</v>
      </c>
      <c r="B111" s="2">
        <v>9943</v>
      </c>
      <c r="C111" s="2" t="s">
        <v>1426</v>
      </c>
      <c r="D111" s="2" t="s">
        <v>1427</v>
      </c>
      <c r="E111" s="4" t="s">
        <v>236</v>
      </c>
      <c r="F111" s="2" t="s">
        <v>1509</v>
      </c>
      <c r="G111" s="2" t="s">
        <v>1510</v>
      </c>
      <c r="H111" s="2" t="s">
        <v>239</v>
      </c>
      <c r="I111" s="2" t="s">
        <v>1045</v>
      </c>
      <c r="J111" s="2" t="s">
        <v>92</v>
      </c>
      <c r="K111" s="2" t="s">
        <v>93</v>
      </c>
      <c r="L111" s="2" t="s">
        <v>412</v>
      </c>
      <c r="M111" s="2" t="s">
        <v>801</v>
      </c>
      <c r="N111" s="2" t="s">
        <v>190</v>
      </c>
      <c r="O111" s="2" t="s">
        <v>97</v>
      </c>
      <c r="P111" s="153">
        <v>8698</v>
      </c>
      <c r="Q111" s="152">
        <v>3.7589999999999999</v>
      </c>
      <c r="R111" s="152">
        <v>47911</v>
      </c>
      <c r="S111" s="157">
        <v>4.9610000000000003</v>
      </c>
      <c r="T111" s="152">
        <v>15683.525</v>
      </c>
      <c r="U111" s="165">
        <v>1.5E-5</v>
      </c>
      <c r="V111" s="165">
        <v>3.3180378944266897E-2</v>
      </c>
      <c r="W111" s="165">
        <v>8.6641606255307008E-3</v>
      </c>
    </row>
    <row r="112" spans="1:23" x14ac:dyDescent="0.2">
      <c r="A112" s="2" t="s">
        <v>52</v>
      </c>
      <c r="B112" s="2">
        <v>9943</v>
      </c>
      <c r="C112" s="2" t="s">
        <v>1426</v>
      </c>
      <c r="D112" s="2" t="s">
        <v>1427</v>
      </c>
      <c r="E112" s="4" t="s">
        <v>236</v>
      </c>
      <c r="F112" s="2" t="s">
        <v>1612</v>
      </c>
      <c r="G112" s="2" t="s">
        <v>1613</v>
      </c>
      <c r="H112" s="2" t="s">
        <v>239</v>
      </c>
      <c r="I112" s="2" t="s">
        <v>1045</v>
      </c>
      <c r="J112" s="2" t="s">
        <v>92</v>
      </c>
      <c r="K112" s="2" t="s">
        <v>366</v>
      </c>
      <c r="L112" s="2" t="s">
        <v>410</v>
      </c>
      <c r="M112" s="2" t="s">
        <v>801</v>
      </c>
      <c r="N112" s="2" t="s">
        <v>190</v>
      </c>
      <c r="O112" s="2" t="s">
        <v>97</v>
      </c>
      <c r="P112" s="153">
        <v>30000</v>
      </c>
      <c r="Q112" s="152">
        <v>3.7589999999999999</v>
      </c>
      <c r="R112" s="152">
        <v>4021</v>
      </c>
      <c r="T112" s="152">
        <v>4534.482</v>
      </c>
      <c r="U112" s="165">
        <v>8.8000000000000003E-4</v>
      </c>
      <c r="V112" s="165">
        <v>9.5932403405312398E-3</v>
      </c>
      <c r="W112" s="165">
        <v>2.5050158519676902E-3</v>
      </c>
    </row>
    <row r="113" spans="1:23" x14ac:dyDescent="0.2">
      <c r="A113" s="2" t="s">
        <v>52</v>
      </c>
      <c r="B113" s="2">
        <v>9943</v>
      </c>
      <c r="C113" s="2" t="s">
        <v>1468</v>
      </c>
      <c r="D113" s="2" t="s">
        <v>1469</v>
      </c>
      <c r="E113" s="4" t="s">
        <v>236</v>
      </c>
      <c r="F113" s="2" t="s">
        <v>1614</v>
      </c>
      <c r="G113" s="2" t="s">
        <v>1615</v>
      </c>
      <c r="H113" s="2" t="s">
        <v>239</v>
      </c>
      <c r="I113" s="2" t="s">
        <v>1045</v>
      </c>
      <c r="J113" s="2" t="s">
        <v>92</v>
      </c>
      <c r="K113" s="2" t="s">
        <v>93</v>
      </c>
      <c r="L113" s="2" t="s">
        <v>412</v>
      </c>
      <c r="M113" s="2" t="s">
        <v>801</v>
      </c>
      <c r="N113" s="2" t="s">
        <v>190</v>
      </c>
      <c r="O113" s="2" t="s">
        <v>97</v>
      </c>
      <c r="P113" s="153">
        <v>12120</v>
      </c>
      <c r="Q113" s="152">
        <v>3.7589999999999999</v>
      </c>
      <c r="R113" s="152">
        <v>24663</v>
      </c>
      <c r="T113" s="152">
        <v>11236.236000000001</v>
      </c>
      <c r="U113" s="165">
        <v>6.9899999999999997E-4</v>
      </c>
      <c r="V113" s="165">
        <v>2.37716058078794E-2</v>
      </c>
      <c r="W113" s="165">
        <v>6.2073134062820001E-3</v>
      </c>
    </row>
    <row r="114" spans="1:23" x14ac:dyDescent="0.2">
      <c r="A114" s="2" t="s">
        <v>52</v>
      </c>
      <c r="B114" s="2">
        <v>9943</v>
      </c>
      <c r="C114" s="2" t="s">
        <v>1464</v>
      </c>
      <c r="D114" s="2" t="s">
        <v>1465</v>
      </c>
      <c r="E114" s="4" t="s">
        <v>236</v>
      </c>
      <c r="F114" s="2" t="s">
        <v>1616</v>
      </c>
      <c r="G114" s="2" t="s">
        <v>1617</v>
      </c>
      <c r="H114" s="2" t="s">
        <v>239</v>
      </c>
      <c r="I114" s="2" t="s">
        <v>1047</v>
      </c>
      <c r="J114" s="2" t="s">
        <v>92</v>
      </c>
      <c r="K114" s="2" t="s">
        <v>93</v>
      </c>
      <c r="L114" s="2" t="s">
        <v>446</v>
      </c>
      <c r="M114" s="2" t="s">
        <v>798</v>
      </c>
      <c r="N114" s="2" t="s">
        <v>190</v>
      </c>
      <c r="O114" s="2" t="s">
        <v>97</v>
      </c>
      <c r="P114" s="153">
        <v>21700</v>
      </c>
      <c r="Q114" s="152">
        <v>3.7589999999999999</v>
      </c>
      <c r="R114" s="152">
        <v>4965</v>
      </c>
      <c r="T114" s="152">
        <v>4049.9650000000001</v>
      </c>
      <c r="U114" s="165">
        <v>0</v>
      </c>
      <c r="V114" s="165">
        <v>8.5681879375694801E-3</v>
      </c>
      <c r="W114" s="165">
        <v>2.2373510768376398E-3</v>
      </c>
    </row>
    <row r="115" spans="1:23" x14ac:dyDescent="0.2">
      <c r="A115" s="2" t="s">
        <v>52</v>
      </c>
      <c r="B115" s="2">
        <v>9943</v>
      </c>
      <c r="C115" s="2" t="s">
        <v>1464</v>
      </c>
      <c r="D115" s="2" t="s">
        <v>1465</v>
      </c>
      <c r="E115" s="4" t="s">
        <v>236</v>
      </c>
      <c r="F115" s="2" t="s">
        <v>1528</v>
      </c>
      <c r="G115" s="2" t="s">
        <v>1529</v>
      </c>
      <c r="H115" s="2" t="s">
        <v>239</v>
      </c>
      <c r="I115" s="2" t="s">
        <v>1045</v>
      </c>
      <c r="J115" s="2" t="s">
        <v>92</v>
      </c>
      <c r="K115" s="2" t="s">
        <v>93</v>
      </c>
      <c r="L115" s="2" t="s">
        <v>410</v>
      </c>
      <c r="M115" s="2" t="s">
        <v>801</v>
      </c>
      <c r="N115" s="2" t="s">
        <v>190</v>
      </c>
      <c r="O115" s="2" t="s">
        <v>97</v>
      </c>
      <c r="P115" s="153">
        <v>16225</v>
      </c>
      <c r="Q115" s="152">
        <v>3.7589999999999999</v>
      </c>
      <c r="R115" s="152">
        <v>54422</v>
      </c>
      <c r="S115" s="157">
        <v>21.376999999999999</v>
      </c>
      <c r="T115" s="152">
        <v>33272.21</v>
      </c>
      <c r="U115" s="165">
        <v>1.5999999999999999E-5</v>
      </c>
      <c r="V115" s="165">
        <v>7.0391353642484805E-2</v>
      </c>
      <c r="W115" s="165">
        <v>1.83808025710448E-2</v>
      </c>
    </row>
    <row r="116" spans="1:23" x14ac:dyDescent="0.2">
      <c r="A116" s="2" t="s">
        <v>52</v>
      </c>
      <c r="B116" s="2">
        <v>9943</v>
      </c>
      <c r="C116" s="2" t="s">
        <v>1450</v>
      </c>
      <c r="D116" s="2" t="s">
        <v>1451</v>
      </c>
      <c r="E116" s="4" t="s">
        <v>1377</v>
      </c>
      <c r="F116" s="2" t="s">
        <v>1480</v>
      </c>
      <c r="G116" s="2" t="s">
        <v>1481</v>
      </c>
      <c r="H116" s="2" t="s">
        <v>239</v>
      </c>
      <c r="I116" s="2" t="s">
        <v>1045</v>
      </c>
      <c r="J116" s="2" t="s">
        <v>92</v>
      </c>
      <c r="K116" s="2" t="s">
        <v>93</v>
      </c>
      <c r="L116" s="2" t="s">
        <v>32</v>
      </c>
      <c r="M116" s="2" t="s">
        <v>1441</v>
      </c>
      <c r="N116" s="19" t="s">
        <v>190</v>
      </c>
      <c r="O116" s="2" t="s">
        <v>35</v>
      </c>
      <c r="P116" s="153">
        <v>158920</v>
      </c>
      <c r="Q116" s="152">
        <v>1</v>
      </c>
      <c r="R116" s="152">
        <v>8649</v>
      </c>
      <c r="T116" s="152">
        <v>13744.991</v>
      </c>
      <c r="U116" s="165">
        <v>1.1771999999999999E-2</v>
      </c>
      <c r="V116" s="165">
        <v>2.9079177940621301E-2</v>
      </c>
      <c r="W116" s="165">
        <v>7.5932426497939097E-3</v>
      </c>
    </row>
    <row r="117" spans="1:23" x14ac:dyDescent="0.2">
      <c r="A117" s="2" t="s">
        <v>52</v>
      </c>
      <c r="B117" s="2">
        <v>9943</v>
      </c>
      <c r="C117" s="2" t="s">
        <v>1426</v>
      </c>
      <c r="D117" s="2" t="s">
        <v>1427</v>
      </c>
      <c r="E117" s="4" t="s">
        <v>236</v>
      </c>
      <c r="F117" s="2" t="s">
        <v>1509</v>
      </c>
      <c r="G117" s="2" t="s">
        <v>1510</v>
      </c>
      <c r="H117" s="2" t="s">
        <v>239</v>
      </c>
      <c r="I117" s="2" t="s">
        <v>1045</v>
      </c>
      <c r="J117" s="2" t="s">
        <v>92</v>
      </c>
      <c r="K117" s="2" t="s">
        <v>93</v>
      </c>
      <c r="L117" s="2" t="s">
        <v>412</v>
      </c>
      <c r="M117" s="2" t="s">
        <v>801</v>
      </c>
      <c r="N117" s="2" t="s">
        <v>190</v>
      </c>
      <c r="O117" s="2" t="s">
        <v>97</v>
      </c>
      <c r="P117" s="153">
        <v>1800</v>
      </c>
      <c r="Q117" s="152">
        <v>3.7589999999999999</v>
      </c>
      <c r="R117" s="152">
        <v>47911</v>
      </c>
      <c r="S117" s="157">
        <v>1.028</v>
      </c>
      <c r="T117" s="152">
        <v>3245.6179999999999</v>
      </c>
      <c r="U117" s="165">
        <v>3.0000000000000001E-6</v>
      </c>
      <c r="V117" s="165">
        <v>6.8664953379162204E-3</v>
      </c>
      <c r="W117" s="165">
        <v>1.7929999727276499E-3</v>
      </c>
    </row>
    <row r="118" spans="1:23" x14ac:dyDescent="0.2">
      <c r="A118" s="2" t="s">
        <v>52</v>
      </c>
      <c r="B118" s="2">
        <v>9943</v>
      </c>
      <c r="C118" s="2" t="s">
        <v>1476</v>
      </c>
      <c r="D118" s="2" t="s">
        <v>1477</v>
      </c>
      <c r="E118" s="4" t="s">
        <v>236</v>
      </c>
      <c r="F118" s="2" t="s">
        <v>1478</v>
      </c>
      <c r="G118" s="2" t="s">
        <v>1479</v>
      </c>
      <c r="H118" s="2" t="s">
        <v>239</v>
      </c>
      <c r="I118" s="2" t="s">
        <v>1045</v>
      </c>
      <c r="J118" s="2" t="s">
        <v>92</v>
      </c>
      <c r="K118" s="2" t="s">
        <v>93</v>
      </c>
      <c r="L118" s="2" t="s">
        <v>410</v>
      </c>
      <c r="M118" s="2" t="s">
        <v>801</v>
      </c>
      <c r="N118" s="2" t="s">
        <v>190</v>
      </c>
      <c r="O118" s="2" t="s">
        <v>97</v>
      </c>
      <c r="P118" s="153">
        <v>5551</v>
      </c>
      <c r="Q118" s="152">
        <v>3.7589999999999999</v>
      </c>
      <c r="R118" s="152">
        <v>50013</v>
      </c>
      <c r="S118" s="157">
        <v>7.4249999999999998</v>
      </c>
      <c r="T118" s="152">
        <v>10463.727999999999</v>
      </c>
      <c r="U118" s="165">
        <v>6.9999999999999999E-6</v>
      </c>
      <c r="V118" s="165">
        <v>2.2137273215301598E-2</v>
      </c>
      <c r="W118" s="165">
        <v>5.7805515503846199E-3</v>
      </c>
    </row>
    <row r="119" spans="1:23" x14ac:dyDescent="0.2">
      <c r="A119" s="2" t="s">
        <v>52</v>
      </c>
      <c r="B119" s="2">
        <v>12468</v>
      </c>
      <c r="C119" s="2" t="s">
        <v>1426</v>
      </c>
      <c r="D119" s="2" t="s">
        <v>1427</v>
      </c>
      <c r="E119" s="4" t="s">
        <v>236</v>
      </c>
      <c r="F119" s="2" t="s">
        <v>1582</v>
      </c>
      <c r="G119" s="2" t="s">
        <v>1583</v>
      </c>
      <c r="H119" s="2" t="s">
        <v>239</v>
      </c>
      <c r="I119" s="2" t="s">
        <v>1045</v>
      </c>
      <c r="J119" s="2" t="s">
        <v>92</v>
      </c>
      <c r="K119" s="2" t="s">
        <v>93</v>
      </c>
      <c r="L119" s="2" t="s">
        <v>446</v>
      </c>
      <c r="M119" s="2" t="s">
        <v>801</v>
      </c>
      <c r="N119" s="2" t="s">
        <v>190</v>
      </c>
      <c r="O119" s="2" t="s">
        <v>97</v>
      </c>
      <c r="P119" s="153">
        <v>160</v>
      </c>
      <c r="Q119" s="152">
        <v>3.7589999999999999</v>
      </c>
      <c r="R119" s="152">
        <v>107787</v>
      </c>
      <c r="T119" s="152">
        <v>648.274</v>
      </c>
      <c r="U119" s="165">
        <v>2.5000000000000001E-5</v>
      </c>
      <c r="V119" s="165">
        <v>0.32001388279584703</v>
      </c>
      <c r="W119" s="165">
        <v>4.7064316247612502E-2</v>
      </c>
    </row>
    <row r="120" spans="1:23" x14ac:dyDescent="0.2">
      <c r="A120" s="2" t="s">
        <v>52</v>
      </c>
      <c r="B120" s="2">
        <v>12468</v>
      </c>
      <c r="C120" s="2" t="s">
        <v>1464</v>
      </c>
      <c r="D120" s="2" t="s">
        <v>1465</v>
      </c>
      <c r="E120" s="4" t="s">
        <v>236</v>
      </c>
      <c r="F120" s="2" t="s">
        <v>1528</v>
      </c>
      <c r="G120" s="2" t="s">
        <v>1529</v>
      </c>
      <c r="H120" s="2" t="s">
        <v>239</v>
      </c>
      <c r="I120" s="2" t="s">
        <v>1045</v>
      </c>
      <c r="J120" s="2" t="s">
        <v>92</v>
      </c>
      <c r="K120" s="2" t="s">
        <v>93</v>
      </c>
      <c r="L120" s="2" t="s">
        <v>410</v>
      </c>
      <c r="M120" s="2" t="s">
        <v>801</v>
      </c>
      <c r="N120" s="2" t="s">
        <v>190</v>
      </c>
      <c r="O120" s="2" t="s">
        <v>97</v>
      </c>
      <c r="P120" s="153">
        <v>350</v>
      </c>
      <c r="Q120" s="152">
        <v>3.7589999999999999</v>
      </c>
      <c r="R120" s="152">
        <v>54422</v>
      </c>
      <c r="S120" s="157">
        <v>0.46200000000000002</v>
      </c>
      <c r="T120" s="152">
        <v>717.73900000000003</v>
      </c>
      <c r="U120" s="165">
        <v>0</v>
      </c>
      <c r="V120" s="165">
        <v>0.35430438482658799</v>
      </c>
      <c r="W120" s="165">
        <v>5.2107406934067999E-2</v>
      </c>
    </row>
    <row r="121" spans="1:23" x14ac:dyDescent="0.2">
      <c r="A121" s="2" t="s">
        <v>52</v>
      </c>
      <c r="B121" s="2">
        <v>12468</v>
      </c>
      <c r="C121" s="2" t="s">
        <v>1476</v>
      </c>
      <c r="D121" s="2" t="s">
        <v>1477</v>
      </c>
      <c r="E121" s="4" t="s">
        <v>236</v>
      </c>
      <c r="F121" s="2" t="s">
        <v>1478</v>
      </c>
      <c r="G121" s="2" t="s">
        <v>1479</v>
      </c>
      <c r="H121" s="2" t="s">
        <v>239</v>
      </c>
      <c r="I121" s="2" t="s">
        <v>1045</v>
      </c>
      <c r="J121" s="2" t="s">
        <v>92</v>
      </c>
      <c r="K121" s="2" t="s">
        <v>93</v>
      </c>
      <c r="L121" s="2" t="s">
        <v>410</v>
      </c>
      <c r="M121" s="2" t="s">
        <v>801</v>
      </c>
      <c r="N121" s="2" t="s">
        <v>190</v>
      </c>
      <c r="O121" s="2" t="s">
        <v>97</v>
      </c>
      <c r="P121" s="153">
        <v>350</v>
      </c>
      <c r="Q121" s="152">
        <v>3.7589999999999999</v>
      </c>
      <c r="R121" s="152">
        <v>50013</v>
      </c>
      <c r="S121" s="157">
        <v>0.46800000000000003</v>
      </c>
      <c r="T121" s="152">
        <v>659.75599999999997</v>
      </c>
      <c r="U121" s="165">
        <v>0</v>
      </c>
      <c r="V121" s="165">
        <v>0.32568173237756498</v>
      </c>
      <c r="W121" s="165">
        <v>4.7897884662917903E-2</v>
      </c>
    </row>
  </sheetData>
  <sheetProtection formatColumns="0"/>
  <autoFilter ref="A1:Y121" xr:uid="{19CBF893-41EB-47C1-BD59-D8EC2B8E1639}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8">
    <dataValidation type="list" allowBlank="1" showInputMessage="1" showErrorMessage="1" sqref="J2:J20" xr:uid="{00000000-0002-0000-0700-000000000000}">
      <formula1>israel_abroad</formula1>
    </dataValidation>
    <dataValidation type="list" allowBlank="1" showInputMessage="1" showErrorMessage="1" sqref="N2:N20 N36:N37 N50 N72:N73 N107 N116" xr:uid="{00000000-0002-0000-0700-000001000000}">
      <formula1>Holding_interest</formula1>
    </dataValidation>
    <dataValidation type="list" allowBlank="1" showInputMessage="1" showErrorMessage="1" sqref="K3:K20" xr:uid="{00000000-0002-0000-0700-000002000000}">
      <formula1>Country_list</formula1>
    </dataValidation>
    <dataValidation type="list" allowBlank="1" showInputMessage="1" showErrorMessage="1" sqref="M2:M20" xr:uid="{00000000-0002-0000-0700-000003000000}">
      <formula1>Fund_type</formula1>
    </dataValidation>
    <dataValidation type="list" allowBlank="1" showInputMessage="1" showErrorMessage="1" sqref="E2:E20" xr:uid="{00000000-0002-0000-0700-000004000000}">
      <formula1>Issuer_Type_TFunds</formula1>
    </dataValidation>
    <dataValidation type="list" allowBlank="1" showInputMessage="1" showErrorMessage="1" sqref="H2:H20" xr:uid="{00000000-0002-0000-0700-000005000000}">
      <formula1>Security_ID_Number_Type</formula1>
    </dataValidation>
    <dataValidation type="list" allowBlank="1" showInputMessage="1" showErrorMessage="1" sqref="K2" xr:uid="{00000000-0002-0000-0700-000006000000}">
      <formula1>Country_list_funds</formula1>
    </dataValidation>
    <dataValidation type="list" allowBlank="1" showInputMessage="1" showErrorMessage="1" sqref="L2:L20" xr:uid="{00000000-0002-0000-0700-000007000000}">
      <formula1>Stock_Exchange</formula1>
    </dataValidation>
  </dataValidations>
  <pageMargins left="0.7" right="0.7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700-000008000000}">
          <x14:formula1>
            <xm:f>'אפשרויות בחירה'!$C$891:$C$896</xm:f>
          </x14:formula1>
          <xm:sqref>I2:I20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A1:W1048574"/>
  <sheetViews>
    <sheetView rightToLeft="1" zoomScale="70" zoomScaleNormal="70" workbookViewId="0"/>
  </sheetViews>
  <sheetFormatPr defaultColWidth="9" defaultRowHeight="14.25" x14ac:dyDescent="0.2"/>
  <cols>
    <col min="1" max="12" width="11.625" style="4" customWidth="1"/>
    <col min="13" max="13" width="11.625" style="2" customWidth="1"/>
    <col min="14" max="24" width="11.625" style="4" customWidth="1"/>
    <col min="25" max="25" width="9" style="4" customWidth="1"/>
    <col min="26" max="16384" width="9" style="4"/>
  </cols>
  <sheetData>
    <row r="1" spans="1:23" ht="66.75" customHeight="1" x14ac:dyDescent="0.2">
      <c r="A1" s="22" t="s">
        <v>0</v>
      </c>
      <c r="B1" s="22" t="s">
        <v>1</v>
      </c>
      <c r="C1" s="22" t="s">
        <v>2</v>
      </c>
      <c r="D1" s="22" t="s">
        <v>197</v>
      </c>
      <c r="E1" s="22" t="s">
        <v>198</v>
      </c>
      <c r="F1" s="22" t="s">
        <v>1175</v>
      </c>
      <c r="G1" s="22" t="s">
        <v>4</v>
      </c>
      <c r="H1" s="22" t="s">
        <v>199</v>
      </c>
      <c r="I1" s="22" t="s">
        <v>5</v>
      </c>
      <c r="J1" s="22" t="s">
        <v>6</v>
      </c>
      <c r="K1" s="22" t="s">
        <v>7</v>
      </c>
      <c r="L1" s="22" t="s">
        <v>392</v>
      </c>
      <c r="M1" s="22" t="s">
        <v>8</v>
      </c>
      <c r="N1" s="22" t="s">
        <v>635</v>
      </c>
      <c r="O1" s="22" t="s">
        <v>176</v>
      </c>
      <c r="P1" s="22" t="s">
        <v>11</v>
      </c>
      <c r="Q1" s="22" t="s">
        <v>17</v>
      </c>
      <c r="R1" s="22" t="s">
        <v>18</v>
      </c>
      <c r="S1" s="22" t="s">
        <v>19</v>
      </c>
      <c r="T1" s="22" t="s">
        <v>20</v>
      </c>
      <c r="U1" s="164" t="s">
        <v>23</v>
      </c>
      <c r="V1" s="164" t="s">
        <v>24</v>
      </c>
      <c r="W1" s="164" t="s">
        <v>25</v>
      </c>
    </row>
    <row r="2" spans="1:23" x14ac:dyDescent="0.2">
      <c r="A2" s="21" t="s">
        <v>52</v>
      </c>
      <c r="B2" s="21">
        <v>9938</v>
      </c>
      <c r="C2" s="21" t="s">
        <v>1409</v>
      </c>
      <c r="D2" s="21" t="s">
        <v>1410</v>
      </c>
      <c r="E2" s="21" t="s">
        <v>1377</v>
      </c>
      <c r="F2" s="21" t="s">
        <v>1411</v>
      </c>
      <c r="G2" s="21" t="s">
        <v>1412</v>
      </c>
      <c r="H2" s="21" t="s">
        <v>239</v>
      </c>
      <c r="I2" s="21" t="s">
        <v>995</v>
      </c>
      <c r="J2" s="21" t="s">
        <v>31</v>
      </c>
      <c r="K2" s="21" t="s">
        <v>31</v>
      </c>
      <c r="L2" s="4" t="s">
        <v>393</v>
      </c>
      <c r="M2" s="21" t="s">
        <v>32</v>
      </c>
      <c r="N2" s="23" t="s">
        <v>1413</v>
      </c>
      <c r="O2" s="23" t="s">
        <v>190</v>
      </c>
      <c r="P2" s="21" t="s">
        <v>35</v>
      </c>
      <c r="Q2" s="155">
        <v>124000</v>
      </c>
      <c r="R2" s="155">
        <v>1</v>
      </c>
      <c r="S2" s="155">
        <v>216.31</v>
      </c>
      <c r="T2" s="155">
        <v>268.22399999999999</v>
      </c>
      <c r="U2" s="170">
        <v>2.6400000000000002E-4</v>
      </c>
      <c r="V2" s="170">
        <v>0.37781895210278699</v>
      </c>
      <c r="W2" s="170">
        <v>4.4477792344474101E-3</v>
      </c>
    </row>
    <row r="3" spans="1:23" x14ac:dyDescent="0.2">
      <c r="A3" s="21" t="s">
        <v>52</v>
      </c>
      <c r="B3" s="21">
        <v>9938</v>
      </c>
      <c r="C3" s="21" t="s">
        <v>1414</v>
      </c>
      <c r="D3" s="21" t="s">
        <v>1415</v>
      </c>
      <c r="E3" s="21" t="s">
        <v>1377</v>
      </c>
      <c r="F3" s="21" t="s">
        <v>1416</v>
      </c>
      <c r="G3" s="21" t="s">
        <v>1417</v>
      </c>
      <c r="H3" s="21" t="s">
        <v>239</v>
      </c>
      <c r="I3" s="21" t="s">
        <v>995</v>
      </c>
      <c r="J3" s="21" t="s">
        <v>31</v>
      </c>
      <c r="K3" s="21"/>
      <c r="L3" s="4" t="s">
        <v>393</v>
      </c>
      <c r="M3" s="21" t="s">
        <v>32</v>
      </c>
      <c r="N3" s="23" t="s">
        <v>1413</v>
      </c>
      <c r="O3" s="23" t="s">
        <v>190</v>
      </c>
      <c r="P3" s="21" t="s">
        <v>35</v>
      </c>
      <c r="Q3" s="155">
        <v>227530</v>
      </c>
      <c r="R3" s="155">
        <v>1</v>
      </c>
      <c r="S3" s="155">
        <v>194.13</v>
      </c>
      <c r="T3" s="155">
        <v>441.70400000000001</v>
      </c>
      <c r="U3" s="170">
        <v>1.952E-3</v>
      </c>
      <c r="V3" s="170">
        <v>0.62218104789721296</v>
      </c>
      <c r="W3" s="170">
        <v>7.3244709655303003E-3</v>
      </c>
    </row>
    <row r="4" spans="1:23" x14ac:dyDescent="0.2">
      <c r="A4" s="21" t="s">
        <v>52</v>
      </c>
      <c r="B4" s="21">
        <v>9943</v>
      </c>
      <c r="C4" s="21" t="s">
        <v>1418</v>
      </c>
      <c r="D4" s="21" t="s">
        <v>1419</v>
      </c>
      <c r="E4" s="21" t="s">
        <v>236</v>
      </c>
      <c r="F4" s="21" t="s">
        <v>1420</v>
      </c>
      <c r="G4" s="21" t="s">
        <v>1421</v>
      </c>
      <c r="H4" s="21" t="s">
        <v>239</v>
      </c>
      <c r="I4" s="21" t="s">
        <v>1050</v>
      </c>
      <c r="J4" s="21" t="s">
        <v>31</v>
      </c>
      <c r="K4" s="21" t="s">
        <v>361</v>
      </c>
      <c r="L4" s="4" t="s">
        <v>393</v>
      </c>
      <c r="M4" s="21" t="s">
        <v>159</v>
      </c>
      <c r="N4" s="23" t="s">
        <v>798</v>
      </c>
      <c r="O4" s="23" t="s">
        <v>190</v>
      </c>
      <c r="P4" s="21" t="s">
        <v>97</v>
      </c>
      <c r="Q4" s="155">
        <v>1101.23</v>
      </c>
      <c r="R4" s="155">
        <v>3.7589999999999999</v>
      </c>
      <c r="S4" s="155">
        <v>161447.29</v>
      </c>
      <c r="T4" s="155">
        <v>6683.1490000000003</v>
      </c>
      <c r="U4" s="170">
        <v>0</v>
      </c>
      <c r="V4" s="170">
        <v>0.24168620114281</v>
      </c>
      <c r="W4" s="170">
        <v>3.6920191431933699E-3</v>
      </c>
    </row>
    <row r="5" spans="1:23" x14ac:dyDescent="0.2">
      <c r="A5" s="21" t="s">
        <v>52</v>
      </c>
      <c r="B5" s="21">
        <v>9943</v>
      </c>
      <c r="C5" s="21" t="s">
        <v>1422</v>
      </c>
      <c r="D5" s="21" t="s">
        <v>1423</v>
      </c>
      <c r="E5" s="21" t="s">
        <v>236</v>
      </c>
      <c r="F5" s="21" t="s">
        <v>1424</v>
      </c>
      <c r="G5" s="21" t="s">
        <v>1425</v>
      </c>
      <c r="H5" s="21" t="s">
        <v>239</v>
      </c>
      <c r="I5" s="21" t="s">
        <v>995</v>
      </c>
      <c r="J5" s="21" t="s">
        <v>92</v>
      </c>
      <c r="K5" s="21" t="s">
        <v>338</v>
      </c>
      <c r="L5" s="4" t="s">
        <v>393</v>
      </c>
      <c r="M5" s="21" t="s">
        <v>159</v>
      </c>
      <c r="N5" s="23" t="s">
        <v>801</v>
      </c>
      <c r="O5" s="23" t="s">
        <v>190</v>
      </c>
      <c r="P5" s="21" t="s">
        <v>97</v>
      </c>
      <c r="Q5" s="155">
        <v>10253.09</v>
      </c>
      <c r="R5" s="155">
        <v>3.7589999999999999</v>
      </c>
      <c r="S5" s="155">
        <v>10234</v>
      </c>
      <c r="T5" s="155">
        <v>3944.3229999999999</v>
      </c>
      <c r="U5" s="170">
        <v>6.1081000000000003E-2</v>
      </c>
      <c r="V5" s="170">
        <v>0.142640628619744</v>
      </c>
      <c r="W5" s="170">
        <v>2.17899048009799E-3</v>
      </c>
    </row>
    <row r="6" spans="1:23" x14ac:dyDescent="0.2">
      <c r="A6" s="21" t="s">
        <v>52</v>
      </c>
      <c r="B6" s="21">
        <v>9943</v>
      </c>
      <c r="C6" s="21" t="s">
        <v>1426</v>
      </c>
      <c r="D6" s="21" t="s">
        <v>1427</v>
      </c>
      <c r="E6" s="21" t="s">
        <v>236</v>
      </c>
      <c r="F6" s="21" t="s">
        <v>1428</v>
      </c>
      <c r="G6" s="21" t="s">
        <v>1429</v>
      </c>
      <c r="H6" s="21" t="s">
        <v>239</v>
      </c>
      <c r="I6" s="21" t="s">
        <v>1050</v>
      </c>
      <c r="J6" s="21" t="s">
        <v>92</v>
      </c>
      <c r="K6" s="21" t="s">
        <v>366</v>
      </c>
      <c r="L6" s="4" t="s">
        <v>393</v>
      </c>
      <c r="M6" s="21" t="s">
        <v>159</v>
      </c>
      <c r="N6" s="23" t="s">
        <v>798</v>
      </c>
      <c r="O6" s="23" t="s">
        <v>190</v>
      </c>
      <c r="P6" s="21" t="s">
        <v>97</v>
      </c>
      <c r="Q6" s="155">
        <v>14442</v>
      </c>
      <c r="R6" s="155">
        <v>3.7589999999999999</v>
      </c>
      <c r="S6" s="155">
        <v>17966</v>
      </c>
      <c r="T6" s="155">
        <v>9753.2880000000005</v>
      </c>
      <c r="U6" s="170">
        <v>1.585E-3</v>
      </c>
      <c r="V6" s="170">
        <v>0.352713268902977</v>
      </c>
      <c r="W6" s="170">
        <v>5.3880781554368901E-3</v>
      </c>
    </row>
    <row r="7" spans="1:23" x14ac:dyDescent="0.2">
      <c r="A7" s="21" t="s">
        <v>52</v>
      </c>
      <c r="B7" s="21">
        <v>9943</v>
      </c>
      <c r="C7" s="21" t="s">
        <v>1430</v>
      </c>
      <c r="D7" s="21" t="s">
        <v>1431</v>
      </c>
      <c r="E7" s="21" t="s">
        <v>236</v>
      </c>
      <c r="F7" s="21" t="s">
        <v>1432</v>
      </c>
      <c r="G7" s="21" t="s">
        <v>1433</v>
      </c>
      <c r="H7" s="21" t="s">
        <v>239</v>
      </c>
      <c r="I7" s="21" t="s">
        <v>1050</v>
      </c>
      <c r="J7" s="21" t="s">
        <v>92</v>
      </c>
      <c r="K7" s="21" t="s">
        <v>366</v>
      </c>
      <c r="L7" s="4" t="s">
        <v>393</v>
      </c>
      <c r="M7" s="21" t="s">
        <v>159</v>
      </c>
      <c r="N7" s="23" t="s">
        <v>798</v>
      </c>
      <c r="O7" s="23" t="s">
        <v>190</v>
      </c>
      <c r="P7" s="21" t="s">
        <v>97</v>
      </c>
      <c r="Q7" s="155">
        <v>410.51</v>
      </c>
      <c r="R7" s="155">
        <v>3.7589999999999999</v>
      </c>
      <c r="S7" s="155">
        <v>172363</v>
      </c>
      <c r="T7" s="155">
        <v>2659.7460000000001</v>
      </c>
      <c r="U7" s="170">
        <v>3.4299999999999999E-4</v>
      </c>
      <c r="V7" s="170">
        <v>9.6185774720313394E-2</v>
      </c>
      <c r="W7" s="170">
        <v>1.4693421465151999E-3</v>
      </c>
    </row>
    <row r="8" spans="1:23" x14ac:dyDescent="0.2">
      <c r="A8" s="21" t="s">
        <v>52</v>
      </c>
      <c r="B8" s="21">
        <v>9943</v>
      </c>
      <c r="C8" s="21" t="s">
        <v>1426</v>
      </c>
      <c r="D8" s="21" t="s">
        <v>1427</v>
      </c>
      <c r="E8" s="21" t="s">
        <v>236</v>
      </c>
      <c r="F8" s="21" t="s">
        <v>1428</v>
      </c>
      <c r="G8" s="21" t="s">
        <v>1429</v>
      </c>
      <c r="H8" s="21" t="s">
        <v>239</v>
      </c>
      <c r="I8" s="21" t="s">
        <v>1050</v>
      </c>
      <c r="J8" s="21" t="s">
        <v>92</v>
      </c>
      <c r="K8" s="21" t="s">
        <v>366</v>
      </c>
      <c r="L8" s="4" t="s">
        <v>393</v>
      </c>
      <c r="M8" s="21" t="s">
        <v>159</v>
      </c>
      <c r="N8" s="23" t="s">
        <v>798</v>
      </c>
      <c r="O8" s="23" t="s">
        <v>190</v>
      </c>
      <c r="P8" s="21" t="s">
        <v>97</v>
      </c>
      <c r="Q8" s="155">
        <v>6828.64</v>
      </c>
      <c r="R8" s="155">
        <v>3.7589999999999999</v>
      </c>
      <c r="S8" s="155">
        <v>17966</v>
      </c>
      <c r="T8" s="155">
        <v>4611.6670000000004</v>
      </c>
      <c r="U8" s="170">
        <v>7.4899999999999999E-4</v>
      </c>
      <c r="V8" s="170">
        <v>0.166774126614155</v>
      </c>
      <c r="W8" s="170">
        <v>2.54765586590102E-3</v>
      </c>
    </row>
    <row r="9" spans="1:23" x14ac:dyDescent="0.2">
      <c r="A9" s="21" t="s">
        <v>52</v>
      </c>
      <c r="B9" s="21">
        <v>12468</v>
      </c>
      <c r="C9" s="21" t="s">
        <v>1409</v>
      </c>
      <c r="D9" s="21" t="s">
        <v>1410</v>
      </c>
      <c r="E9" s="21" t="s">
        <v>1377</v>
      </c>
      <c r="F9" s="21" t="s">
        <v>1411</v>
      </c>
      <c r="G9" s="21" t="s">
        <v>1412</v>
      </c>
      <c r="H9" s="21" t="s">
        <v>239</v>
      </c>
      <c r="I9" s="21" t="s">
        <v>995</v>
      </c>
      <c r="J9" s="21" t="s">
        <v>31</v>
      </c>
      <c r="K9" s="21" t="s">
        <v>31</v>
      </c>
      <c r="L9" s="4" t="s">
        <v>393</v>
      </c>
      <c r="M9" s="21" t="s">
        <v>32</v>
      </c>
      <c r="N9" s="23" t="s">
        <v>1413</v>
      </c>
      <c r="O9" s="23" t="s">
        <v>190</v>
      </c>
      <c r="P9" s="21" t="s">
        <v>35</v>
      </c>
      <c r="Q9" s="155">
        <v>155000</v>
      </c>
      <c r="R9" s="155">
        <v>1</v>
      </c>
      <c r="S9" s="155">
        <v>216.31</v>
      </c>
      <c r="T9" s="155">
        <v>335.28100000000001</v>
      </c>
      <c r="U9" s="170">
        <v>3.3E-4</v>
      </c>
      <c r="V9" s="170">
        <v>1</v>
      </c>
      <c r="W9" s="170">
        <v>2.4341164771610399E-2</v>
      </c>
    </row>
    <row r="10" spans="1:23" x14ac:dyDescent="0.2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M10" s="21"/>
      <c r="N10" s="23"/>
      <c r="O10" s="23"/>
      <c r="P10" s="21"/>
      <c r="Q10" s="21"/>
      <c r="R10" s="21"/>
      <c r="S10" s="21"/>
      <c r="T10" s="21"/>
      <c r="U10" s="21"/>
      <c r="V10" s="21"/>
      <c r="W10" s="21"/>
    </row>
    <row r="11" spans="1:23" x14ac:dyDescent="0.2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M11" s="21"/>
      <c r="N11" s="23"/>
      <c r="O11" s="23"/>
      <c r="P11" s="21"/>
      <c r="Q11" s="21"/>
      <c r="R11" s="21"/>
      <c r="S11" s="21"/>
      <c r="T11" s="21"/>
      <c r="U11" s="21"/>
      <c r="V11" s="21"/>
      <c r="W11" s="21"/>
    </row>
    <row r="12" spans="1:23" x14ac:dyDescent="0.2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M12" s="21"/>
      <c r="N12" s="23"/>
      <c r="O12" s="23"/>
      <c r="P12" s="21"/>
      <c r="Q12" s="21"/>
      <c r="R12" s="21"/>
      <c r="S12" s="21"/>
      <c r="T12" s="21"/>
      <c r="U12" s="21"/>
      <c r="V12" s="21"/>
      <c r="W12" s="21"/>
    </row>
    <row r="13" spans="1:23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M13" s="21"/>
      <c r="N13" s="23"/>
      <c r="O13" s="23"/>
      <c r="P13" s="21"/>
      <c r="Q13" s="21"/>
      <c r="R13" s="21"/>
      <c r="S13" s="21"/>
      <c r="T13" s="21"/>
      <c r="U13" s="21"/>
      <c r="V13" s="21"/>
      <c r="W13" s="21"/>
    </row>
    <row r="14" spans="1:23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M14" s="21"/>
      <c r="N14" s="23"/>
      <c r="O14" s="23"/>
      <c r="P14" s="21"/>
      <c r="Q14" s="21"/>
      <c r="R14" s="21"/>
      <c r="S14" s="21"/>
      <c r="T14" s="21"/>
      <c r="U14" s="21"/>
      <c r="V14" s="21"/>
      <c r="W14" s="21"/>
    </row>
    <row r="15" spans="1:23" x14ac:dyDescent="0.2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M15" s="21"/>
      <c r="N15" s="23"/>
      <c r="O15" s="23"/>
      <c r="P15" s="21"/>
      <c r="Q15" s="21"/>
      <c r="R15" s="21"/>
      <c r="S15" s="21"/>
      <c r="T15" s="21"/>
      <c r="U15" s="21"/>
      <c r="V15" s="21"/>
      <c r="W15" s="21"/>
    </row>
    <row r="16" spans="1:23" x14ac:dyDescent="0.2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M16" s="21"/>
      <c r="N16" s="23"/>
      <c r="O16" s="23"/>
      <c r="P16" s="21"/>
      <c r="Q16" s="21"/>
      <c r="R16" s="21"/>
      <c r="S16" s="21"/>
      <c r="T16" s="21"/>
      <c r="U16" s="21"/>
      <c r="V16" s="21"/>
      <c r="W16" s="21"/>
    </row>
    <row r="17" spans="1:23" x14ac:dyDescent="0.2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M17" s="21"/>
      <c r="N17" s="23"/>
      <c r="O17" s="23"/>
      <c r="P17" s="21"/>
      <c r="Q17" s="21"/>
      <c r="R17" s="21"/>
      <c r="S17" s="21"/>
      <c r="T17" s="21"/>
      <c r="U17" s="21"/>
      <c r="V17" s="21"/>
      <c r="W17" s="21"/>
    </row>
    <row r="18" spans="1:23" x14ac:dyDescent="0.2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M18" s="21"/>
      <c r="N18" s="23"/>
      <c r="O18" s="23"/>
      <c r="P18" s="21"/>
      <c r="Q18" s="21"/>
      <c r="R18" s="21"/>
      <c r="S18" s="21"/>
      <c r="T18" s="21"/>
      <c r="U18" s="21"/>
      <c r="V18" s="21"/>
      <c r="W18" s="21"/>
    </row>
    <row r="19" spans="1:23" x14ac:dyDescent="0.2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M19" s="21"/>
      <c r="N19" s="23"/>
      <c r="O19" s="23"/>
      <c r="P19" s="21"/>
      <c r="Q19" s="21"/>
      <c r="R19" s="21"/>
      <c r="S19" s="21"/>
      <c r="T19" s="21"/>
      <c r="U19" s="21"/>
      <c r="V19" s="21"/>
      <c r="W19" s="21"/>
    </row>
    <row r="20" spans="1:23" x14ac:dyDescent="0.2">
      <c r="E20" s="21"/>
      <c r="H20" s="21"/>
      <c r="I20" s="21"/>
      <c r="J20" s="21"/>
      <c r="K20" s="21"/>
      <c r="M20" s="21"/>
      <c r="N20" s="23"/>
      <c r="O20" s="23"/>
    </row>
    <row r="21" spans="1:23" x14ac:dyDescent="0.2">
      <c r="M21" s="4"/>
    </row>
    <row r="22" spans="1:23" x14ac:dyDescent="0.2">
      <c r="H22" s="2"/>
      <c r="M22" s="4"/>
    </row>
    <row r="23" spans="1:23" x14ac:dyDescent="0.2">
      <c r="H23" s="2"/>
    </row>
    <row r="24" spans="1:23" x14ac:dyDescent="0.2">
      <c r="H24" s="2"/>
    </row>
    <row r="25" spans="1:23" x14ac:dyDescent="0.2">
      <c r="H25" s="2"/>
    </row>
    <row r="26" spans="1:23" x14ac:dyDescent="0.2">
      <c r="H26" s="2"/>
    </row>
    <row r="27" spans="1:23" x14ac:dyDescent="0.2">
      <c r="H27" s="2"/>
    </row>
    <row r="28" spans="1:23" x14ac:dyDescent="0.2">
      <c r="H28" s="2"/>
    </row>
    <row r="1048574" spans="14:14" x14ac:dyDescent="0.2">
      <c r="N1048574" s="5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8">
    <dataValidation type="list" allowBlank="1" showInputMessage="1" showErrorMessage="1" sqref="J2:J20" xr:uid="{00000000-0002-0000-0800-000000000000}">
      <formula1>israel_abroad</formula1>
    </dataValidation>
    <dataValidation type="list" allowBlank="1" showInputMessage="1" showErrorMessage="1" sqref="O2:O20" xr:uid="{00000000-0002-0000-0800-000001000000}">
      <formula1>Holding_interest</formula1>
    </dataValidation>
    <dataValidation type="list" allowBlank="1" showInputMessage="1" showErrorMessage="1" sqref="N2:N20" xr:uid="{00000000-0002-0000-0800-000002000000}">
      <formula1>Fund_type</formula1>
    </dataValidation>
    <dataValidation type="list" allowBlank="1" showInputMessage="1" showErrorMessage="1" sqref="E2:E20" xr:uid="{00000000-0002-0000-0800-000003000000}">
      <formula1>Issuer_Type_TFunds</formula1>
    </dataValidation>
    <dataValidation type="list" allowBlank="1" showInputMessage="1" showErrorMessage="1" sqref="H2:H20" xr:uid="{00000000-0002-0000-0800-000004000000}">
      <formula1>Security_ID_Number_Type</formula1>
    </dataValidation>
    <dataValidation type="list" allowBlank="1" showInputMessage="1" showErrorMessage="1" sqref="L2:L20" xr:uid="{00000000-0002-0000-0800-000005000000}">
      <formula1>tradeable_status_funds</formula1>
    </dataValidation>
    <dataValidation type="list" allowBlank="1" showInputMessage="1" showErrorMessage="1" sqref="K2:K20" xr:uid="{00000000-0002-0000-0800-000006000000}">
      <formula1>Country_list_funds</formula1>
    </dataValidation>
    <dataValidation type="list" allowBlank="1" showInputMessage="1" showErrorMessage="1" sqref="M2:M20" xr:uid="{00000000-0002-0000-0800-000007000000}">
      <formula1>Stock_Exchange</formula1>
    </dataValidation>
  </dataValidations>
  <pageMargins left="0.7" right="0.7" top="0.75" bottom="0.75" header="0.3" footer="0.3"/>
  <pageSetup paperSize="9" orientation="portrait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800-000008000000}">
          <x14:formula1>
            <xm:f>'אפשרויות בחירה'!$C$897:$C$900</xm:f>
          </x14:formula1>
          <xm:sqref>I2:I20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34</vt:i4>
      </vt:variant>
      <vt:variant>
        <vt:lpstr>טווחים בעלי שם</vt:lpstr>
      </vt:variant>
      <vt:variant>
        <vt:i4>77</vt:i4>
      </vt:variant>
    </vt:vector>
  </HeadingPairs>
  <TitlesOfParts>
    <vt:vector size="111" baseType="lpstr">
      <vt:lpstr>עמוד פתיחה</vt:lpstr>
      <vt:lpstr>סכום נכסים</vt:lpstr>
      <vt:lpstr>מזומנים ושווי מזומנים</vt:lpstr>
      <vt:lpstr>איגרות חוב ממשלתיות</vt:lpstr>
      <vt:lpstr>ניירות ערך מסחריים</vt:lpstr>
      <vt:lpstr>איגרות חוב</vt:lpstr>
      <vt:lpstr>מניות מבכ ויהש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 איגרות חוב ממשלתיות</vt:lpstr>
      <vt:lpstr>לא סחיר איגרות חוב מיועדות</vt:lpstr>
      <vt:lpstr>אפיק השקעה מובטח תשואה</vt:lpstr>
      <vt:lpstr>לא סחיר ניירות ערך מסחריים</vt:lpstr>
      <vt:lpstr>לא סחיר איגרות חוב</vt:lpstr>
      <vt:lpstr>לא סחיר מניות מבכ ויהש</vt:lpstr>
      <vt:lpstr>קרנות השקעה</vt:lpstr>
      <vt:lpstr>לא סחיר כתבי אופציה</vt:lpstr>
      <vt:lpstr>לא סחיר אופציות</vt:lpstr>
      <vt:lpstr>לא סחיר נגזרים אחרים</vt:lpstr>
      <vt:lpstr>הלוואות</vt:lpstr>
      <vt:lpstr>לא סחיר מוצרים מובנים</vt:lpstr>
      <vt:lpstr>פיקדונות מעל 3 חודשים</vt:lpstr>
      <vt:lpstr>זכויות מקרקעין</vt:lpstr>
      <vt:lpstr>השקעה בחברות מוחזקות</vt:lpstr>
      <vt:lpstr>נכסים אחרים</vt:lpstr>
      <vt:lpstr>מסגרות אשראי</vt:lpstr>
      <vt:lpstr>יתרות התחייבות להשקעה</vt:lpstr>
      <vt:lpstr>אפשרויות בחירה</vt:lpstr>
      <vt:lpstr>מיפוי סעיפים</vt:lpstr>
      <vt:lpstr>File Name Info</vt:lpstr>
      <vt:lpstr>Additional_Factor</vt:lpstr>
      <vt:lpstr>Amoritization</vt:lpstr>
      <vt:lpstr>Capsule</vt:lpstr>
      <vt:lpstr>Company_Name</vt:lpstr>
      <vt:lpstr>Company_Name_ID</vt:lpstr>
      <vt:lpstr>Consortium</vt:lpstr>
      <vt:lpstr>Country_list</vt:lpstr>
      <vt:lpstr>Country_list_funds</vt:lpstr>
      <vt:lpstr>CSA</vt:lpstr>
      <vt:lpstr>Delivery</vt:lpstr>
      <vt:lpstr>Dependence_Independence</vt:lpstr>
      <vt:lpstr>Duration_Underlying_Interest_Rate</vt:lpstr>
      <vt:lpstr>File_Type</vt:lpstr>
      <vt:lpstr>Full_File_Type</vt:lpstr>
      <vt:lpstr>Full_Type</vt:lpstr>
      <vt:lpstr>Full_Type_Nostro</vt:lpstr>
      <vt:lpstr>Full_Year</vt:lpstr>
      <vt:lpstr>Fund_Strategy</vt:lpstr>
      <vt:lpstr>Fund_type</vt:lpstr>
      <vt:lpstr>Holding_interest</vt:lpstr>
      <vt:lpstr>In_the_books</vt:lpstr>
      <vt:lpstr>Industry_Sector</vt:lpstr>
      <vt:lpstr>Industry_sector_all</vt:lpstr>
      <vt:lpstr>Industry_sectors</vt:lpstr>
      <vt:lpstr>israel_abroad</vt:lpstr>
      <vt:lpstr>Issuer_Number_Banks</vt:lpstr>
      <vt:lpstr>Issuer_Number_Fund</vt:lpstr>
      <vt:lpstr>issuer_number_loan</vt:lpstr>
      <vt:lpstr>Issuer_Number_Type</vt:lpstr>
      <vt:lpstr>Issuer_Number_Type_2</vt:lpstr>
      <vt:lpstr>Issuer_Number_Type_3</vt:lpstr>
      <vt:lpstr>'אפשרויות בחירה'!Issuer_Number_Type_V2</vt:lpstr>
      <vt:lpstr>Issuer_Type_TFunds</vt:lpstr>
      <vt:lpstr>Leading_factor</vt:lpstr>
      <vt:lpstr>Linked_Type</vt:lpstr>
      <vt:lpstr>other_investments</vt:lpstr>
      <vt:lpstr>Penalty</vt:lpstr>
      <vt:lpstr>QTR</vt:lpstr>
      <vt:lpstr>Rating_Agency</vt:lpstr>
      <vt:lpstr>real_estate_lifestage</vt:lpstr>
      <vt:lpstr>real_estate_loans</vt:lpstr>
      <vt:lpstr>Real_Estate_Main_Use</vt:lpstr>
      <vt:lpstr>Recourse_Nonrecourse</vt:lpstr>
      <vt:lpstr>Repayment_Rights</vt:lpstr>
      <vt:lpstr>Reset_frequency</vt:lpstr>
      <vt:lpstr>Security_ID_Number_Type</vt:lpstr>
      <vt:lpstr>'אפשרויות בחירה'!Security_Number_Loans</vt:lpstr>
      <vt:lpstr>Stock_Exchange</vt:lpstr>
      <vt:lpstr>Stock_Exchange_Gov_Bonds</vt:lpstr>
      <vt:lpstr>Subordination_Risk</vt:lpstr>
      <vt:lpstr>Tradeable_Status</vt:lpstr>
      <vt:lpstr>Tradeable_Status_All</vt:lpstr>
      <vt:lpstr>tradeable_status_bonds</vt:lpstr>
      <vt:lpstr>tradeable_status_funds</vt:lpstr>
      <vt:lpstr>tradeable_status_stock</vt:lpstr>
      <vt:lpstr>Tradeable_Status_v2</vt:lpstr>
      <vt:lpstr>tradeable_status_warrants</vt:lpstr>
      <vt:lpstr>tradeable_status_warrants_v2</vt:lpstr>
      <vt:lpstr>'אפשרויות בחירה'!Transaction</vt:lpstr>
      <vt:lpstr>Type</vt:lpstr>
      <vt:lpstr>Type_of_Interest_Rate</vt:lpstr>
      <vt:lpstr>Type_of_Security</vt:lpstr>
      <vt:lpstr>Type_of_Security_ID</vt:lpstr>
      <vt:lpstr>Type_of_Security_ID_Fund</vt:lpstr>
      <vt:lpstr>'אפשרויות בחירה'!Type_of_Security_ID_V2</vt:lpstr>
      <vt:lpstr>Underlying_Asset</vt:lpstr>
      <vt:lpstr>Underlying_Asset_Structured</vt:lpstr>
      <vt:lpstr>Underlying_Interest_Rates</vt:lpstr>
      <vt:lpstr>'אפשרויות בחירה'!Underlying_Interest_Rates_Der</vt:lpstr>
      <vt:lpstr>Valuation</vt:lpstr>
      <vt:lpstr>Valuation_Loans</vt:lpstr>
      <vt:lpstr>Valuation_Method</vt:lpstr>
      <vt:lpstr>Valuation_Realestate</vt:lpstr>
      <vt:lpstr>What_is_rated</vt:lpstr>
      <vt:lpstr>what_is_rated_loans</vt:lpstr>
      <vt:lpstr>YEAR</vt:lpstr>
      <vt:lpstr>Yes_No_Bad_Debt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עדכון 4.12.2023</dc:title>
  <dc:creator>נירית שימרון</dc:creator>
  <cp:lastModifiedBy>Merav Magen</cp:lastModifiedBy>
  <cp:lastPrinted>2022-08-08T09:16:18Z</cp:lastPrinted>
  <dcterms:created xsi:type="dcterms:W3CDTF">2021-05-03T04:41:48Z</dcterms:created>
  <dcterms:modified xsi:type="dcterms:W3CDTF">2024-12-22T09:44:56Z</dcterms:modified>
</cp:coreProperties>
</file>