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AMI-DC02\Data\קבצים משותפים\בקרות sox\רשימת נכסים רבעונית\2025\31.3.25\קובץ לאתר\"/>
    </mc:Choice>
  </mc:AlternateContent>
  <xr:revisionPtr revIDLastSave="0" documentId="13_ncr:1_{D77F18D5-89CB-4EB0-AE1F-1ED622843C3C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externalReferences>
    <externalReference r:id="rId35"/>
  </externalReferences>
  <definedNames>
    <definedName name="_xlnm._FilterDatabase" localSheetId="31" hidden="1">'אפשרויות בחירה'!$A$1:$D$1040</definedName>
    <definedName name="_xlnm._FilterDatabase" localSheetId="17" hidden="1">'לא סחיר איגרות חוב'!$A$1:$AL$1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19" hidden="1">'קרנות השקעה'!$A$1:$AA$73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2" l="1"/>
  <c r="C30" i="2"/>
  <c r="B29" i="2"/>
  <c r="D29" i="2" s="1"/>
  <c r="B28" i="2"/>
  <c r="D28" i="2" s="1"/>
  <c r="B27" i="2"/>
  <c r="D27" i="2" s="1"/>
  <c r="D26" i="2"/>
  <c r="B26" i="2"/>
  <c r="B25" i="2"/>
  <c r="D25" i="2" s="1"/>
  <c r="B24" i="2"/>
  <c r="D24" i="2" s="1"/>
  <c r="B23" i="2"/>
  <c r="D23" i="2" s="1"/>
  <c r="D22" i="2"/>
  <c r="B22" i="2"/>
  <c r="B21" i="2"/>
  <c r="D21" i="2" s="1"/>
  <c r="B20" i="2"/>
  <c r="D20" i="2" s="1"/>
  <c r="B19" i="2"/>
  <c r="D19" i="2" s="1"/>
  <c r="D18" i="2"/>
  <c r="B18" i="2"/>
  <c r="B17" i="2"/>
  <c r="D17" i="2" s="1"/>
  <c r="B16" i="2"/>
  <c r="D16" i="2" s="1"/>
  <c r="B15" i="2"/>
  <c r="D15" i="2" s="1"/>
  <c r="D14" i="2"/>
  <c r="B14" i="2"/>
  <c r="B13" i="2"/>
  <c r="D13" i="2" s="1"/>
  <c r="B12" i="2"/>
  <c r="D12" i="2" s="1"/>
  <c r="B11" i="2"/>
  <c r="D11" i="2" s="1"/>
  <c r="D10" i="2"/>
  <c r="B10" i="2"/>
  <c r="B9" i="2"/>
  <c r="D9" i="2" s="1"/>
  <c r="B8" i="2"/>
  <c r="D8" i="2" s="1"/>
  <c r="B7" i="2"/>
  <c r="D7" i="2" s="1"/>
  <c r="D6" i="2"/>
  <c r="B6" i="2"/>
  <c r="B5" i="2"/>
  <c r="D5" i="2" s="1"/>
  <c r="B4" i="2"/>
  <c r="D4" i="2" s="1"/>
  <c r="D3" i="2"/>
  <c r="B3" i="2"/>
  <c r="D13" i="38"/>
  <c r="D15" i="38" s="1"/>
  <c r="B30" i="2" l="1"/>
  <c r="D30" i="2"/>
  <c r="E28" i="2"/>
  <c r="E24" i="2"/>
  <c r="E20" i="2"/>
  <c r="E16" i="2"/>
  <c r="E12" i="2"/>
  <c r="E8" i="2"/>
  <c r="E4" i="2"/>
  <c r="E22" i="2"/>
  <c r="E3" i="2"/>
  <c r="E29" i="2"/>
  <c r="E25" i="2"/>
  <c r="E21" i="2"/>
  <c r="E17" i="2"/>
  <c r="E13" i="2"/>
  <c r="E9" i="2"/>
  <c r="E5" i="2"/>
  <c r="E26" i="2"/>
  <c r="E18" i="2"/>
  <c r="E14" i="2"/>
  <c r="E10" i="2"/>
  <c r="E6" i="2"/>
  <c r="E23" i="2"/>
  <c r="E11" i="2"/>
  <c r="E27" i="2"/>
  <c r="E19" i="2"/>
  <c r="E15" i="2"/>
  <c r="E7" i="2"/>
  <c r="E30" i="2" l="1"/>
</calcChain>
</file>

<file path=xl/sharedStrings.xml><?xml version="1.0" encoding="utf-8"?>
<sst xmlns="http://schemas.openxmlformats.org/spreadsheetml/2006/main" count="27909" uniqueCount="3272">
  <si>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</si>
  <si>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</si>
  <si>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</si>
  <si>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</si>
  <si>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</si>
  <si>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</si>
  <si>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</si>
  <si>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</si>
  <si>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</si>
  <si>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</si>
  <si>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</si>
  <si>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</si>
  <si>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</si>
  <si>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</si>
  <si>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</si>
  <si>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</si>
  <si>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</si>
  <si>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</si>
  <si>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</si>
  <si>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</si>
  <si>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</si>
  <si>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</si>
  <si>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</si>
  <si>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</si>
  <si>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</si>
  <si>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</si>
  <si>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גליל</t>
  </si>
  <si>
    <t>ממשל צמודה 1131</t>
  </si>
  <si>
    <t>IL0011722209</t>
  </si>
  <si>
    <t>צמוד למדד המחירים לצרכן בריבית קבועה</t>
  </si>
  <si>
    <t>ישראל</t>
  </si>
  <si>
    <t>TASE</t>
  </si>
  <si>
    <t>RF</t>
  </si>
  <si>
    <t>פנימי</t>
  </si>
  <si>
    <t>ILS</t>
  </si>
  <si>
    <t>30/11/2031</t>
  </si>
  <si>
    <t>שווי הוגן</t>
  </si>
  <si>
    <t>ממשלתית צמודה 0.5% 0529</t>
  </si>
  <si>
    <t>IL0011570236</t>
  </si>
  <si>
    <t>31/05/2029</t>
  </si>
  <si>
    <t>ממשלתית צמודה 0726</t>
  </si>
  <si>
    <t>IL0011695645</t>
  </si>
  <si>
    <t>31/07/2026</t>
  </si>
  <si>
    <t>שחר</t>
  </si>
  <si>
    <t>ממשלתית שקלית 1.3% 04/32</t>
  </si>
  <si>
    <t>IL0011806606</t>
  </si>
  <si>
    <t>לא צמוד למדד המחירים לצרכן ריבית קבועה</t>
  </si>
  <si>
    <t>30/04/2032</t>
  </si>
  <si>
    <t>ממשל שיקלית 0928</t>
  </si>
  <si>
    <t>IL0011508798</t>
  </si>
  <si>
    <t>28/09/2028</t>
  </si>
  <si>
    <t>ממשלתית צמודה 1.10% 1028</t>
  </si>
  <si>
    <t>IL0011973265</t>
  </si>
  <si>
    <t>31/10/2028</t>
  </si>
  <si>
    <t>בנק ישראל- מק"מ</t>
  </si>
  <si>
    <t>מ.ק.מ. 915</t>
  </si>
  <si>
    <t>IL0082509121</t>
  </si>
  <si>
    <t>מק"מ קצר משנים עשר חודשים</t>
  </si>
  <si>
    <t>TASE </t>
  </si>
  <si>
    <t>03/09/2025</t>
  </si>
  <si>
    <t>מלווה קצר מועד 1115</t>
  </si>
  <si>
    <t>IL0082511184</t>
  </si>
  <si>
    <t>05/11/2025</t>
  </si>
  <si>
    <t>מלווה קצר מועד 515</t>
  </si>
  <si>
    <t>IL0082505160</t>
  </si>
  <si>
    <t>07/05/2025</t>
  </si>
  <si>
    <t>מלווה קצר מועד 715</t>
  </si>
  <si>
    <t>IL0082507141</t>
  </si>
  <si>
    <t>02/07/2025</t>
  </si>
  <si>
    <t>ממשל שקלית 0335</t>
  </si>
  <si>
    <t>IL0012023326</t>
  </si>
  <si>
    <t>30/03/2035</t>
  </si>
  <si>
    <t>ממשל שקלית 0825</t>
  </si>
  <si>
    <t>IL0011355570</t>
  </si>
  <si>
    <t>31/08/2025</t>
  </si>
  <si>
    <t>ממשלתי צמוד 841</t>
  </si>
  <si>
    <t>IL0011205833</t>
  </si>
  <si>
    <t>30/08/2041</t>
  </si>
  <si>
    <t>ממשלתי שקלית 0142</t>
  </si>
  <si>
    <t>IL0011254005</t>
  </si>
  <si>
    <t>31/01/2042</t>
  </si>
  <si>
    <t>ממשלתית שקלית 1.00% 03/30</t>
  </si>
  <si>
    <t>IL0011609851</t>
  </si>
  <si>
    <t>31/03/2030</t>
  </si>
  <si>
    <t>US TREASURY Bills</t>
  </si>
  <si>
    <t>T 3 3/8 05/15/33</t>
  </si>
  <si>
    <t>US91282CHC82</t>
  </si>
  <si>
    <t>צמוד מט"ח בריבית קבועה</t>
  </si>
  <si>
    <t>חו"ל</t>
  </si>
  <si>
    <t>ארה"ב</t>
  </si>
  <si>
    <t>FOREIGN_GOV_SEC</t>
  </si>
  <si>
    <t>AA+</t>
  </si>
  <si>
    <t>Fitch</t>
  </si>
  <si>
    <t>USD</t>
  </si>
  <si>
    <t>15/05/2033</t>
  </si>
  <si>
    <t>מלווה קצר מועד 615</t>
  </si>
  <si>
    <t>IL0082506150</t>
  </si>
  <si>
    <t>04/06/2025</t>
  </si>
  <si>
    <t>ממשל צמודה 0527</t>
  </si>
  <si>
    <t>IL0011408478</t>
  </si>
  <si>
    <t>31/05/2027</t>
  </si>
  <si>
    <t>ממשלתית צמודה 1.6% 1033</t>
  </si>
  <si>
    <t>IL0012043795</t>
  </si>
  <si>
    <t>31/10/2033</t>
  </si>
  <si>
    <t>T 3 7/8 08/15/34</t>
  </si>
  <si>
    <t>US91282CLF67</t>
  </si>
  <si>
    <t>15/08/2034</t>
  </si>
  <si>
    <t>ממשל צמודה 0545</t>
  </si>
  <si>
    <t>IL0011348658</t>
  </si>
  <si>
    <t>31/05/2045</t>
  </si>
  <si>
    <t>ממשל שקלית 0226</t>
  </si>
  <si>
    <t>IL0011746976</t>
  </si>
  <si>
    <t>27/02/2026</t>
  </si>
  <si>
    <t>ממשל שקלית 0347</t>
  </si>
  <si>
    <t>IL0011401937</t>
  </si>
  <si>
    <t>31/03/2047</t>
  </si>
  <si>
    <t>ממשלתי שקלי  1026</t>
  </si>
  <si>
    <t>IL0010994569</t>
  </si>
  <si>
    <t>30/10/2026</t>
  </si>
  <si>
    <t>ממשלתית שקלית 0537</t>
  </si>
  <si>
    <t>IL0011661803</t>
  </si>
  <si>
    <t>31/05/2037</t>
  </si>
  <si>
    <t>מקמ 815</t>
  </si>
  <si>
    <t>IL0082508131</t>
  </si>
  <si>
    <t>06/08/2025</t>
  </si>
  <si>
    <t>ממשל צמודה 1025</t>
  </si>
  <si>
    <t>IL0011359127</t>
  </si>
  <si>
    <t>31/10/2025</t>
  </si>
  <si>
    <t>ממשל שקלית 0327</t>
  </si>
  <si>
    <t>IL0011393449</t>
  </si>
  <si>
    <t>31/03/2027</t>
  </si>
  <si>
    <t>ממשלתי צמודה 0536</t>
  </si>
  <si>
    <t>IL0010977085</t>
  </si>
  <si>
    <t>30/05/2036</t>
  </si>
  <si>
    <t>מדינת ישראל</t>
  </si>
  <si>
    <t>ISRAEL 5 1/2 03/12/34</t>
  </si>
  <si>
    <t>US46514BRL35</t>
  </si>
  <si>
    <t>אחר</t>
  </si>
  <si>
    <t>Baa1</t>
  </si>
  <si>
    <t>Moodys</t>
  </si>
  <si>
    <t>12/03/2034</t>
  </si>
  <si>
    <t>US Govt</t>
  </si>
  <si>
    <t>T 4 7/8 10/31/28</t>
  </si>
  <si>
    <t>US91282CJF95</t>
  </si>
  <si>
    <t>מ.ק.מ. 1215</t>
  </si>
  <si>
    <t>IL0082512174</t>
  </si>
  <si>
    <t>03/12/2025</t>
  </si>
  <si>
    <t>מספר מזהה לווה</t>
  </si>
  <si>
    <t>סוג מספר מזהה לווה</t>
  </si>
  <si>
    <t>שם הלוואה</t>
  </si>
  <si>
    <t>מספר הלוואה</t>
  </si>
  <si>
    <t>תאריך העמדת מסגרת אשראי</t>
  </si>
  <si>
    <t>בעל עניין/צד קשור</t>
  </si>
  <si>
    <t>דירוג הלוואה/המנפיק</t>
  </si>
  <si>
    <t>סוג הריבית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</si>
  <si>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</si>
  <si>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</si>
  <si>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</si>
  <si>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שם הנכס האחר</t>
  </si>
  <si>
    <t>מספר הנכס האחר</t>
  </si>
  <si>
    <t>תאריך עסקה</t>
  </si>
  <si>
    <t>תאריך שערוך אחרון</t>
  </si>
  <si>
    <t>שווי מטבעי</t>
  </si>
  <si>
    <t>זכאים</t>
  </si>
  <si>
    <t>28080000</t>
  </si>
  <si>
    <t>חייבים וזכאים</t>
  </si>
  <si>
    <t>לא</t>
  </si>
  <si>
    <t>31/03/2025</t>
  </si>
  <si>
    <t>זכאים מס עמיתים</t>
  </si>
  <si>
    <t>28200000</t>
  </si>
  <si>
    <t>חייבים וזכאים מס</t>
  </si>
  <si>
    <t>חייבים</t>
  </si>
  <si>
    <t>27960000</t>
  </si>
  <si>
    <t>מספר מנפיק</t>
  </si>
  <si>
    <t>סוג מספר מזהה מנפיק</t>
  </si>
  <si>
    <t>סוג מספר נייר ערך</t>
  </si>
  <si>
    <t>ענף מסחר</t>
  </si>
  <si>
    <t>סוג גורם משערך</t>
  </si>
  <si>
    <t>תלות/אי-תלות המשערך</t>
  </si>
  <si>
    <t>תאריך אחרון בו נבחנה בפועל ירידת ערך</t>
  </si>
  <si>
    <t>שיעור אחזקה באמצעי שליטה</t>
  </si>
  <si>
    <t>שווי מאזני (באלפי ש"ח)</t>
  </si>
  <si>
    <t>שם הנכס</t>
  </si>
  <si>
    <t>מדינת מיקום נדל"ן</t>
  </si>
  <si>
    <t>תאריך רכישה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</si>
  <si>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</si>
  <si>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</si>
  <si>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</si>
  <si>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</si>
  <si>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</si>
  <si>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שם גורם משערך</t>
  </si>
  <si>
    <t>שווי הוגן (במטבע הפעילות)</t>
  </si>
  <si>
    <t>עלות מופחתת (במטבע הפעילות)</t>
  </si>
  <si>
    <t>מקרקעין</t>
  </si>
  <si>
    <t>נדל"ן מניב</t>
  </si>
  <si>
    <t>31/12/2013</t>
  </si>
  <si>
    <t>חירות, מועצה אזורית - לב השרון</t>
  </si>
  <si>
    <t xml:space="preserve">שיטה השוואתית </t>
  </si>
  <si>
    <t>מומחה בלתי תלוי</t>
  </si>
  <si>
    <t>קמיל טרשנסקי שרותי נדלן</t>
  </si>
  <si>
    <t>אי-תלות</t>
  </si>
  <si>
    <t>30/12/2024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</si>
  <si>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</si>
  <si>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</si>
  <si>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</si>
  <si>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</si>
  <si>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</si>
  <si>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שער פיקדון</t>
  </si>
  <si>
    <t>נכס בסיס</t>
  </si>
  <si>
    <t>דירוג נייר הערך/המנפיק</t>
  </si>
  <si>
    <t>ALESCO PREF FUNDING IX</t>
  </si>
  <si>
    <t>549300FP1ZNOHOUNLV32</t>
  </si>
  <si>
    <t>LEI</t>
  </si>
  <si>
    <t>ALESCO PFD VI</t>
  </si>
  <si>
    <t>KYG015912085</t>
  </si>
  <si>
    <t>ISIN</t>
  </si>
  <si>
    <t>06/08/2019</t>
  </si>
  <si>
    <t>N/R</t>
  </si>
  <si>
    <t>NR</t>
  </si>
  <si>
    <t>08/08/2019</t>
  </si>
  <si>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</si>
  <si>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</si>
  <si>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</si>
  <si>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</si>
  <si>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</si>
  <si>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</si>
  <si>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</si>
  <si>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</si>
  <si>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</si>
  <si>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</si>
  <si>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</si>
  <si>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</si>
  <si>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</si>
  <si>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</si>
  <si>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</si>
  <si>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</si>
  <si>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</si>
  <si>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</si>
  <si>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</si>
  <si>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</si>
  <si>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</si>
  <si>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</si>
  <si>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</si>
  <si>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</si>
  <si>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</si>
  <si>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</si>
  <si>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</si>
  <si>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</si>
  <si>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</si>
  <si>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</si>
  <si>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</si>
  <si>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</si>
  <si>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</si>
  <si>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</si>
  <si>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</si>
  <si>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</si>
  <si>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</si>
  <si>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</si>
  <si>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</si>
  <si>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</si>
  <si>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</si>
  <si>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</si>
  <si>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</si>
  <si>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</si>
  <si>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</si>
  <si>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</si>
  <si>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</si>
  <si>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</si>
  <si>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</si>
  <si>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</si>
  <si>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</si>
  <si>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</si>
  <si>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</si>
  <si>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</si>
  <si>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</si>
  <si>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</si>
  <si>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</si>
  <si>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</si>
  <si>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</si>
  <si>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</si>
  <si>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</si>
  <si>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</si>
  <si>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</si>
  <si>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</si>
  <si>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</si>
  <si>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</si>
  <si>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</si>
  <si>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</si>
  <si>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</si>
  <si>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</si>
  <si>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</si>
  <si>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</si>
  <si>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</si>
  <si>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</si>
  <si>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</si>
  <si>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</si>
  <si>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</si>
  <si>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</si>
  <si>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</si>
  <si>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</si>
  <si>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</si>
  <si>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</si>
  <si>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</si>
  <si>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</si>
  <si>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</si>
  <si>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</si>
  <si>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</si>
  <si>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</si>
  <si>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</si>
  <si>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</si>
  <si>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</si>
  <si>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</si>
  <si>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</si>
  <si>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</si>
  <si>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</si>
  <si>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</si>
  <si>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</si>
  <si>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</si>
  <si>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</si>
  <si>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</si>
  <si>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</si>
  <si>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</si>
  <si>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</si>
  <si>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</si>
  <si>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</si>
  <si>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</si>
  <si>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</si>
  <si>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</si>
  <si>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</si>
  <si>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</si>
  <si>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</si>
  <si>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</si>
  <si>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</si>
  <si>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</si>
  <si>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</si>
  <si>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</si>
  <si>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</si>
  <si>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</si>
  <si>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</si>
  <si>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</si>
  <si>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</si>
  <si>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</si>
  <si>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</si>
  <si>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</si>
  <si>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</si>
  <si>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</si>
  <si>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</si>
  <si>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</si>
  <si>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</si>
  <si>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</si>
  <si>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</si>
  <si>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</si>
  <si>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</si>
  <si>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</si>
  <si>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</si>
  <si>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</si>
  <si>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</si>
  <si>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</si>
  <si>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</si>
  <si>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</si>
  <si>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</si>
  <si>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</si>
  <si>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</si>
  <si>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</si>
  <si>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</si>
  <si>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</si>
  <si>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טיקר</t>
  </si>
  <si>
    <t>סוג מספר קרן השקעה</t>
  </si>
  <si>
    <t>סטאטוס סחירות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</si>
  <si>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</si>
  <si>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</si>
  <si>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</si>
  <si>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</si>
  <si>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</si>
  <si>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</si>
  <si>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</si>
  <si>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</si>
  <si>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</si>
  <si>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</si>
  <si>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</si>
  <si>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</si>
  <si>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</si>
  <si>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כן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</si>
  <si>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</si>
  <si>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</si>
  <si>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</si>
  <si>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</si>
  <si>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</si>
  <si>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</si>
  <si>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</si>
  <si>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</si>
  <si>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</si>
  <si>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</si>
  <si>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</si>
  <si>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</si>
  <si>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</si>
  <si>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</si>
  <si>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</si>
  <si>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</si>
  <si>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</si>
  <si>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</si>
  <si>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</si>
  <si>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</si>
  <si>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</si>
  <si>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</si>
  <si>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</si>
  <si>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</si>
  <si>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</si>
  <si>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</si>
  <si>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</si>
  <si>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</si>
  <si>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</si>
  <si>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</si>
  <si>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</si>
  <si>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</si>
  <si>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</si>
  <si>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</si>
  <si>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</si>
  <si>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</si>
  <si>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</si>
  <si>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</si>
  <si>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</si>
  <si>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</si>
  <si>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</si>
  <si>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</si>
  <si>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</si>
  <si>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</si>
  <si>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</si>
  <si>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</si>
  <si>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</si>
  <si>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</si>
  <si>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</si>
  <si>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</si>
  <si>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</si>
  <si>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</si>
  <si>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</si>
  <si>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</si>
  <si>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</si>
  <si>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</si>
  <si>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</si>
  <si>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</si>
  <si>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</si>
  <si>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</si>
  <si>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</si>
  <si>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</si>
  <si>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</si>
  <si>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</si>
  <si>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</si>
  <si>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נייר ערך</t>
  </si>
  <si>
    <t>הלוואה</t>
  </si>
  <si>
    <t>מנפיק</t>
  </si>
  <si>
    <t>נחיתות חוזית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</si>
  <si>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</si>
  <si>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</si>
  <si>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</si>
  <si>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</si>
  <si>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</si>
  <si>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</si>
  <si>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</si>
  <si>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</si>
  <si>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</si>
  <si>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</si>
  <si>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</si>
  <si>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</si>
  <si>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</si>
  <si>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</si>
  <si>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</si>
  <si>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</si>
  <si>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</si>
  <si>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</si>
  <si>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</si>
  <si>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</si>
  <si>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</si>
  <si>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</si>
  <si>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</si>
  <si>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</si>
  <si>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</si>
  <si>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</si>
  <si>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</si>
  <si>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</si>
  <si>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</si>
  <si>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</si>
  <si>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</si>
  <si>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</si>
  <si>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</si>
  <si>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</si>
  <si>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</si>
  <si>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</si>
  <si>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בהיי-טק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</si>
  <si>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</si>
  <si>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</si>
  <si>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</si>
  <si>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</si>
  <si>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</si>
  <si>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</si>
  <si>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</si>
  <si>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</si>
  <si>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</si>
  <si>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</si>
  <si>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</si>
  <si>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</si>
  <si>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</si>
  <si>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</si>
  <si>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</si>
  <si>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</si>
  <si>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</si>
  <si>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</si>
  <si>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</si>
  <si>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</si>
  <si>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</si>
  <si>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</si>
  <si>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</si>
  <si>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</si>
  <si>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</si>
  <si>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</si>
  <si>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</si>
  <si>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</si>
  <si>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</si>
  <si>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</si>
  <si>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</si>
  <si>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</si>
  <si>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</si>
  <si>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</si>
  <si>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</si>
  <si>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</si>
  <si>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</si>
  <si>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</si>
  <si>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</si>
  <si>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</si>
  <si>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</si>
  <si>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</si>
  <si>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</si>
  <si>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</si>
  <si>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</si>
  <si>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</si>
  <si>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</si>
  <si>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</si>
  <si>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</si>
  <si>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</si>
  <si>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</si>
  <si>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</si>
  <si>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</si>
  <si>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</si>
  <si>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</si>
  <si>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</si>
  <si>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</si>
  <si>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</si>
  <si>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</si>
  <si>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</si>
  <si>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</si>
  <si>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</si>
  <si>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</si>
  <si>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</si>
  <si>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</si>
  <si>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</si>
  <si>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</si>
  <si>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</si>
  <si>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</si>
  <si>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</si>
  <si>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</si>
  <si>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</si>
  <si>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</si>
  <si>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</si>
  <si>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</si>
  <si>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</si>
  <si>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</si>
  <si>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</si>
  <si>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</si>
  <si>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</si>
  <si>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</si>
  <si>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</si>
  <si>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</si>
  <si>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</si>
  <si>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</si>
  <si>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</si>
  <si>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</si>
  <si>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</si>
  <si>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</si>
  <si>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</si>
  <si>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</si>
  <si>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</si>
  <si>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</si>
  <si>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</si>
  <si>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</si>
  <si>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</si>
  <si>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</si>
  <si>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</si>
  <si>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</si>
  <si>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</si>
  <si>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</si>
  <si>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</si>
  <si>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</si>
  <si>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</si>
  <si>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</si>
  <si>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</si>
  <si>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</si>
  <si>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</si>
  <si>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</si>
  <si>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</si>
  <si>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</si>
  <si>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</si>
  <si>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</si>
  <si>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</si>
  <si>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</si>
  <si>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</si>
  <si>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</si>
  <si>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</si>
  <si>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</si>
  <si>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</si>
  <si>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</si>
  <si>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</si>
  <si>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</si>
  <si>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</si>
  <si>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</si>
  <si>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</si>
  <si>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</si>
  <si>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</si>
  <si>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</si>
  <si>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</si>
  <si>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</si>
  <si>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</si>
  <si>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</si>
  <si>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</si>
  <si>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</si>
  <si>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</si>
  <si>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</si>
  <si>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</si>
  <si>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</si>
  <si>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</si>
  <si>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</si>
  <si>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</si>
  <si>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</si>
  <si>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</si>
  <si>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</si>
  <si>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</si>
  <si>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</si>
  <si>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</si>
  <si>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</si>
  <si>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</si>
  <si>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</si>
  <si>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</si>
  <si>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</si>
  <si>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</si>
  <si>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</si>
  <si>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</si>
  <si>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</si>
  <si>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</si>
  <si>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</si>
  <si>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</si>
  <si>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</si>
  <si>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</si>
  <si>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</si>
  <si>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</si>
  <si>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</si>
  <si>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</si>
  <si>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</si>
  <si>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</si>
  <si>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</si>
  <si>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</si>
  <si>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</si>
  <si>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</si>
  <si>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</si>
  <si>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</si>
  <si>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</si>
  <si>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</si>
  <si>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</si>
  <si>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</si>
  <si>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</si>
  <si>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</si>
  <si>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</si>
  <si>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</si>
  <si>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</si>
  <si>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</si>
  <si>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</si>
  <si>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</si>
  <si>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</si>
  <si>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</si>
  <si>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</si>
  <si>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</si>
  <si>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</si>
  <si>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</si>
  <si>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</si>
  <si>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</si>
  <si>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</si>
  <si>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</si>
  <si>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</si>
  <si>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</si>
  <si>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</si>
  <si>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</si>
  <si>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</si>
  <si>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</si>
  <si>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</si>
  <si>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</si>
  <si>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</si>
  <si>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</si>
  <si>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</si>
  <si>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</si>
  <si>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</si>
  <si>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</si>
  <si>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</si>
  <si>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</si>
  <si>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</si>
  <si>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</si>
  <si>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</si>
  <si>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</si>
  <si>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</si>
  <si>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</si>
  <si>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</si>
  <si>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</si>
  <si>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</si>
  <si>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</si>
  <si>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</si>
  <si>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</si>
  <si>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</si>
  <si>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</si>
  <si>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</si>
  <si>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</si>
  <si>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</si>
  <si>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</si>
  <si>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</si>
  <si>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</si>
  <si>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</si>
  <si>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</si>
  <si>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</si>
  <si>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</si>
  <si>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</si>
  <si>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</si>
  <si>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</si>
  <si>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</si>
  <si>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</si>
  <si>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</si>
  <si>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</si>
  <si>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</si>
  <si>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</si>
  <si>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</si>
  <si>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</si>
  <si>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</si>
  <si>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</si>
  <si>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</si>
  <si>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</si>
  <si>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</si>
  <si>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</si>
  <si>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</si>
  <si>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</si>
  <si>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</si>
  <si>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</si>
  <si>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</si>
  <si>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</si>
  <si>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</si>
  <si>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</si>
  <si>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</si>
  <si>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</si>
  <si>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</si>
  <si>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</si>
  <si>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</si>
  <si>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</si>
  <si>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</si>
  <si>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</si>
  <si>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</si>
  <si>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</si>
  <si>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</si>
  <si>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</si>
  <si>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</si>
  <si>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</si>
  <si>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</si>
  <si>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</si>
  <si>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</si>
  <si>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</si>
  <si>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</si>
  <si>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</si>
  <si>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</si>
  <si>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</si>
  <si>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</si>
  <si>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</si>
  <si>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</si>
  <si>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</si>
  <si>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</si>
  <si>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</si>
  <si>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</si>
  <si>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</si>
  <si>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</si>
  <si>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</si>
  <si>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</si>
  <si>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</si>
  <si>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</si>
  <si>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</si>
  <si>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</si>
  <si>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</si>
  <si>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</si>
  <si>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</si>
  <si>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</si>
  <si>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</si>
  <si>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</si>
  <si>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</si>
  <si>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סוג הצמדה</t>
  </si>
  <si>
    <t>לא צמוד</t>
  </si>
  <si>
    <t>צמוד למדד המחירים לצרכן</t>
  </si>
  <si>
    <t>צמוד למט"ח</t>
  </si>
  <si>
    <t>צמוד למדד אחר</t>
  </si>
  <si>
    <t>סוג בטוחה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</si>
  <si>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</si>
  <si>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</si>
  <si>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</si>
  <si>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</si>
  <si>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</si>
  <si>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</si>
  <si>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</si>
  <si>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</si>
  <si>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</si>
  <si>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</si>
  <si>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</si>
  <si>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</si>
  <si>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</si>
  <si>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</si>
  <si>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</si>
  <si>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</si>
  <si>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</si>
  <si>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</si>
  <si>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</si>
  <si>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</si>
  <si>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</si>
  <si>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</si>
  <si>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זכות חזרה</t>
  </si>
  <si>
    <t>מבנה לוח סילוקין</t>
  </si>
  <si>
    <t>בולט (Bullet)</t>
  </si>
  <si>
    <t>בלון</t>
  </si>
  <si>
    <t>קרן שווה</t>
  </si>
  <si>
    <t>שפיצר</t>
  </si>
  <si>
    <t xml:space="preserve">אחר </t>
  </si>
  <si>
    <t>זכות פירעון מוקדם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</si>
  <si>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</si>
  <si>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</si>
  <si>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</si>
  <si>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</si>
  <si>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</si>
  <si>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</si>
  <si>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</si>
  <si>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</si>
  <si>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</si>
  <si>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</si>
  <si>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</si>
  <si>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</si>
  <si>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</si>
  <si>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</si>
  <si>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</si>
  <si>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</si>
  <si>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</si>
  <si>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</si>
  <si>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</si>
  <si>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</si>
  <si>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</si>
  <si>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</si>
  <si>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</si>
  <si>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</si>
  <si>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</si>
  <si>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</si>
  <si>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</si>
  <si>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</si>
  <si>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</si>
  <si>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</si>
  <si>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</si>
  <si>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</si>
  <si>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</si>
  <si>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</si>
  <si>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</si>
  <si>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</si>
  <si>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</si>
  <si>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</si>
  <si>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</si>
  <si>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</si>
  <si>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משתנה</t>
  </si>
  <si>
    <t xml:space="preserve">קבועה </t>
  </si>
  <si>
    <t>האם סווג כחוב בעייתי</t>
  </si>
  <si>
    <t>אסטרטגיית קרן ההשקעה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</si>
  <si>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</si>
  <si>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</si>
  <si>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</si>
  <si>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</si>
  <si>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</si>
  <si>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</si>
  <si>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</si>
  <si>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</si>
  <si>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</si>
  <si>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</si>
  <si>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</si>
  <si>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</si>
  <si>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</si>
  <si>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</si>
  <si>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</si>
  <si>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</si>
  <si>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</si>
  <si>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</si>
  <si>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</si>
  <si>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</si>
  <si>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</si>
  <si>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</si>
  <si>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</si>
  <si>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</si>
  <si>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</si>
  <si>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</si>
  <si>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</si>
  <si>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</si>
  <si>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</si>
  <si>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</si>
  <si>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</si>
  <si>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</si>
  <si>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</si>
  <si>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</si>
  <si>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</si>
  <si>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</si>
  <si>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</si>
  <si>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</si>
  <si>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</si>
  <si>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</si>
  <si>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</si>
  <si>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</si>
  <si>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</si>
  <si>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</si>
  <si>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</si>
  <si>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</si>
  <si>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</si>
  <si>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</si>
  <si>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</si>
  <si>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</si>
  <si>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</si>
  <si>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</si>
  <si>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</si>
  <si>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</si>
  <si>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</si>
  <si>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</si>
  <si>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</si>
  <si>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</si>
  <si>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</si>
  <si>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</si>
  <si>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</si>
  <si>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קיימת תלות</t>
  </si>
  <si>
    <t>עלות מופחתת</t>
  </si>
  <si>
    <t>תדירות Reset</t>
  </si>
  <si>
    <t>יומי</t>
  </si>
  <si>
    <t>שבועי</t>
  </si>
  <si>
    <t>חודשי</t>
  </si>
  <si>
    <t>רבעוני</t>
  </si>
  <si>
    <t>חצי-שנתי</t>
  </si>
  <si>
    <t>שנתי</t>
  </si>
  <si>
    <t>ללא</t>
  </si>
  <si>
    <t>סוג הסליקה</t>
  </si>
  <si>
    <t>Delivery</t>
  </si>
  <si>
    <t>No-delivery</t>
  </si>
  <si>
    <t>ריבית עוגן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</si>
  <si>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</si>
  <si>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</si>
  <si>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</si>
  <si>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</si>
  <si>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</si>
  <si>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</si>
  <si>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</si>
  <si>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</si>
  <si>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</si>
  <si>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</si>
  <si>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תקופת ריבית עוגן</t>
  </si>
  <si>
    <t>נספח התחשבנות בטחונות (CSA)</t>
  </si>
  <si>
    <t>קיים חוזה</t>
  </si>
  <si>
    <t>לא קיים חוזה</t>
  </si>
  <si>
    <t>גורם מצטט</t>
  </si>
  <si>
    <t>הצד הנגדי</t>
  </si>
  <si>
    <t>גורם אחר</t>
  </si>
  <si>
    <t>פקטור מוביל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</si>
  <si>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</si>
  <si>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</si>
  <si>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</si>
  <si>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</si>
  <si>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</si>
  <si>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</si>
  <si>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פקטור נוסף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</si>
  <si>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</si>
  <si>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</si>
  <si>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</si>
  <si>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</si>
  <si>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</si>
  <si>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</si>
  <si>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</si>
  <si>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</si>
  <si>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</si>
  <si>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</si>
  <si>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</si>
  <si>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</si>
  <si>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</si>
  <si>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</si>
  <si>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האם קיים קנס בגין יציאה מוקדמת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</si>
  <si>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</si>
  <si>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</si>
  <si>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</si>
  <si>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</si>
  <si>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</si>
  <si>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</si>
  <si>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</si>
  <si>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</si>
  <si>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</si>
  <si>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</si>
  <si>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</si>
  <si>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</si>
  <si>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לא צמוד למדד המחירים לצרכן ריבית משתנה</t>
  </si>
  <si>
    <t>צמוד מט"ח בריבית משתנה</t>
  </si>
  <si>
    <t>נקוב במט"ח</t>
  </si>
  <si>
    <t>ניירות ערך מסחריים</t>
  </si>
  <si>
    <t>איגרות חוב</t>
  </si>
  <si>
    <t>לא צמוד למדד המחירים לצרכן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</si>
  <si>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</si>
  <si>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</si>
  <si>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</si>
  <si>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</si>
  <si>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</si>
  <si>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</si>
  <si>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</si>
  <si>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</si>
  <si>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</si>
  <si>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</si>
  <si>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</si>
  <si>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</si>
  <si>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</si>
  <si>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 מניות בישראל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</si>
  <si>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</si>
  <si>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</si>
  <si>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</si>
  <si>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</si>
  <si>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קרנות נאמנות</t>
  </si>
  <si>
    <t>אג"ח קונצרני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</si>
  <si>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</si>
  <si>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</si>
  <si>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</si>
  <si>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</si>
  <si>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</si>
  <si>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</si>
  <si>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</si>
  <si>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</si>
  <si>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</si>
  <si>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</si>
  <si>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</si>
  <si>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</si>
  <si>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</si>
  <si>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</si>
  <si>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</si>
  <si>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</si>
  <si>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</si>
  <si>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</si>
  <si>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</si>
  <si>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</si>
  <si>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</si>
  <si>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</si>
  <si>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</si>
  <si>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</si>
  <si>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</si>
  <si>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</si>
  <si>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</si>
  <si>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</si>
  <si>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</si>
  <si>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</si>
  <si>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</si>
  <si>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</si>
  <si>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</si>
  <si>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</si>
  <si>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</si>
  <si>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</si>
  <si>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</si>
  <si>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</si>
  <si>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</si>
  <si>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</si>
  <si>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</si>
  <si>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</si>
  <si>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</si>
  <si>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</si>
  <si>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</si>
  <si>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</si>
  <si>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</si>
  <si>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</si>
  <si>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</si>
  <si>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</si>
  <si>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</si>
  <si>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</si>
  <si>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</si>
  <si>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</si>
  <si>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</si>
  <si>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</si>
  <si>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</si>
  <si>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</si>
  <si>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</si>
  <si>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</si>
  <si>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</si>
  <si>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</si>
  <si>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</si>
  <si>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</si>
  <si>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</si>
  <si>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</si>
  <si>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</si>
  <si>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</si>
  <si>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</si>
  <si>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</si>
  <si>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</si>
  <si>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</si>
  <si>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</si>
  <si>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</si>
  <si>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</si>
  <si>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</si>
  <si>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</si>
  <si>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</si>
  <si>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</si>
  <si>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</si>
  <si>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</si>
  <si>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</si>
  <si>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</si>
  <si>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</si>
  <si>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</si>
  <si>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</si>
  <si>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</si>
  <si>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</si>
  <si>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</si>
  <si>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</si>
  <si>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</si>
  <si>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</si>
  <si>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</si>
  <si>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</si>
  <si>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</si>
  <si>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</si>
  <si>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</si>
  <si>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</si>
  <si>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</si>
  <si>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</si>
  <si>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</si>
  <si>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</si>
  <si>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</si>
  <si>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</si>
  <si>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</si>
  <si>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</si>
  <si>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</si>
  <si>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</si>
  <si>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</si>
  <si>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</si>
  <si>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</si>
  <si>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</si>
  <si>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</si>
  <si>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</si>
  <si>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</si>
  <si>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</si>
  <si>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</si>
  <si>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</si>
  <si>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</si>
  <si>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</si>
  <si>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</si>
  <si>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</si>
  <si>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</si>
  <si>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</si>
  <si>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</si>
  <si>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</si>
  <si>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</si>
  <si>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</si>
  <si>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>נוסף במהדורה 12</t>
  </si>
  <si>
    <t>כתבי אופציה</t>
  </si>
  <si>
    <t>נכס בסיס (כתב אופציה)</t>
  </si>
  <si>
    <t>תאריך פקיעה</t>
  </si>
  <si>
    <t>שער מימוש</t>
  </si>
  <si>
    <t>יחס המרה</t>
  </si>
  <si>
    <t>חוזים עתידיים</t>
  </si>
  <si>
    <t>מספר קרן</t>
  </si>
  <si>
    <t>חודש הנפקת שכבה</t>
  </si>
  <si>
    <t>חודש הבדיקה</t>
  </si>
  <si>
    <t>שווי הנכסים באפיק (באלפי ש"ח)</t>
  </si>
  <si>
    <t xml:space="preserve">תאריך אחרון בו נבחנה בפועל ירידת ערך </t>
  </si>
  <si>
    <t>לא סחיר מניות, מב"כ ויה"ש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</si>
  <si>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</si>
  <si>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</si>
  <si>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</si>
  <si>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</si>
  <si>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לא סחיר כתבי אופציה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</si>
  <si>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</si>
  <si>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</si>
  <si>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</si>
  <si>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</si>
  <si>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</si>
  <si>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</si>
  <si>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</si>
  <si>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</si>
  <si>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</si>
  <si>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</si>
  <si>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אפיק ההשקעה (רגל 2)</t>
  </si>
  <si>
    <t>שיעור מסך נכסי אפיק ההשקעה (רגל 2)</t>
  </si>
  <si>
    <t>שווי הוגן (נטו באלפי ש"ח)</t>
  </si>
  <si>
    <t>סוג הנכס</t>
  </si>
  <si>
    <t>מועד ההתקשרות בעסקה</t>
  </si>
  <si>
    <t>מועד סיום חוזי</t>
  </si>
  <si>
    <t>נספח התחשבנות בטחונות - CSA</t>
  </si>
  <si>
    <t>שיעור ריבית עוגן</t>
  </si>
  <si>
    <t>שער נכס הבסיס במועד ההתקשרות בעסקה</t>
  </si>
  <si>
    <t>שער הנגזר במועד ההתקשרות בעסקה</t>
  </si>
  <si>
    <t>שיעור הקנס בגין יציאה מוקדמת</t>
  </si>
  <si>
    <t>צד נגדי - Counterparty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</si>
  <si>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</si>
  <si>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</si>
  <si>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</si>
  <si>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</si>
  <si>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 xml:space="preserve">דירוג הלוואה/המנפיק </t>
  </si>
  <si>
    <t>שיעור תוספת/הפחתה לריבית העוגן</t>
  </si>
  <si>
    <t>שווי הבטוחות העומדות כנגד ההלוואה</t>
  </si>
  <si>
    <t>שיעור הבטוחות מהחוב</t>
  </si>
  <si>
    <t>מועד עדכון אחרון לשווי הבטוחות</t>
  </si>
  <si>
    <t>יעוד הלוואה</t>
  </si>
  <si>
    <t>שיעור ריבית בגין אי-ניצול מסגרת האשראי</t>
  </si>
  <si>
    <t>ערך נקוב</t>
  </si>
  <si>
    <t>שער הלוואה</t>
  </si>
  <si>
    <t>השקעה בחברה מוחזקת</t>
  </si>
  <si>
    <t>השקעה בחברות מוחזקת</t>
  </si>
  <si>
    <t>מסגרות אשראי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</si>
  <si>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</si>
  <si>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</si>
  <si>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</si>
  <si>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</si>
  <si>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בנק לאומי לישראל בע"מ</t>
  </si>
  <si>
    <t>10-800</t>
  </si>
  <si>
    <t>AAA</t>
  </si>
  <si>
    <t>EUR</t>
  </si>
  <si>
    <t>HKD</t>
  </si>
  <si>
    <t>SGD</t>
  </si>
  <si>
    <t>DKK</t>
  </si>
  <si>
    <t>GBP</t>
  </si>
  <si>
    <t>CHF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</si>
  <si>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</si>
  <si>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</si>
  <si>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</si>
  <si>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</si>
  <si>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</si>
  <si>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</si>
  <si>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</si>
  <si>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</si>
  <si>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</si>
  <si>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</si>
  <si>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</si>
  <si>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</si>
  <si>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</si>
  <si>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</si>
  <si>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</si>
  <si>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</si>
  <si>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</si>
  <si>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</si>
  <si>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</si>
  <si>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</si>
  <si>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</si>
  <si>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</si>
  <si>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</si>
  <si>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</si>
  <si>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</si>
  <si>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</si>
  <si>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</si>
  <si>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</si>
  <si>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</si>
  <si>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</si>
  <si>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</si>
  <si>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</si>
  <si>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</si>
  <si>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</si>
  <si>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</si>
  <si>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</si>
  <si>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</si>
  <si>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</si>
  <si>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</si>
  <si>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</si>
  <si>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</si>
  <si>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</si>
  <si>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</si>
  <si>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</si>
  <si>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</si>
  <si>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</si>
  <si>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</si>
  <si>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</si>
  <si>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</si>
  <si>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</si>
  <si>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</si>
  <si>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</si>
  <si>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</si>
  <si>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</si>
  <si>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</si>
  <si>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</si>
  <si>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</si>
  <si>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</si>
  <si>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</si>
  <si>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</si>
  <si>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</si>
  <si>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</si>
  <si>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</si>
  <si>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</si>
  <si>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</si>
  <si>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</si>
  <si>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</si>
  <si>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</si>
  <si>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</si>
  <si>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</si>
  <si>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</si>
  <si>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</si>
  <si>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</si>
  <si>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</si>
  <si>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</si>
  <si>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</si>
  <si>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</si>
  <si>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</si>
  <si>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</si>
  <si>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</si>
  <si>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</si>
  <si>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</si>
  <si>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</si>
  <si>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</si>
  <si>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</si>
  <si>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</si>
  <si>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</si>
  <si>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</si>
  <si>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</si>
  <si>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</si>
  <si>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</si>
  <si>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</si>
  <si>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</si>
  <si>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</si>
  <si>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</si>
  <si>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</si>
  <si>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</si>
  <si>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</si>
  <si>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</si>
  <si>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</si>
  <si>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</si>
  <si>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</si>
  <si>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</si>
  <si>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</si>
  <si>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</si>
  <si>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</si>
  <si>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</si>
  <si>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</si>
  <si>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</si>
  <si>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</si>
  <si>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שיעור מנכסי ההשקעה (רגל 2)</t>
  </si>
  <si>
    <t>שיעור מסך אפיק ההשקעה (רגל 2)</t>
  </si>
  <si>
    <t>שווי הוגן (נטו  באלפי ש"ח)</t>
  </si>
  <si>
    <t>161</t>
  </si>
  <si>
    <t>9942</t>
  </si>
  <si>
    <t>90024342</t>
  </si>
  <si>
    <t>מט"ח/ש"ח</t>
  </si>
  <si>
    <t>USD ILS</t>
  </si>
  <si>
    <t>14/01/2025</t>
  </si>
  <si>
    <t>09/04/2025</t>
  </si>
  <si>
    <t>0</t>
  </si>
  <si>
    <t>NA</t>
  </si>
  <si>
    <t>LUMILIT</t>
  </si>
  <si>
    <t>90024704</t>
  </si>
  <si>
    <t>18/02/2025</t>
  </si>
  <si>
    <t>90024786</t>
  </si>
  <si>
    <t>27/02/2025</t>
  </si>
  <si>
    <t>90024681</t>
  </si>
  <si>
    <t>EUR ILS</t>
  </si>
  <si>
    <t>13/02/2025</t>
  </si>
  <si>
    <t>12468</t>
  </si>
  <si>
    <t>90024340</t>
  </si>
  <si>
    <t>9943</t>
  </si>
  <si>
    <t>90023456</t>
  </si>
  <si>
    <t>17/09/2024</t>
  </si>
  <si>
    <t>17/09/2025</t>
  </si>
  <si>
    <t>90024735</t>
  </si>
  <si>
    <t>20/02/2025</t>
  </si>
  <si>
    <t>90024804</t>
  </si>
  <si>
    <t>03/03/2025</t>
  </si>
  <si>
    <t>90025010</t>
  </si>
  <si>
    <t>30/04/2025</t>
  </si>
  <si>
    <t>9938</t>
  </si>
  <si>
    <t>510960586</t>
  </si>
  <si>
    <t>ח.פ</t>
  </si>
  <si>
    <t>הלוואות לחברים עמי גמל (ריבית צמוד פריים)</t>
  </si>
  <si>
    <t>29994013</t>
  </si>
  <si>
    <t>03/11/2016</t>
  </si>
  <si>
    <t>30/12/2028</t>
  </si>
  <si>
    <t xml:space="preserve">הלוואות עמיתים </t>
  </si>
  <si>
    <t>512475203</t>
  </si>
  <si>
    <t>כביש 6 צפון  הגדלת מינוף</t>
  </si>
  <si>
    <t>25032021</t>
  </si>
  <si>
    <t>25/03/2021</t>
  </si>
  <si>
    <t>Aa2</t>
  </si>
  <si>
    <t>30/06/2048</t>
  </si>
  <si>
    <t>מרווח הוגן</t>
  </si>
  <si>
    <t>כביש 6 צפון  הלוואה לזמן ארוך</t>
  </si>
  <si>
    <t>24032021</t>
  </si>
  <si>
    <t>אחים דוניץ בע"מ</t>
  </si>
  <si>
    <t>520038605</t>
  </si>
  <si>
    <t>דוניץ אופציה לא סחירה</t>
  </si>
  <si>
    <t>4000101</t>
  </si>
  <si>
    <t>IL0004000100</t>
  </si>
  <si>
    <t>24/02/2025</t>
  </si>
  <si>
    <t>שגריר רכב</t>
  </si>
  <si>
    <t>515158665</t>
  </si>
  <si>
    <t>שגריר כתב אופציה ל.ס</t>
  </si>
  <si>
    <t>IL0011383796</t>
  </si>
  <si>
    <t>08/06/2025</t>
  </si>
  <si>
    <t>29/06/2022</t>
  </si>
  <si>
    <t>06/08/2024</t>
  </si>
  <si>
    <t>שווי הוגן (בש"ח)</t>
  </si>
  <si>
    <t>מגדל קרנות נאמנות בע"מ</t>
  </si>
  <si>
    <t>511303661</t>
  </si>
  <si>
    <t>MTF ת"א 100 קרן נאמנות</t>
  </si>
  <si>
    <t>IL0051098890</t>
  </si>
  <si>
    <t>מניות בישראל</t>
  </si>
  <si>
    <t>APS Fund SICAV - APS China A S</t>
  </si>
  <si>
    <t>549300045D2ZRM2NYN79</t>
  </si>
  <si>
    <t>$APS-CHINA A S-F</t>
  </si>
  <si>
    <t>LU1987754873</t>
  </si>
  <si>
    <t>CIFC Senior Secured Corporate</t>
  </si>
  <si>
    <t>3912000TN89ESDWHS93</t>
  </si>
  <si>
    <t>CIFC SEN.SEC.COR</t>
  </si>
  <si>
    <t>KYG2139S1194</t>
  </si>
  <si>
    <t>Invesco investment management limited</t>
  </si>
  <si>
    <t>ECPGFXU8A2SHKVVGJI15</t>
  </si>
  <si>
    <t>INV-US SEN-G</t>
  </si>
  <si>
    <t>LU0564079282</t>
  </si>
  <si>
    <t>CREDIT SUISSE</t>
  </si>
  <si>
    <t>EXD7DEVFDH4HOFFQ7349</t>
  </si>
  <si>
    <t>CS NOVA LUX GLB SEN</t>
  </si>
  <si>
    <t>LU0635707705</t>
  </si>
  <si>
    <t>MTF ת"א 25  40</t>
  </si>
  <si>
    <t>IL0051098973</t>
  </si>
  <si>
    <t>MTF סל תא 125</t>
  </si>
  <si>
    <t>IL0011502833</t>
  </si>
  <si>
    <t>MTF סל תלבונד 60</t>
  </si>
  <si>
    <t>IL0011499964</t>
  </si>
  <si>
    <t xml:space="preserve">אג"ח בישראל - חברות והמרה  </t>
  </si>
  <si>
    <t>MTF500SP ממ</t>
  </si>
  <si>
    <t>IL0011505729</t>
  </si>
  <si>
    <t xml:space="preserve">מניות בחו"ל משולבת </t>
  </si>
  <si>
    <t>הראל קרנות נאמנות בע"מ</t>
  </si>
  <si>
    <t>511776783</t>
  </si>
  <si>
    <t>הראל סל תא 90</t>
  </si>
  <si>
    <t>IL0011489312</t>
  </si>
  <si>
    <t>הראל סל תא נדלן</t>
  </si>
  <si>
    <t>IL0011489643</t>
  </si>
  <si>
    <t>הראל סל תל בונד שקלי</t>
  </si>
  <si>
    <t>IL0011505232</t>
  </si>
  <si>
    <t>הראל קרן סל תא 125</t>
  </si>
  <si>
    <t>IL0011488991</t>
  </si>
  <si>
    <t>מור ניהול קרנות נאמנות בע"מ</t>
  </si>
  <si>
    <t>514884485</t>
  </si>
  <si>
    <t>מור סל (A4) ת"א -125</t>
  </si>
  <si>
    <t>IL0011961534</t>
  </si>
  <si>
    <t>מור סל S&amp;P 500 ממ</t>
  </si>
  <si>
    <t>IL0011658288</t>
  </si>
  <si>
    <t>מור סל אי.בנקים מש</t>
  </si>
  <si>
    <t>IL0011877649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</si>
  <si>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</si>
  <si>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</si>
  <si>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</si>
  <si>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</si>
  <si>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</si>
  <si>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</si>
  <si>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</si>
  <si>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</si>
  <si>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</si>
  <si>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</si>
  <si>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</si>
  <si>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</si>
  <si>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</si>
  <si>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</si>
  <si>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</si>
  <si>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</si>
  <si>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 xml:space="preserve">BlackRock  Asset Managment </t>
  </si>
  <si>
    <t>254900UWHMJRRODS3Z64</t>
  </si>
  <si>
    <t>ISH CORE ERSTX50</t>
  </si>
  <si>
    <t>DE0005933956</t>
  </si>
  <si>
    <t>Ishares core s&amp;p 500 etf</t>
  </si>
  <si>
    <t>US4642872000</t>
  </si>
  <si>
    <t>SPDR PORT SP 500</t>
  </si>
  <si>
    <t>US78464A8541</t>
  </si>
  <si>
    <t>SPDR US FINCLS</t>
  </si>
  <si>
    <t>IE00BWBXM500</t>
  </si>
  <si>
    <t>Vanguard Group</t>
  </si>
  <si>
    <t>549300Y88GQ3VLJIBX57</t>
  </si>
  <si>
    <t>Vanguard S&amp;P 500 etf</t>
  </si>
  <si>
    <t>US9229083632</t>
  </si>
  <si>
    <t>MTF.תלבונדשקלי</t>
  </si>
  <si>
    <t>IL0011500027</t>
  </si>
  <si>
    <t>איישרס חוץ S&amp;P500 INDEX</t>
  </si>
  <si>
    <t>IE00B5BMR087</t>
  </si>
  <si>
    <t>מניות בחו"ל חשופות מט"ח</t>
  </si>
  <si>
    <t>הראל סל תל בונד 60</t>
  </si>
  <si>
    <t>IL0011504730</t>
  </si>
  <si>
    <t>מור סל )4D(י NASDAQ 100</t>
  </si>
  <si>
    <t>IL0011658361</t>
  </si>
  <si>
    <t>INVESCO S&amp;P 500 UCITS ETF</t>
  </si>
  <si>
    <t>IE00B3YCGJ38</t>
  </si>
  <si>
    <t>LSE </t>
  </si>
  <si>
    <t>MSCI Emerging Markets (4D) ETF קסם</t>
  </si>
  <si>
    <t>IL0011458127</t>
  </si>
  <si>
    <t>שווקים מתעוררים</t>
  </si>
  <si>
    <t>הראל סל 4A S&amp;P 500 מנוטרלת</t>
  </si>
  <si>
    <t>IL0011491375</t>
  </si>
  <si>
    <t>ילין לפידות ניהול קרנות נאמנות</t>
  </si>
  <si>
    <t>513846808</t>
  </si>
  <si>
    <t>ילין לפידות סל )4A(י S&amp;P 500 מ</t>
  </si>
  <si>
    <t>IL0012016643</t>
  </si>
  <si>
    <t>מור סל )4D(י S&amp;P 500</t>
  </si>
  <si>
    <t>IL0011658106</t>
  </si>
  <si>
    <t>קסם DAX30 ETF ממ</t>
  </si>
  <si>
    <t>IL0011467037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</si>
  <si>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</si>
  <si>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</si>
  <si>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</si>
  <si>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</si>
  <si>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</si>
  <si>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</si>
  <si>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CEF ishares russell</t>
  </si>
  <si>
    <t>US4642876555</t>
  </si>
  <si>
    <t>Invesco QQQ  trust NAS1</t>
  </si>
  <si>
    <t>US46090E1038</t>
  </si>
  <si>
    <t>INVESCO S&amp;P 500 EQUITY</t>
  </si>
  <si>
    <t>LYXOR ETF</t>
  </si>
  <si>
    <t>213800VZW861M5FHMD50</t>
  </si>
  <si>
    <t>LYXETF S&amp;P500</t>
  </si>
  <si>
    <t>LU1135865084</t>
  </si>
  <si>
    <t>SPDR S&amp;P 500 UCITS</t>
  </si>
  <si>
    <t>IE000XZSV718</t>
  </si>
  <si>
    <t>Van Eck ETF</t>
  </si>
  <si>
    <t>549300ZLFKNTXC51ZN76</t>
  </si>
  <si>
    <t>VANECK VECTORS SEMICONDUCTOR</t>
  </si>
  <si>
    <t>US92189F6768</t>
  </si>
  <si>
    <t>MTF סל (S&amp;P 500 (4D</t>
  </si>
  <si>
    <t>IL0011503336</t>
  </si>
  <si>
    <t>הראל סל SP500</t>
  </si>
  <si>
    <t>IL0011490203</t>
  </si>
  <si>
    <t>י.ל סל S&amp;P</t>
  </si>
  <si>
    <t>IL0012016569</t>
  </si>
  <si>
    <t>קסם S&amp;P 500 (4D) ETF</t>
  </si>
  <si>
    <t>IL0011464711</t>
  </si>
  <si>
    <t>תכלית 500 PR P&amp;S</t>
  </si>
  <si>
    <t>IL0011443855</t>
  </si>
  <si>
    <t>ISH $ CORP BD $A</t>
  </si>
  <si>
    <t>IE00BYXYYJ35</t>
  </si>
  <si>
    <t>Ishares $ Short Duration Corp Bond</t>
  </si>
  <si>
    <t>IE00BYXYYP94</t>
  </si>
  <si>
    <t>קסם 500 P&amp;S PR מנוטרלת מטבע</t>
  </si>
  <si>
    <t>IL0011466047</t>
  </si>
  <si>
    <t>קסם תא 90</t>
  </si>
  <si>
    <t>IL0011463317</t>
  </si>
  <si>
    <t>AMUNDI</t>
  </si>
  <si>
    <t>2138007M6OEXDENVTF82</t>
  </si>
  <si>
    <t>AMUNDI DAX III-ETF</t>
  </si>
  <si>
    <t>LU0252633754</t>
  </si>
  <si>
    <t>FWB </t>
  </si>
  <si>
    <t>Financial sel sector spdr</t>
  </si>
  <si>
    <t>US81369Y6059</t>
  </si>
  <si>
    <t>ISH S&amp;P US BANKS</t>
  </si>
  <si>
    <t>IE00BD3V0B10</t>
  </si>
  <si>
    <t>NYSE </t>
  </si>
  <si>
    <t>ISH S&amp;P500</t>
  </si>
  <si>
    <t>IE00B4LN9N13</t>
  </si>
  <si>
    <t>Ishares DJ construction</t>
  </si>
  <si>
    <t>US4642887529</t>
  </si>
  <si>
    <t>ISHARES NASDAQ100 ETF USD</t>
  </si>
  <si>
    <t>IE00B53SZB19</t>
  </si>
  <si>
    <t>KRANESHARES</t>
  </si>
  <si>
    <t>549300VLDRC0RUX0E553</t>
  </si>
  <si>
    <t>KraneShares Csi China Internet Etf</t>
  </si>
  <si>
    <t>US5007673065</t>
  </si>
  <si>
    <t>LYX CORE EURSTX</t>
  </si>
  <si>
    <t>LU0908500753</t>
  </si>
  <si>
    <t>EURONEXT </t>
  </si>
  <si>
    <t>Spdr s&amp;p 500 etf trust</t>
  </si>
  <si>
    <t>US78462F1030</t>
  </si>
  <si>
    <t>SPDR US TECH</t>
  </si>
  <si>
    <t>IE00BWBXM948</t>
  </si>
  <si>
    <t>VANG $CORPBD $A</t>
  </si>
  <si>
    <t>IE00BGYWFK87</t>
  </si>
  <si>
    <t>MTF סל תא 90</t>
  </si>
  <si>
    <t>IL0011502593</t>
  </si>
  <si>
    <t>)4D( אינדקס שבבים ארה"ב Top10</t>
  </si>
  <si>
    <t>IL0012079013</t>
  </si>
  <si>
    <t>Bloomberg US Analyst Recommen(</t>
  </si>
  <si>
    <t>IL0012056573</t>
  </si>
  <si>
    <t>MTF סל )00( תל בונד - צמודות A</t>
  </si>
  <si>
    <t>IL0011715948</t>
  </si>
  <si>
    <t>MTF סל )4D( אינדקס Top10 Tech</t>
  </si>
  <si>
    <t>IL0012001959</t>
  </si>
  <si>
    <t>MTF סל Nasdaq 100 (4A) מנוטרלת</t>
  </si>
  <si>
    <t>IL0011814451</t>
  </si>
  <si>
    <t>MTF סל P Israel 100 (ILS) (4A)</t>
  </si>
  <si>
    <t>IL0012127945</t>
  </si>
  <si>
    <t>MTF סל תל בונד שקלי 50</t>
  </si>
  <si>
    <t>IL0011501686</t>
  </si>
  <si>
    <t>מור סל )4A(י NASDAQ 100 מנוטרל</t>
  </si>
  <si>
    <t>IL0011658445</t>
  </si>
  <si>
    <t>ס US Top10 Pure Cyber Security</t>
  </si>
  <si>
    <t>IL0012175613</t>
  </si>
  <si>
    <t>קסם ETF תא בנקים</t>
  </si>
  <si>
    <t>IL0011464307</t>
  </si>
  <si>
    <t>קסם.NDX100ממ</t>
  </si>
  <si>
    <t>IL0011466120</t>
  </si>
  <si>
    <t>קסם.תלבונד ש 50</t>
  </si>
  <si>
    <t>IL0011507626</t>
  </si>
  <si>
    <t>תכ.תאEMS06</t>
  </si>
  <si>
    <t>IL0011450447</t>
  </si>
  <si>
    <t>תכלית סל (A‏4)י DAX מנוטרלת מטח</t>
  </si>
  <si>
    <t>IL0011438251</t>
  </si>
  <si>
    <t>תכלית סל תל בונד שקלי 50</t>
  </si>
  <si>
    <t>IL0011693335</t>
  </si>
  <si>
    <t>תכלית סל תלבונד תשו</t>
  </si>
  <si>
    <t>IL0011452591</t>
  </si>
  <si>
    <t>Amundi Asset Management</t>
  </si>
  <si>
    <t>AMUNDI S&amp;P 500</t>
  </si>
  <si>
    <t>LU1681049018</t>
  </si>
  <si>
    <t>SPDR BLOOMBERG SASB</t>
  </si>
  <si>
    <t>IE0004TYCC17</t>
  </si>
  <si>
    <t>EUREX </t>
  </si>
  <si>
    <t>SPDR SASB US CORP</t>
  </si>
  <si>
    <t>IE00BLF7VX27</t>
  </si>
  <si>
    <t>SPDR US ENERGY</t>
  </si>
  <si>
    <t>IE00BWBXM492</t>
  </si>
  <si>
    <t>VANG FTSE EM $A</t>
  </si>
  <si>
    <t>IE00BK5BR733</t>
  </si>
  <si>
    <t>VANG FTSE EM USDA</t>
  </si>
  <si>
    <t>WisdomTree Europe ltd</t>
  </si>
  <si>
    <t>213800B789JS6Y4H8936</t>
  </si>
  <si>
    <t>Wisdomtree Japan</t>
  </si>
  <si>
    <t>US97717W8516</t>
  </si>
  <si>
    <t>WSDMTR JP USD H</t>
  </si>
  <si>
    <t>IE00BYQCZD50</t>
  </si>
  <si>
    <t>Ishares phlx sox semicon</t>
  </si>
  <si>
    <t>US4642875235</t>
  </si>
  <si>
    <t>Lyxor STOXX Europe 600 Basic R</t>
  </si>
  <si>
    <t>SELECT STOXX EUR</t>
  </si>
  <si>
    <t>US84858T7726</t>
  </si>
  <si>
    <t>SPDR BBG 0-3 $CP</t>
  </si>
  <si>
    <t>IE00BC7GZX26</t>
  </si>
  <si>
    <t>הראל סל תא בנקים</t>
  </si>
  <si>
    <t>IL0011489494</t>
  </si>
  <si>
    <t>520018078</t>
  </si>
  <si>
    <t>לאומי</t>
  </si>
  <si>
    <t>IL0006046119</t>
  </si>
  <si>
    <t>בנק הפועלים בע"מ</t>
  </si>
  <si>
    <t>520000118</t>
  </si>
  <si>
    <t>פועלים</t>
  </si>
  <si>
    <t>IL0006625771</t>
  </si>
  <si>
    <t xml:space="preserve">אורמת טכנולגיות אינק </t>
  </si>
  <si>
    <t>5493000TSHHWY24VHM09</t>
  </si>
  <si>
    <t>אורמת טכנולוגיות</t>
  </si>
  <si>
    <t>US6866881021</t>
  </si>
  <si>
    <t>אלביט מערכות בע"מ</t>
  </si>
  <si>
    <t>520043027</t>
  </si>
  <si>
    <t>אלביט מערכות</t>
  </si>
  <si>
    <t>IL0010811243</t>
  </si>
  <si>
    <t>אלוני-חץ נכסים והשקעות בע"מ</t>
  </si>
  <si>
    <t>520038506</t>
  </si>
  <si>
    <t>אלוני חץ</t>
  </si>
  <si>
    <t>IL0003900136</t>
  </si>
  <si>
    <t>אמות השקעות בע"מ</t>
  </si>
  <si>
    <t>520026683</t>
  </si>
  <si>
    <t>אמות</t>
  </si>
  <si>
    <t>IL0010972789</t>
  </si>
  <si>
    <t>אנלייט אנרגיה מתחדשת בע"מ</t>
  </si>
  <si>
    <t>520041146</t>
  </si>
  <si>
    <t>אנלייט אנרגיה</t>
  </si>
  <si>
    <t>IL0007200111</t>
  </si>
  <si>
    <t>אנרג'יקס אנרגיות מתחדשות בע"מ</t>
  </si>
  <si>
    <t>513901371</t>
  </si>
  <si>
    <t>אנרג'יקס</t>
  </si>
  <si>
    <t>IL0011233553</t>
  </si>
  <si>
    <t>בזק החברה הישראלית לתקשורת בע"מ</t>
  </si>
  <si>
    <t>520031931</t>
  </si>
  <si>
    <t>בזק</t>
  </si>
  <si>
    <t>IL0002300114</t>
  </si>
  <si>
    <t>דוניץ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</si>
  <si>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</si>
  <si>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</si>
  <si>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</si>
  <si>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</si>
  <si>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</si>
  <si>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</si>
  <si>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</si>
  <si>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</si>
  <si>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הפניקס אחזקות בע"מ</t>
  </si>
  <si>
    <t>520017450</t>
  </si>
  <si>
    <t>הפניקס</t>
  </si>
  <si>
    <t>IL0007670123</t>
  </si>
  <si>
    <t>טבע תעשיות פרמצבטיות בע"מ</t>
  </si>
  <si>
    <t>520013954</t>
  </si>
  <si>
    <t>טבע</t>
  </si>
  <si>
    <t>IL0006290147</t>
  </si>
  <si>
    <t>ישראל קנדה (ט.ר) בעמ</t>
  </si>
  <si>
    <t>520039298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</si>
  <si>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</si>
  <si>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</si>
  <si>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</si>
  <si>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</si>
  <si>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</si>
  <si>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</si>
  <si>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בנק מזרחי טפחות בע"מ</t>
  </si>
  <si>
    <t>520000522</t>
  </si>
  <si>
    <t>מזרחי טפחות</t>
  </si>
  <si>
    <t>IL0006954379</t>
  </si>
  <si>
    <t>מליסרון בע"מ</t>
  </si>
  <si>
    <t>520037789</t>
  </si>
  <si>
    <t>מליסרון</t>
  </si>
  <si>
    <t>IL0003230146</t>
  </si>
  <si>
    <t>נאוויטס פטרוליום, שותפות מוגבלת</t>
  </si>
  <si>
    <t>550263107</t>
  </si>
  <si>
    <t>נאוויטס פט יהש</t>
  </si>
  <si>
    <t>IL0011419699</t>
  </si>
  <si>
    <t>נובה מכשירי מדידה בע"מ</t>
  </si>
  <si>
    <t>511812463</t>
  </si>
  <si>
    <t>נובה</t>
  </si>
  <si>
    <t>IL0010845571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</si>
  <si>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</si>
  <si>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</si>
  <si>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</si>
  <si>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</si>
  <si>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</si>
  <si>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</si>
  <si>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</si>
  <si>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</si>
  <si>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</si>
  <si>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</si>
  <si>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</si>
  <si>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קבוצת עזריאלי בע"מ (לשעבר קנית מימון)</t>
  </si>
  <si>
    <t>510960719</t>
  </si>
  <si>
    <t>עזריאלי קבוצה</t>
  </si>
  <si>
    <t>IL0011194789</t>
  </si>
  <si>
    <t>פוקס-ויזל בע"מ</t>
  </si>
  <si>
    <t>512157603</t>
  </si>
  <si>
    <t>פוקס- ויזל</t>
  </si>
  <si>
    <t>IL0010870223</t>
  </si>
  <si>
    <t>פורמולה מערכות (1985)בע"מ</t>
  </si>
  <si>
    <t>520036690</t>
  </si>
  <si>
    <t>פורמולה מערכות</t>
  </si>
  <si>
    <t>IL0002560162</t>
  </si>
  <si>
    <t>קבוצת אקרשטיין בע"מ</t>
  </si>
  <si>
    <t>512714494</t>
  </si>
  <si>
    <t>קבוצת אקרשטיין</t>
  </si>
  <si>
    <t>IL0011762056</t>
  </si>
  <si>
    <t>קמטק בע"מ</t>
  </si>
  <si>
    <t>511235434</t>
  </si>
  <si>
    <t>קמטק</t>
  </si>
  <si>
    <t>IL0010952641</t>
  </si>
  <si>
    <t>רציו חיפושי נפט (1992) - שותפות מוגבלת</t>
  </si>
  <si>
    <t>550012777</t>
  </si>
  <si>
    <t>רציו יהש</t>
  </si>
  <si>
    <t>IL0003940157</t>
  </si>
  <si>
    <t>שופר-סל בע"מ</t>
  </si>
  <si>
    <t>520022732</t>
  </si>
  <si>
    <t>שופרסל</t>
  </si>
  <si>
    <t>IL0007770378</t>
  </si>
  <si>
    <t>Advanced Micro Devices inc</t>
  </si>
  <si>
    <t>R2I72C950HOYXII45366</t>
  </si>
  <si>
    <t>Advanced Micro Devices</t>
  </si>
  <si>
    <t>US0079031078</t>
  </si>
  <si>
    <t>ALPHABET INC</t>
  </si>
  <si>
    <t>5493006MHB84DD0ZWV18</t>
  </si>
  <si>
    <t>ALPHABET  INC  CL C ׂ</t>
  </si>
  <si>
    <t>US02079K1079</t>
  </si>
  <si>
    <t>amazon.com</t>
  </si>
  <si>
    <t>ZXTILKJKG63JELOEG630</t>
  </si>
  <si>
    <t>Amazon inc</t>
  </si>
  <si>
    <t>US0231351067</t>
  </si>
  <si>
    <t>ASML HOLDING NV-NY</t>
  </si>
  <si>
    <t>724500Y6DUVHQD6OXN27</t>
  </si>
  <si>
    <t>asml holding nv-ny</t>
  </si>
  <si>
    <t>USN070592100</t>
  </si>
  <si>
    <t>Broadcom Inc</t>
  </si>
  <si>
    <t>549300WV6GIDOZJTV909</t>
  </si>
  <si>
    <t>BROADCOM INC</t>
  </si>
  <si>
    <t>US11135F1012</t>
  </si>
  <si>
    <t>JP MORGAN ASSET MANAGEMENT</t>
  </si>
  <si>
    <t>8I5DZWZKVSZI1NUHU748</t>
  </si>
  <si>
    <t>JPmorgan Chase</t>
  </si>
  <si>
    <t>US46625H1005</t>
  </si>
  <si>
    <t>MASTERCARD INC</t>
  </si>
  <si>
    <t>AR5L2ODV9HN37376R084</t>
  </si>
  <si>
    <t>Mastercard inc-cla</t>
  </si>
  <si>
    <t>US57636Q1040</t>
  </si>
  <si>
    <t>Diversified Financial Services Financial Services</t>
  </si>
  <si>
    <t>MICROSOFT CORP</t>
  </si>
  <si>
    <t>INR2EJN1ERAN0W5ZP974</t>
  </si>
  <si>
    <t>Microsoft corp</t>
  </si>
  <si>
    <t>US5949181045</t>
  </si>
  <si>
    <t>Nice Sys Adr</t>
  </si>
  <si>
    <t>US6536561086</t>
  </si>
  <si>
    <t>NVIDIA CORP</t>
  </si>
  <si>
    <t>549300S4KLFTLO7GSQ80</t>
  </si>
  <si>
    <t>Nvidia crop</t>
  </si>
  <si>
    <t>US67066G1040</t>
  </si>
  <si>
    <t>Ormat Technologies</t>
  </si>
  <si>
    <t>TAIWAN Semiconductor</t>
  </si>
  <si>
    <t>549300KB6NK5SBD14S87</t>
  </si>
  <si>
    <t>Taiwan Semiconductor Adr</t>
  </si>
  <si>
    <t>US8740391003</t>
  </si>
  <si>
    <t>טיוואן</t>
  </si>
  <si>
    <t>הבנק הבינלאומי הראשון לישראל בע"מ</t>
  </si>
  <si>
    <t>520029083</t>
  </si>
  <si>
    <t>בינלאומי 5</t>
  </si>
  <si>
    <t>IL0005930388</t>
  </si>
  <si>
    <t>טרמינל איקס אונליין בע"מ</t>
  </si>
  <si>
    <t>515722536</t>
  </si>
  <si>
    <t>טרמינל איקס אונליין בעמ</t>
  </si>
  <si>
    <t>IL0011787145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</si>
  <si>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</si>
  <si>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</si>
  <si>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</si>
  <si>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</si>
  <si>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</si>
  <si>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</si>
  <si>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</si>
  <si>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</si>
  <si>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 השקעות בע"מ</t>
  </si>
  <si>
    <t>520038274</t>
  </si>
  <si>
    <t>אאורה</t>
  </si>
  <si>
    <t>IL0003730194</t>
  </si>
  <si>
    <t>אב-גד החזקות בע"מ</t>
  </si>
  <si>
    <t>514091685</t>
  </si>
  <si>
    <t>אב-גד</t>
  </si>
  <si>
    <t>IL0011718181</t>
  </si>
  <si>
    <t>אטראו שוקי הון בע"מ לשעבר לידר</t>
  </si>
  <si>
    <t>513773564</t>
  </si>
  <si>
    <t>אטראו שוקי הון</t>
  </si>
  <si>
    <t>IL0010961063</t>
  </si>
  <si>
    <t>איי.סי.אל גרופ בע"מ (דואלי)</t>
  </si>
  <si>
    <t>520027830</t>
  </si>
  <si>
    <t>איי.סי.אל</t>
  </si>
  <si>
    <t>IL0002810146</t>
  </si>
  <si>
    <t>אלקטרה מוצרי צריכה בע"מ</t>
  </si>
  <si>
    <t>520039967</t>
  </si>
  <si>
    <t>אלקטרה צריכה</t>
  </si>
  <si>
    <t>IL0050101299</t>
  </si>
  <si>
    <t>ארגו פרופרטיז אן. וי</t>
  </si>
  <si>
    <t>70252750</t>
  </si>
  <si>
    <t>NL0015000D84</t>
  </si>
  <si>
    <t>ארית תעשיות בע"מ</t>
  </si>
  <si>
    <t>520033358</t>
  </si>
  <si>
    <t>ארית</t>
  </si>
  <si>
    <t>IL0005870147</t>
  </si>
  <si>
    <t>קבוצת אשטרום</t>
  </si>
  <si>
    <t>510381601</t>
  </si>
  <si>
    <t>אשטרום קבוצה</t>
  </si>
  <si>
    <t>IL0011323156</t>
  </si>
  <si>
    <t>ביג מרכזי קניות (2004) בע"מ</t>
  </si>
  <si>
    <t>513623314</t>
  </si>
  <si>
    <t>ביג</t>
  </si>
  <si>
    <t>IL0010972607</t>
  </si>
  <si>
    <t>מנועי בית שמש אחזקות (1997) בע"מ</t>
  </si>
  <si>
    <t>520043480</t>
  </si>
  <si>
    <t>בית שמש</t>
  </si>
  <si>
    <t>IL0010815616</t>
  </si>
  <si>
    <t>ג'נריישן קפיטל בע"מ</t>
  </si>
  <si>
    <t>515846558</t>
  </si>
  <si>
    <t>ג'נריישן קפיטל</t>
  </si>
  <si>
    <t>IL0011569261</t>
  </si>
  <si>
    <t>הבורסה לניירות ערך בתל-אביב בע"מ</t>
  </si>
  <si>
    <t>520020033</t>
  </si>
  <si>
    <t>הבורסה לניע בתא</t>
  </si>
  <si>
    <t>IL0011590291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</si>
  <si>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</si>
  <si>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</si>
  <si>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</si>
  <si>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</si>
  <si>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תוכנה(או.אס.טי)בע"מ</t>
  </si>
  <si>
    <t>520034695</t>
  </si>
  <si>
    <t>וואן טכנולוגיות תוכנה</t>
  </si>
  <si>
    <t>IL0001610182</t>
  </si>
  <si>
    <t>טאואר סמיקונדקטור בע"מ</t>
  </si>
  <si>
    <t>520041997</t>
  </si>
  <si>
    <t>טאואר</t>
  </si>
  <si>
    <t>IL0010823792</t>
  </si>
  <si>
    <t>ישרס חברה להשקעות בע"מ</t>
  </si>
  <si>
    <t>520017807</t>
  </si>
  <si>
    <t>ישרס</t>
  </si>
  <si>
    <t>IL0006130343</t>
  </si>
  <si>
    <t>יוחננוף</t>
  </si>
  <si>
    <t>511344186</t>
  </si>
  <si>
    <t>מ. יוחננוף</t>
  </si>
  <si>
    <t>IL0011612640</t>
  </si>
  <si>
    <t>מבנה נדל"ן (כ.ד)  בע"מ</t>
  </si>
  <si>
    <t>520024126</t>
  </si>
  <si>
    <t>מבנה</t>
  </si>
  <si>
    <t>IL0002260193</t>
  </si>
  <si>
    <t>מגדל אחזקות ביטוח ופיננסים בע"מ</t>
  </si>
  <si>
    <t>520029984</t>
  </si>
  <si>
    <t>מגדל ביטוח</t>
  </si>
  <si>
    <t>IL0010811656</t>
  </si>
  <si>
    <t>514956465</t>
  </si>
  <si>
    <t>מור גמל ופנסיה</t>
  </si>
  <si>
    <t>IL0011843815</t>
  </si>
  <si>
    <t>מנורה מבטחים החזקות בע"מ</t>
  </si>
  <si>
    <t>520007469</t>
  </si>
  <si>
    <t>מנורה מבטחים החזקות</t>
  </si>
  <si>
    <t>IL0005660183</t>
  </si>
  <si>
    <t>פז בית זיקוק לנפט-אשדוד בע"מ</t>
  </si>
  <si>
    <t>513775163</t>
  </si>
  <si>
    <t>פז בית זיקוק אשדוד</t>
  </si>
  <si>
    <t>IL0011989105</t>
  </si>
  <si>
    <t>פריורטק בע"מ</t>
  </si>
  <si>
    <t>520037797</t>
  </si>
  <si>
    <t>פריורטק</t>
  </si>
  <si>
    <t>IL0003280133</t>
  </si>
  <si>
    <t>פתאל החזקות 1998 בע"מ</t>
  </si>
  <si>
    <t>512607888</t>
  </si>
  <si>
    <t>פתאל החזקות</t>
  </si>
  <si>
    <t>IL0011434292</t>
  </si>
  <si>
    <t>צבי צרפתי השקעות ובנין (1992) בע"מ</t>
  </si>
  <si>
    <t>520039090</t>
  </si>
  <si>
    <t>צרפתי</t>
  </si>
  <si>
    <t>IL0004250176</t>
  </si>
  <si>
    <t>קווליטאו בע"מ</t>
  </si>
  <si>
    <t>511896540</t>
  </si>
  <si>
    <t>קווליטאו</t>
  </si>
  <si>
    <t>IL0010839558</t>
  </si>
  <si>
    <t>קליל תעשיות בע"מ</t>
  </si>
  <si>
    <t>520032442</t>
  </si>
  <si>
    <t>קליל</t>
  </si>
  <si>
    <t>IL0007970358</t>
  </si>
  <si>
    <t>קרסו מוטורס בע"מ</t>
  </si>
  <si>
    <t>514065283</t>
  </si>
  <si>
    <t>קרסו מוטורס</t>
  </si>
  <si>
    <t>IL0011238503</t>
  </si>
  <si>
    <t>רוטשטיין נדל"ן  בע"מ</t>
  </si>
  <si>
    <t>520039959</t>
  </si>
  <si>
    <t>רוטשטיין</t>
  </si>
  <si>
    <t>IL0005390153</t>
  </si>
  <si>
    <t>Camtek Ltd</t>
  </si>
  <si>
    <t>COSTCO WHOLESAL</t>
  </si>
  <si>
    <t>29DX7H14B9S6O3FD6V18</t>
  </si>
  <si>
    <t>COSTCO WHOLESALE CORP</t>
  </si>
  <si>
    <t>US22160K1051</t>
  </si>
  <si>
    <t>Food &amp; Staples Retailing Consumer Staples Distribution &amp; Retail</t>
  </si>
  <si>
    <t>JD.com Inc</t>
  </si>
  <si>
    <t>549300HVTWB0GJZ16V92</t>
  </si>
  <si>
    <t>JD.COM INC-CL A</t>
  </si>
  <si>
    <t>KYG8208B1014</t>
  </si>
  <si>
    <t>Nova measuring inst</t>
  </si>
  <si>
    <t>Samsung Electronics co ltd</t>
  </si>
  <si>
    <t>9884007ER46L6N7EI764</t>
  </si>
  <si>
    <t>Samsung electronics</t>
  </si>
  <si>
    <t>US7960508882</t>
  </si>
  <si>
    <t>TESLA MOTORS INC</t>
  </si>
  <si>
    <t>54930043XZGB27CTOV49</t>
  </si>
  <si>
    <t>US88160R1014</t>
  </si>
  <si>
    <t>VISA  Inc - CLASS  A</t>
  </si>
  <si>
    <t>549300JZ4OKEHW3DPJ59</t>
  </si>
  <si>
    <t>VISA inc-class a</t>
  </si>
  <si>
    <t>US92826C8394</t>
  </si>
  <si>
    <t>ALPHABET INC-A</t>
  </si>
  <si>
    <t>US02079K3059</t>
  </si>
  <si>
    <t>APPLE COMPUTER INC</t>
  </si>
  <si>
    <t>HWUPKR0MPOU8FGXBT394</t>
  </si>
  <si>
    <t>Apple computer inc</t>
  </si>
  <si>
    <t>US0378331005</t>
  </si>
  <si>
    <t>Bank of America</t>
  </si>
  <si>
    <t>254900ARY41P4V1JL861</t>
  </si>
  <si>
    <t>BANK OF AMERICA</t>
  </si>
  <si>
    <t>US0605051046</t>
  </si>
  <si>
    <t>Meta Platforms Inc</t>
  </si>
  <si>
    <t>BQ4BKCS1HXDV9HN80Z93</t>
  </si>
  <si>
    <t>Meta Platforms, Inc</t>
  </si>
  <si>
    <t>US30303M1027</t>
  </si>
  <si>
    <t>Palo alto networks inc</t>
  </si>
  <si>
    <t>549300QXR2YVZV231H43</t>
  </si>
  <si>
    <t>Palo alto networks</t>
  </si>
  <si>
    <t>US6974351057</t>
  </si>
  <si>
    <t>PPHE HOTEL GROUP LTD</t>
  </si>
  <si>
    <t>2138003H1BZGR6KM5823</t>
  </si>
  <si>
    <t>PARK PLAZA HOTELS</t>
  </si>
  <si>
    <t>GG00B1Z5FH87</t>
  </si>
  <si>
    <t>SHL TELEMEDICINE LTD</t>
  </si>
  <si>
    <t>512527383</t>
  </si>
  <si>
    <t>SHL Telemedicine Ltd</t>
  </si>
  <si>
    <t>IL0010855885</t>
  </si>
  <si>
    <t>Teva Pharm</t>
  </si>
  <si>
    <t>US8816242098</t>
  </si>
  <si>
    <t>Tower semiconductor</t>
  </si>
  <si>
    <t>Vbare Iberian Properties SOCIM</t>
  </si>
  <si>
    <t>959800X1MGWGZZW5ZS47</t>
  </si>
  <si>
    <t>VBARE IBERIAN PR</t>
  </si>
  <si>
    <t>ES0105196002</t>
  </si>
  <si>
    <t xml:space="preserve">קבוצת חג'ג' ייזום נדל"ן בע"מ </t>
  </si>
  <si>
    <t>520033309</t>
  </si>
  <si>
    <t>חג'ג' נדלן</t>
  </si>
  <si>
    <t>IL0008230133</t>
  </si>
  <si>
    <t>איירפורט סיטי בע"מ</t>
  </si>
  <si>
    <t>511659401</t>
  </si>
  <si>
    <t>איירפורט אגח ה</t>
  </si>
  <si>
    <t>IL0011334872</t>
  </si>
  <si>
    <t>AA</t>
  </si>
  <si>
    <t>28/02/2029</t>
  </si>
  <si>
    <t>איירפורט אגח י</t>
  </si>
  <si>
    <t>IL0011959819</t>
  </si>
  <si>
    <t>30/04/2029</t>
  </si>
  <si>
    <t>אלבר שירותי מימונית בע"מ</t>
  </si>
  <si>
    <t>512025891</t>
  </si>
  <si>
    <t>אלבר אגח כ</t>
  </si>
  <si>
    <t>IL0011918328</t>
  </si>
  <si>
    <t>A+</t>
  </si>
  <si>
    <t>20/06/2028</t>
  </si>
  <si>
    <t>אלוני חץ אגח טו</t>
  </si>
  <si>
    <t>IL0011894149</t>
  </si>
  <si>
    <t>AA-</t>
  </si>
  <si>
    <t>01/03/2037</t>
  </si>
  <si>
    <t>אלוני חץ אגח יב</t>
  </si>
  <si>
    <t>IL0039004952</t>
  </si>
  <si>
    <t>28/02/2031</t>
  </si>
  <si>
    <t>אלקטרה בע"מ</t>
  </si>
  <si>
    <t>520028911</t>
  </si>
  <si>
    <t>אלקטרה אגח ה</t>
  </si>
  <si>
    <t>IL0073902228</t>
  </si>
  <si>
    <t>10/01/2031</t>
  </si>
  <si>
    <t>אמות אגח ו</t>
  </si>
  <si>
    <t>IL0011586091</t>
  </si>
  <si>
    <t>03/10/2029</t>
  </si>
  <si>
    <t>אמות אגח ז</t>
  </si>
  <si>
    <t>IL0011628661</t>
  </si>
  <si>
    <t>05/01/2032</t>
  </si>
  <si>
    <t>אמות אגח ח</t>
  </si>
  <si>
    <t>IL0011727828</t>
  </si>
  <si>
    <t>אנלייט אנר אגח ו</t>
  </si>
  <si>
    <t>IL0072001733</t>
  </si>
  <si>
    <t>A2</t>
  </si>
  <si>
    <t>01/09/2026</t>
  </si>
  <si>
    <t>אנלייט אנרגיה אגח ד</t>
  </si>
  <si>
    <t>IL0072002566</t>
  </si>
  <si>
    <t>02/09/2029</t>
  </si>
  <si>
    <t>ארפורט אגח ט</t>
  </si>
  <si>
    <t>IL0011609448</t>
  </si>
  <si>
    <t>30/08/2035</t>
  </si>
  <si>
    <t>ביג אגח טו</t>
  </si>
  <si>
    <t>IL0011622219</t>
  </si>
  <si>
    <t>Aa3</t>
  </si>
  <si>
    <t>31/01/2030</t>
  </si>
  <si>
    <t>ביג אגח כ</t>
  </si>
  <si>
    <t>IL0011861882</t>
  </si>
  <si>
    <t>01/05/2033</t>
  </si>
  <si>
    <t>בית זיקוק אשדוד אגח 2</t>
  </si>
  <si>
    <t>IL0011994881</t>
  </si>
  <si>
    <t>A3</t>
  </si>
  <si>
    <t>ג'י סיטי בע"מ</t>
  </si>
  <si>
    <t>520033234</t>
  </si>
  <si>
    <t>ג'י סיטי  אגח יג</t>
  </si>
  <si>
    <t>IL0012606526</t>
  </si>
  <si>
    <t>A-</t>
  </si>
  <si>
    <t>30/06/2028</t>
  </si>
  <si>
    <t>דיסקונט מנפיקים בע"מ</t>
  </si>
  <si>
    <t>520029935</t>
  </si>
  <si>
    <t>דיסק מנ אגח טו</t>
  </si>
  <si>
    <t>IL0074803045</t>
  </si>
  <si>
    <t>15/08/2032</t>
  </si>
  <si>
    <t>דיסקונט אגח יד</t>
  </si>
  <si>
    <t>IL0074801635</t>
  </si>
  <si>
    <t>05/12/2030</t>
  </si>
  <si>
    <t>דיסקונט מנ נד י</t>
  </si>
  <si>
    <t>IL0012110693</t>
  </si>
  <si>
    <t>30/11/2030</t>
  </si>
  <si>
    <t>חברת הכשרת הישוב בישראל בע"מ</t>
  </si>
  <si>
    <t>520020116</t>
  </si>
  <si>
    <t>הכשרת הישוב אגח 25</t>
  </si>
  <si>
    <t>IL0011915274</t>
  </si>
  <si>
    <t>A</t>
  </si>
  <si>
    <t>31/12/2029</t>
  </si>
  <si>
    <t>הכשרת ישוב אגח 21</t>
  </si>
  <si>
    <t>IL0061202243</t>
  </si>
  <si>
    <t>31/12/2027</t>
  </si>
  <si>
    <t>הפניקס אגח 5</t>
  </si>
  <si>
    <t>IL0076702849</t>
  </si>
  <si>
    <t>01/05/2030</t>
  </si>
  <si>
    <t>הראל השקעות אגח א</t>
  </si>
  <si>
    <t>IL0058501102</t>
  </si>
  <si>
    <t>31/12/2035</t>
  </si>
  <si>
    <t>החברה לישראל בע"מ</t>
  </si>
  <si>
    <t>520028010</t>
  </si>
  <si>
    <t>חברה לישראל אגח 14</t>
  </si>
  <si>
    <t>IL0057603016</t>
  </si>
  <si>
    <t>חג'ג' אגח יד 01/01/2028</t>
  </si>
  <si>
    <t>IL0012066069</t>
  </si>
  <si>
    <t>01/01/2028</t>
  </si>
  <si>
    <t>חברת החשמל לישראל בע"מ</t>
  </si>
  <si>
    <t>520000472</t>
  </si>
  <si>
    <t>חשמל     אגח 29</t>
  </si>
  <si>
    <t>IL0060002362</t>
  </si>
  <si>
    <t>01/03/2026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</si>
  <si>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</si>
  <si>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</si>
  <si>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</si>
  <si>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</si>
  <si>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</si>
  <si>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</si>
  <si>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34</t>
  </si>
  <si>
    <t>IL0011967812</t>
  </si>
  <si>
    <t>12/06/2033</t>
  </si>
  <si>
    <t>יוניברסל מוטורס  ישראל בע"מ</t>
  </si>
  <si>
    <t>511809071</t>
  </si>
  <si>
    <t>יוניברסל  אגח ג</t>
  </si>
  <si>
    <t>IL0011606709</t>
  </si>
  <si>
    <t>10/08/2027</t>
  </si>
  <si>
    <t>יוניברסל אגח ד</t>
  </si>
  <si>
    <t>IL0011722530</t>
  </si>
  <si>
    <t>11/02/2029</t>
  </si>
  <si>
    <t>ישרס אגח טו</t>
  </si>
  <si>
    <t>IL0061302076</t>
  </si>
  <si>
    <t>16/05/2027</t>
  </si>
  <si>
    <t>ישרס אגח יח</t>
  </si>
  <si>
    <t>IL0061302803</t>
  </si>
  <si>
    <t>10/04/2030</t>
  </si>
  <si>
    <t>כללביט מימון בע"מ</t>
  </si>
  <si>
    <t>513754069</t>
  </si>
  <si>
    <t>כלל מימון אגח יב</t>
  </si>
  <si>
    <t>IL0011799280</t>
  </si>
  <si>
    <t>31/03/2032</t>
  </si>
  <si>
    <t>לאומי   אגח 179</t>
  </si>
  <si>
    <t>IL0060403727</t>
  </si>
  <si>
    <t>30/06/2026</t>
  </si>
  <si>
    <t>לאומי אגח  185</t>
  </si>
  <si>
    <t>IL0012018219</t>
  </si>
  <si>
    <t>31/08/2029</t>
  </si>
  <si>
    <t>לאומי אגח 182</t>
  </si>
  <si>
    <t>IL0060405391</t>
  </si>
  <si>
    <t>25/11/2027</t>
  </si>
  <si>
    <t>לאומי אגח 184</t>
  </si>
  <si>
    <t>IL0060406043</t>
  </si>
  <si>
    <t>05/05/2030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</si>
  <si>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</si>
  <si>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</si>
  <si>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</si>
  <si>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</si>
  <si>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</si>
  <si>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</si>
  <si>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לאומי התח נדח' סד' 406</t>
  </si>
  <si>
    <t>IL0012164237</t>
  </si>
  <si>
    <t>28/02/2036</t>
  </si>
  <si>
    <t>מבני תעשיה  אגח כ</t>
  </si>
  <si>
    <t>IL0022604958</t>
  </si>
  <si>
    <t>מגדל ביטוח גיוס הון בע"מ</t>
  </si>
  <si>
    <t>513230029</t>
  </si>
  <si>
    <t>מגדל הון אגח ז</t>
  </si>
  <si>
    <t>IL0011560419</t>
  </si>
  <si>
    <t>A1</t>
  </si>
  <si>
    <t>31/12/2026</t>
  </si>
  <si>
    <t>מגה אור החזקות בע"מ</t>
  </si>
  <si>
    <t>513257873</t>
  </si>
  <si>
    <t>מגה אור אגח ז</t>
  </si>
  <si>
    <t>IL0011416968</t>
  </si>
  <si>
    <t>30/08/2027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</si>
  <si>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</si>
  <si>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</si>
  <si>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</si>
  <si>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</si>
  <si>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</si>
  <si>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 אגח 63</t>
  </si>
  <si>
    <t>IL0023105484</t>
  </si>
  <si>
    <t>13/04/2031</t>
  </si>
  <si>
    <t>מז טפ הנפ אגח61</t>
  </si>
  <si>
    <t>IL0023104644</t>
  </si>
  <si>
    <t>Aaa</t>
  </si>
  <si>
    <t>04/12/2026</t>
  </si>
  <si>
    <t>מז טפ הנפק 52</t>
  </si>
  <si>
    <t>IL0023103810</t>
  </si>
  <si>
    <t>01/07/2030</t>
  </si>
  <si>
    <t>מזרחי טפחות הנפק 49</t>
  </si>
  <si>
    <t>IL0023102820</t>
  </si>
  <si>
    <t>23/06/2026</t>
  </si>
  <si>
    <t>מזרחי טפחות הנפק אגח 64</t>
  </si>
  <si>
    <t>IL0023105559</t>
  </si>
  <si>
    <t xml:space="preserve">מימון ישיר מקבוצת ישיר 2006 בע"מ </t>
  </si>
  <si>
    <t>513893123</t>
  </si>
  <si>
    <t>מימון ישיר אגח ה</t>
  </si>
  <si>
    <t>IL0011828311</t>
  </si>
  <si>
    <t>31/07/2031</t>
  </si>
  <si>
    <t>מימון ישיר אגח ו</t>
  </si>
  <si>
    <t>IL0011916595</t>
  </si>
  <si>
    <t>מליסרון  אגח יט</t>
  </si>
  <si>
    <t>IL0032303989</t>
  </si>
  <si>
    <t>01/07/2029</t>
  </si>
  <si>
    <t>מליסרון אגח יד</t>
  </si>
  <si>
    <t>IL0032302320</t>
  </si>
  <si>
    <t>27/04/2026</t>
  </si>
  <si>
    <t>מליסרון אגח יז</t>
  </si>
  <si>
    <t>IL0032302734</t>
  </si>
  <si>
    <t>01/01/2032</t>
  </si>
  <si>
    <t>מליסרון אגח כ</t>
  </si>
  <si>
    <t>IL0032304227</t>
  </si>
  <si>
    <t>מנורה מבטחים גיוס הון בע"מ</t>
  </si>
  <si>
    <t>513937714</t>
  </si>
  <si>
    <t>מנורה הון אגח ז</t>
  </si>
  <si>
    <t>IL0011841918</t>
  </si>
  <si>
    <t>31/12/2030</t>
  </si>
  <si>
    <t>עזריאלי אגח ד</t>
  </si>
  <si>
    <t>IL0011386500</t>
  </si>
  <si>
    <t>05/07/2030</t>
  </si>
  <si>
    <t>עזריאלי אגח ה</t>
  </si>
  <si>
    <t>IL0011566036</t>
  </si>
  <si>
    <t>Aa1</t>
  </si>
  <si>
    <t>עזריאלי אגח ז</t>
  </si>
  <si>
    <t>IL0011786725</t>
  </si>
  <si>
    <t>02/07/2036</t>
  </si>
  <si>
    <t>עזריאלי קבוצה אגח ב סחיר</t>
  </si>
  <si>
    <t>IL0011344368</t>
  </si>
  <si>
    <t>01/04/2025</t>
  </si>
  <si>
    <t>פועלים אגח 100</t>
  </si>
  <si>
    <t>IL0066204889</t>
  </si>
  <si>
    <t>09/12/2031</t>
  </si>
  <si>
    <t>פועלים אגח 200</t>
  </si>
  <si>
    <t>IL0066204962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</si>
  <si>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</si>
  <si>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</si>
  <si>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</si>
  <si>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</si>
  <si>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</si>
  <si>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</si>
  <si>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</si>
  <si>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</si>
  <si>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</si>
  <si>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פועלים התח נד יב</t>
  </si>
  <si>
    <t>IL0012141219</t>
  </si>
  <si>
    <t>28/11/2032</t>
  </si>
  <si>
    <t>פורמולה אג"ח ג</t>
  </si>
  <si>
    <t>IL0025602090</t>
  </si>
  <si>
    <t>01/12/2026</t>
  </si>
  <si>
    <t>פז חברת הנפט בע"מ</t>
  </si>
  <si>
    <t>510216054</t>
  </si>
  <si>
    <t>פז נפט  ו</t>
  </si>
  <si>
    <t>IL0011395428</t>
  </si>
  <si>
    <t>30/11/2028</t>
  </si>
  <si>
    <t>קרסו מוטורס אגח ד</t>
  </si>
  <si>
    <t>IL0011735664</t>
  </si>
  <si>
    <t>01/10/2028</t>
  </si>
  <si>
    <t>ריט 1 בע"מ</t>
  </si>
  <si>
    <t>513821488</t>
  </si>
  <si>
    <t>ריט 1 אגח ז</t>
  </si>
  <si>
    <t>IL0011712713</t>
  </si>
  <si>
    <t>20/09/2034</t>
  </si>
  <si>
    <t>שיכון ובינוי אנרגיה בע"מ</t>
  </si>
  <si>
    <t>510459928</t>
  </si>
  <si>
    <t>שיכון ובינוי אנרגיה אגח א'</t>
  </si>
  <si>
    <t>IL0011985715</t>
  </si>
  <si>
    <t>30/06/2034</t>
  </si>
  <si>
    <t>ש.שלמה החזקות בע"מ</t>
  </si>
  <si>
    <t>520034372</t>
  </si>
  <si>
    <t>שלמה החז אגח כ</t>
  </si>
  <si>
    <t>IL0011927493</t>
  </si>
  <si>
    <t>21/12/2031</t>
  </si>
  <si>
    <t>תמר פטרוליום בעמ</t>
  </si>
  <si>
    <t>515334662</t>
  </si>
  <si>
    <t>תמר פטרו אגח ב</t>
  </si>
  <si>
    <t>IL0011435935</t>
  </si>
  <si>
    <t>30/08/2028</t>
  </si>
  <si>
    <t>LUMIIT 3.275 01/29/3</t>
  </si>
  <si>
    <t>IL0060404899</t>
  </si>
  <si>
    <t>BBB-</t>
  </si>
  <si>
    <t>29/01/2031</t>
  </si>
  <si>
    <t>MZRHIT 3.077 04/07/3</t>
  </si>
  <si>
    <t>IL0069508369</t>
  </si>
  <si>
    <t>07/04/2031</t>
  </si>
  <si>
    <t>אלבר אגח יט</t>
  </si>
  <si>
    <t>IL0011918245</t>
  </si>
  <si>
    <t>15/05/2028</t>
  </si>
  <si>
    <t>אלדן תחבורה בע"מ</t>
  </si>
  <si>
    <t>510454333</t>
  </si>
  <si>
    <t>אלדן תחבורה אגח ח</t>
  </si>
  <si>
    <t>IL0011924425</t>
  </si>
  <si>
    <t>30/09/2029</t>
  </si>
  <si>
    <t>חברת גב-ים לקרקעות בע"מ</t>
  </si>
  <si>
    <t>520001736</t>
  </si>
  <si>
    <t>גב ים אגח ח</t>
  </si>
  <si>
    <t>IL0075901517</t>
  </si>
  <si>
    <t>גב ים אגח ט</t>
  </si>
  <si>
    <t>IL0075902192</t>
  </si>
  <si>
    <t>30/06/2033</t>
  </si>
  <si>
    <t>גב ים אגח יא</t>
  </si>
  <si>
    <t>IL0012083395</t>
  </si>
  <si>
    <t>ג'נריישן קפיטל אגח ב</t>
  </si>
  <si>
    <t>IL0011775264</t>
  </si>
  <si>
    <t>30/06/2031</t>
  </si>
  <si>
    <t>יוניברסל אגח ו</t>
  </si>
  <si>
    <t>IL0011926164</t>
  </si>
  <si>
    <t>10/02/2031</t>
  </si>
  <si>
    <t>כלל ביטוח אגח א</t>
  </si>
  <si>
    <t>IL0011934812</t>
  </si>
  <si>
    <t>28/02/2028</t>
  </si>
  <si>
    <t>מבנה אגח כה</t>
  </si>
  <si>
    <t>IL0022606367</t>
  </si>
  <si>
    <t>30/09/2033</t>
  </si>
  <si>
    <t>מבני תעשיה אגח יז</t>
  </si>
  <si>
    <t>IL0022604461</t>
  </si>
  <si>
    <t>מזרחי טפ הנפק התח 69</t>
  </si>
  <si>
    <t>IL0012021593</t>
  </si>
  <si>
    <t>25/06/2029</t>
  </si>
  <si>
    <t>פועלים התחייבות נדחים ה'</t>
  </si>
  <si>
    <t>IL0066204624</t>
  </si>
  <si>
    <t>17/08/2026</t>
  </si>
  <si>
    <t>הפניקס גיוסי הון (2009) בע"מ</t>
  </si>
  <si>
    <t>514290345</t>
  </si>
  <si>
    <t>פניקס הון אגח ה</t>
  </si>
  <si>
    <t>IL0011354177</t>
  </si>
  <si>
    <t>01/11/2026</t>
  </si>
  <si>
    <t>דיסק מנ אגח טז</t>
  </si>
  <si>
    <t>IL0012031576</t>
  </si>
  <si>
    <t>20/03/2035</t>
  </si>
  <si>
    <t>אמות אגח ד</t>
  </si>
  <si>
    <t>IL0011331498</t>
  </si>
  <si>
    <t>02/07/2028</t>
  </si>
  <si>
    <t>בתי זקוק לנפט בע"מ</t>
  </si>
  <si>
    <t>520036658</t>
  </si>
  <si>
    <t>בזן  אגח ט</t>
  </si>
  <si>
    <t>IL0025904611</t>
  </si>
  <si>
    <t>30/09/2025</t>
  </si>
  <si>
    <t>ביג אגח ז</t>
  </si>
  <si>
    <t>IL0011360844</t>
  </si>
  <si>
    <t>11/05/2025</t>
  </si>
  <si>
    <t>ג'י סיטי אגח יב</t>
  </si>
  <si>
    <t>IL0012606039</t>
  </si>
  <si>
    <t>30/06/2027</t>
  </si>
  <si>
    <t>ג'י סיטי אגח יד</t>
  </si>
  <si>
    <t>IL0012607367</t>
  </si>
  <si>
    <t>30/09/2031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</si>
  <si>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</si>
  <si>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</si>
  <si>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</si>
  <si>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</si>
  <si>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</si>
  <si>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</si>
  <si>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חשמל אגח 33</t>
  </si>
  <si>
    <t>IL0060003923</t>
  </si>
  <si>
    <t>כללביט אגח ט</t>
  </si>
  <si>
    <t>IL0011360505</t>
  </si>
  <si>
    <t>31/07/2025</t>
  </si>
  <si>
    <t>לאומי התח נדח' סד' 405</t>
  </si>
  <si>
    <t>IL0060406209</t>
  </si>
  <si>
    <t>27/03/2028</t>
  </si>
  <si>
    <t>מבני תעש אגח כג</t>
  </si>
  <si>
    <t>IL0022605450</t>
  </si>
  <si>
    <t>30/09/2026</t>
  </si>
  <si>
    <t>מבני תעשיה אגח טז</t>
  </si>
  <si>
    <t>IL0022604388</t>
  </si>
  <si>
    <t>מז  הנפק    46 1.22% 9/2027</t>
  </si>
  <si>
    <t>IL0023102259</t>
  </si>
  <si>
    <t>28/09/2027</t>
  </si>
  <si>
    <t>מז טפ הנ אגח 67</t>
  </si>
  <si>
    <t>IL0011968075</t>
  </si>
  <si>
    <t>מז טפ הנ אגח 68</t>
  </si>
  <si>
    <t>IL0012021429</t>
  </si>
  <si>
    <t>25/12/2033</t>
  </si>
  <si>
    <t>מיטב דש השקעות בע"מ</t>
  </si>
  <si>
    <t>520043795</t>
  </si>
  <si>
    <t>מיטב השקעות אג3</t>
  </si>
  <si>
    <t>IL0011217630</t>
  </si>
  <si>
    <t>10/12/2025</t>
  </si>
  <si>
    <t>מימון ישיר אגח ו - חסום עד 13/09/25</t>
  </si>
  <si>
    <t>מליסרון  אגח יח</t>
  </si>
  <si>
    <t>IL0032303724</t>
  </si>
  <si>
    <t>מנורה מב  אגח ג</t>
  </si>
  <si>
    <t>IL0056600633</t>
  </si>
  <si>
    <t>פניקס הון אגח ח</t>
  </si>
  <si>
    <t>IL0011398158</t>
  </si>
  <si>
    <t>פתאל נכסים(אירופה)בע"מ</t>
  </si>
  <si>
    <t>515328250</t>
  </si>
  <si>
    <t>פתאל אירו אגח א</t>
  </si>
  <si>
    <t>IL0011375123</t>
  </si>
  <si>
    <t>15/08/2025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</si>
  <si>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</si>
  <si>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</si>
  <si>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</si>
  <si>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</si>
  <si>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</si>
  <si>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</si>
  <si>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</si>
  <si>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בע"מ</t>
  </si>
  <si>
    <t>520036104</t>
  </si>
  <si>
    <t>שיכון ובינוי אגח 7</t>
  </si>
  <si>
    <t>IL0011297418</t>
  </si>
  <si>
    <t>שיכון ובינוי אגח 8</t>
  </si>
  <si>
    <t>IL0011358889</t>
  </si>
  <si>
    <t>01/05/2029</t>
  </si>
  <si>
    <t>אאורה אגח טז</t>
  </si>
  <si>
    <t>IL0037305799</t>
  </si>
  <si>
    <t>30/09/2027</t>
  </si>
  <si>
    <t>אאורה אגח יז %3.85 31/01/2029</t>
  </si>
  <si>
    <t>IL0011935801</t>
  </si>
  <si>
    <t>31/01/2029</t>
  </si>
  <si>
    <t>אבגד אגח ג</t>
  </si>
  <si>
    <t>IL0012117706</t>
  </si>
  <si>
    <t>31/12/2028</t>
  </si>
  <si>
    <t>אדגר השקעות ופיתוח בע"מ</t>
  </si>
  <si>
    <t>520035171</t>
  </si>
  <si>
    <t>אדגר אגח י</t>
  </si>
  <si>
    <t>IL0018202080</t>
  </si>
  <si>
    <t>01/09/2027</t>
  </si>
  <si>
    <t>אדגר אגח יב</t>
  </si>
  <si>
    <t>IL0018203310</t>
  </si>
  <si>
    <t>31/03/2031</t>
  </si>
  <si>
    <t>אדגר אגח סד יא</t>
  </si>
  <si>
    <t>IL0018202817</t>
  </si>
  <si>
    <t>אזורים-חברה להשקעות בפתוח ובבנין בע"מ</t>
  </si>
  <si>
    <t>520025990</t>
  </si>
  <si>
    <t>אזורים סדרה 14</t>
  </si>
  <si>
    <t>IL0071504448</t>
  </si>
  <si>
    <t>אייסיאל   אגח ז</t>
  </si>
  <si>
    <t>IL0028103724</t>
  </si>
  <si>
    <t>31/12/2034</t>
  </si>
  <si>
    <t>אלומיי קפיטל בע"מ</t>
  </si>
  <si>
    <t>520039868</t>
  </si>
  <si>
    <t>אלומיי אגח ו</t>
  </si>
  <si>
    <t>IL0012030743</t>
  </si>
  <si>
    <t>אלוני חץ אגח יג</t>
  </si>
  <si>
    <t>IL0011894065</t>
  </si>
  <si>
    <t>אפי נכסים בע"מ</t>
  </si>
  <si>
    <t>510560188</t>
  </si>
  <si>
    <t>אפי נכסים אגח 8</t>
  </si>
  <si>
    <t>IL0011422313</t>
  </si>
  <si>
    <t>15/10/2026</t>
  </si>
  <si>
    <t>אפי נכסים אגח יג</t>
  </si>
  <si>
    <t>IL0011782922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</si>
  <si>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</si>
  <si>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</si>
  <si>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</si>
  <si>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</si>
  <si>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</si>
  <si>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</si>
  <si>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</si>
  <si>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</si>
  <si>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</si>
  <si>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אקויטל בע"מ</t>
  </si>
  <si>
    <t>520030859</t>
  </si>
  <si>
    <t>אקויטל אגח 3</t>
  </si>
  <si>
    <t>IL0075501481</t>
  </si>
  <si>
    <t>25/07/2034</t>
  </si>
  <si>
    <t>אשטרום נכסים בע"מ</t>
  </si>
  <si>
    <t>520036617</t>
  </si>
  <si>
    <t>אשטרום נכ אגח 12</t>
  </si>
  <si>
    <t>IL0025102794</t>
  </si>
  <si>
    <t>אשטרום קבוצה אגח ד</t>
  </si>
  <si>
    <t>IL0011829897</t>
  </si>
  <si>
    <t>אשטרום קבוצה אגח ה</t>
  </si>
  <si>
    <t>IL0011995797</t>
  </si>
  <si>
    <t>31/12/2032</t>
  </si>
  <si>
    <t>בזק אגח 13</t>
  </si>
  <si>
    <t>IL0023003093</t>
  </si>
  <si>
    <t>02/12/2035</t>
  </si>
  <si>
    <t>בזק אגח 14</t>
  </si>
  <si>
    <t>IL0023003176</t>
  </si>
  <si>
    <t>01/06/2035</t>
  </si>
  <si>
    <t>בי קומיוניקיישנס בע"מ לשעבר סמייל 012</t>
  </si>
  <si>
    <t>512832742</t>
  </si>
  <si>
    <t>בי קומיוניקיישנס אגח ו</t>
  </si>
  <si>
    <t>IL0011781510</t>
  </si>
  <si>
    <t>ביג אג"ח ט'</t>
  </si>
  <si>
    <t>IL0011410508</t>
  </si>
  <si>
    <t>20/12/2026</t>
  </si>
  <si>
    <t>ביג אגח יח</t>
  </si>
  <si>
    <t>IL0011742264</t>
  </si>
  <si>
    <t>30/03/2031</t>
  </si>
  <si>
    <t>בתי זיקוק אגח יג</t>
  </si>
  <si>
    <t>IL0011953465</t>
  </si>
  <si>
    <t>26/09/2032</t>
  </si>
  <si>
    <t>גב ים אגח י</t>
  </si>
  <si>
    <t>IL0075902846</t>
  </si>
  <si>
    <t>01/07/2035</t>
  </si>
  <si>
    <t>גב ים סד' ו'</t>
  </si>
  <si>
    <t>IL0075901285</t>
  </si>
  <si>
    <t>31/03/2026</t>
  </si>
  <si>
    <t>דיסקונט מנפיקים הת ד</t>
  </si>
  <si>
    <t>IL0074800496</t>
  </si>
  <si>
    <t>30/10/2022</t>
  </si>
  <si>
    <t>דליה חברות אנרגיה בע"מ</t>
  </si>
  <si>
    <t>516269248</t>
  </si>
  <si>
    <t>דליה אגח א</t>
  </si>
  <si>
    <t>IL0011849515</t>
  </si>
  <si>
    <t>דליה אנרגיה אגח ב</t>
  </si>
  <si>
    <t>IL0011935983</t>
  </si>
  <si>
    <t>01/10/2034</t>
  </si>
  <si>
    <t>קבוצת דלק בע"מ</t>
  </si>
  <si>
    <t>520044322</t>
  </si>
  <si>
    <t>דלק קב אגח לז</t>
  </si>
  <si>
    <t>IL0011928897</t>
  </si>
  <si>
    <t>דלק קבוצה אגח לט</t>
  </si>
  <si>
    <t>IL0012057720</t>
  </si>
  <si>
    <t>דלתא-גליל תעשיות בע"מ</t>
  </si>
  <si>
    <t>520025602</t>
  </si>
  <si>
    <t>דלתא אגח א</t>
  </si>
  <si>
    <t>IL0062701441</t>
  </si>
  <si>
    <t>31/08/2028</t>
  </si>
  <si>
    <t>דלתא גליל אגח ו</t>
  </si>
  <si>
    <t>IL0062701938</t>
  </si>
  <si>
    <t>520042177</t>
  </si>
  <si>
    <t>הכשרה חברה לביטוח ד</t>
  </si>
  <si>
    <t>IL0011560252</t>
  </si>
  <si>
    <t>Baa2</t>
  </si>
  <si>
    <t>02/01/2028</t>
  </si>
  <si>
    <t>הראל הנפק אגח יח</t>
  </si>
  <si>
    <t>IL0011826661</t>
  </si>
  <si>
    <t>וילאר אינטרנשיונל בע"מ</t>
  </si>
  <si>
    <t>520038910</t>
  </si>
  <si>
    <t>וילאר אינטרנ' ח'</t>
  </si>
  <si>
    <t>IL0041601563</t>
  </si>
  <si>
    <t>27/06/2025</t>
  </si>
  <si>
    <t>חג'ג' אגח יב</t>
  </si>
  <si>
    <t>IL0082303772</t>
  </si>
  <si>
    <t>חג'ג' אגח יג 5.62%</t>
  </si>
  <si>
    <t>IL0011900409</t>
  </si>
  <si>
    <t>חשמל אגח 35</t>
  </si>
  <si>
    <t>IL0011967994</t>
  </si>
  <si>
    <t>12/06/2037</t>
  </si>
  <si>
    <t>ירושלים מימון והנפקות (2005) בע"מ</t>
  </si>
  <si>
    <t>513682146</t>
  </si>
  <si>
    <t>ירושלים הנפ אגח יט</t>
  </si>
  <si>
    <t>IL0012014333</t>
  </si>
  <si>
    <t>31/01/2031</t>
  </si>
  <si>
    <t>ישראל קנדה אגח ז</t>
  </si>
  <si>
    <t>IL0043402127</t>
  </si>
  <si>
    <t>לוזון רונסון</t>
  </si>
  <si>
    <t>560040545</t>
  </si>
  <si>
    <t>לוזון רונסון אגח א 8.15% 25/09/2030</t>
  </si>
  <si>
    <t>IL0012023409</t>
  </si>
  <si>
    <t>25/09/2030</t>
  </si>
  <si>
    <t>מגדל ביטוח הון אגח יד</t>
  </si>
  <si>
    <t>IL0012075219</t>
  </si>
  <si>
    <t>01/01/2034</t>
  </si>
  <si>
    <t>מגדל הון אגח יב</t>
  </si>
  <si>
    <t>IL0011975732</t>
  </si>
  <si>
    <t>31/12/2031</t>
  </si>
  <si>
    <t>מגדל הון אגח יג 31/12/2032</t>
  </si>
  <si>
    <t>IL0012075136</t>
  </si>
  <si>
    <t>מגה אור אגח י</t>
  </si>
  <si>
    <t>IL0011783672</t>
  </si>
  <si>
    <t>מגה אור אגח יא</t>
  </si>
  <si>
    <t>IL0011783755</t>
  </si>
  <si>
    <t>מגה אור אגח יב</t>
  </si>
  <si>
    <t>IL0012112830</t>
  </si>
  <si>
    <t>30/04/2033</t>
  </si>
  <si>
    <t>מזרחי הנפקות 40</t>
  </si>
  <si>
    <t>IL0023101673</t>
  </si>
  <si>
    <t>מימון ישיר ד</t>
  </si>
  <si>
    <t>IL0011756603</t>
  </si>
  <si>
    <t>01/02/2026</t>
  </si>
  <si>
    <t>מישורים השקעות נדלן בעמ</t>
  </si>
  <si>
    <t>511491839</t>
  </si>
  <si>
    <t>מישורים אגח ט</t>
  </si>
  <si>
    <t>IL0011787970</t>
  </si>
  <si>
    <t>מליסרון  אגח כא</t>
  </si>
  <si>
    <t>IL0011946386</t>
  </si>
  <si>
    <t>01/01/2037</t>
  </si>
  <si>
    <t>מליסרון אגח י'</t>
  </si>
  <si>
    <t>IL0032301900</t>
  </si>
  <si>
    <t>10/07/2025</t>
  </si>
  <si>
    <t>מנורה הון התחייבות ו'2030</t>
  </si>
  <si>
    <t>IL0011602419</t>
  </si>
  <si>
    <t xml:space="preserve">מניף - שירותים פיננסים בע"מ </t>
  </si>
  <si>
    <t>512764408</t>
  </si>
  <si>
    <t>מניף אגח א</t>
  </si>
  <si>
    <t>IL0011858839</t>
  </si>
  <si>
    <t>קבוצת מנרב  בע"מ</t>
  </si>
  <si>
    <t>520034505</t>
  </si>
  <si>
    <t>מנרב אגח ד</t>
  </si>
  <si>
    <t>IL0015501690</t>
  </si>
  <si>
    <t>15/04/2032</t>
  </si>
  <si>
    <t>מקורות חברת מים בע"מ</t>
  </si>
  <si>
    <t>520010869</t>
  </si>
  <si>
    <t>מקורות אגח 11</t>
  </si>
  <si>
    <t>IL0011584765</t>
  </si>
  <si>
    <t>31/12/2053</t>
  </si>
  <si>
    <t>נאוויטס פטרו אגח ג</t>
  </si>
  <si>
    <t>IL0011815938</t>
  </si>
  <si>
    <t>15/10/2028</t>
  </si>
  <si>
    <t>נאוויטס פטרו אגח ה</t>
  </si>
  <si>
    <t>IL0011979122</t>
  </si>
  <si>
    <t>נאוויטס פטרו אגח ו</t>
  </si>
  <si>
    <t>IL0012048257</t>
  </si>
  <si>
    <t>חברה לנכסים ולבנין בע"מ</t>
  </si>
  <si>
    <t>520025438</t>
  </si>
  <si>
    <t>נכסים ובניין  אגח ט</t>
  </si>
  <si>
    <t>IL0069902125</t>
  </si>
  <si>
    <t>נכסים ובנין אגח י</t>
  </si>
  <si>
    <t>IL0011936304</t>
  </si>
  <si>
    <t>סלקום ישראל בע"מ</t>
  </si>
  <si>
    <t>511930125</t>
  </si>
  <si>
    <t>סלקום אגח יב</t>
  </si>
  <si>
    <t>IL0011430803</t>
  </si>
  <si>
    <t>05/01/2028</t>
  </si>
  <si>
    <t>עמרם אברהם חברה לבנין בע"מ</t>
  </si>
  <si>
    <t>513201582</t>
  </si>
  <si>
    <t>עמרם אברהם אגח א</t>
  </si>
  <si>
    <t>IL0011880445</t>
  </si>
  <si>
    <t>פניקס הון אגח יא</t>
  </si>
  <si>
    <t>IL0011593592</t>
  </si>
  <si>
    <t>פניקס הון אגח יב</t>
  </si>
  <si>
    <t>IL0011955858</t>
  </si>
  <si>
    <t>05/02/2032</t>
  </si>
  <si>
    <t>פתאל החז  אגח ב</t>
  </si>
  <si>
    <t>IL0011508129</t>
  </si>
  <si>
    <t>פתאל החזקות אגח ג</t>
  </si>
  <si>
    <t>IL0011617854</t>
  </si>
  <si>
    <t>31/08/2031</t>
  </si>
  <si>
    <t>פתאל החזקות אגח ד</t>
  </si>
  <si>
    <t>IL0011881922</t>
  </si>
  <si>
    <t>צור שמיר אחזקות בע"מ</t>
  </si>
  <si>
    <t>520025586</t>
  </si>
  <si>
    <t>צור אגח י</t>
  </si>
  <si>
    <t>IL0073001716</t>
  </si>
  <si>
    <t>צרּפתי אגח יב</t>
  </si>
  <si>
    <t>IL0042502703</t>
  </si>
  <si>
    <t>קיסטון אינפרא בע"מ</t>
  </si>
  <si>
    <t>515983476</t>
  </si>
  <si>
    <t>קיסטון ריט אגח א</t>
  </si>
  <si>
    <t>IL0011821878</t>
  </si>
  <si>
    <t>קרסו מוטורס   אגח ג</t>
  </si>
  <si>
    <t>IL0011418295</t>
  </si>
  <si>
    <t>קרסו נדלן</t>
  </si>
  <si>
    <t>510488190</t>
  </si>
  <si>
    <t>קרסו נדלן אגח א</t>
  </si>
  <si>
    <t>IL0011900086</t>
  </si>
  <si>
    <t>30/11/2029</t>
  </si>
  <si>
    <t>רוטשטיין אגח ח</t>
  </si>
  <si>
    <t>IL0053901828</t>
  </si>
  <si>
    <t>14/07/2025</t>
  </si>
  <si>
    <t xml:space="preserve">רותם שני יזמות והשקעות בע"מ
</t>
  </si>
  <si>
    <t>512287517</t>
  </si>
  <si>
    <t>רותם שני אגח</t>
  </si>
  <si>
    <t>IL0011739963</t>
  </si>
  <si>
    <t>30/06/2025</t>
  </si>
  <si>
    <t>ריבוע נדלן אגח ט</t>
  </si>
  <si>
    <t>IL0011745564</t>
  </si>
  <si>
    <t>רני צים מרכזי קניות בע"מ</t>
  </si>
  <si>
    <t>514353671</t>
  </si>
  <si>
    <t>רני צים ג</t>
  </si>
  <si>
    <t>IL0011831935</t>
  </si>
  <si>
    <t>BBB+</t>
  </si>
  <si>
    <t>שיכון ובינוי אגח 10</t>
  </si>
  <si>
    <t>IL0011751323</t>
  </si>
  <si>
    <t>30/04/2030</t>
  </si>
  <si>
    <t>שיכון ובינוי אגח 6</t>
  </si>
  <si>
    <t>IL0011297335</t>
  </si>
  <si>
    <t>שכון ובי אגח 9</t>
  </si>
  <si>
    <t>IL0011673865</t>
  </si>
  <si>
    <t>שפיר הנדסה ותעשיה בע"מ</t>
  </si>
  <si>
    <t>514892801</t>
  </si>
  <si>
    <t>שפיר הנדס אגח ג</t>
  </si>
  <si>
    <t>IL0011784175</t>
  </si>
  <si>
    <t>30/11/2037</t>
  </si>
  <si>
    <t>HAPOAL 3.255 01/21/32</t>
  </si>
  <si>
    <t>IL0066204707</t>
  </si>
  <si>
    <t>21/01/2032</t>
  </si>
  <si>
    <t xml:space="preserve">אול-יר  הולדינגס לימיטד </t>
  </si>
  <si>
    <t>1841580</t>
  </si>
  <si>
    <t>אול-יר אגח ה בהשעיה - עמי גמל</t>
  </si>
  <si>
    <t>IL0011433047</t>
  </si>
  <si>
    <t>R/S</t>
  </si>
  <si>
    <t>31/07/2024</t>
  </si>
  <si>
    <t>סאפיינס אינטרנשיונל קורפוריישן N.V</t>
  </si>
  <si>
    <t>53368</t>
  </si>
  <si>
    <t>סאפיינס אגח ב</t>
  </si>
  <si>
    <t>IL0011419368</t>
  </si>
  <si>
    <t>01/01/2026</t>
  </si>
  <si>
    <t>נכסים ובנין ד</t>
  </si>
  <si>
    <t>IL0069901549</t>
  </si>
  <si>
    <t>31/12/2025</t>
  </si>
  <si>
    <t>חוזים עתידיים בחול</t>
  </si>
  <si>
    <t>10527</t>
  </si>
  <si>
    <t>ESM5 S&amp;P500 EMINI FUT  JUN 25</t>
  </si>
  <si>
    <t>ESM5</t>
  </si>
  <si>
    <t>CME </t>
  </si>
  <si>
    <t>HWBM5_NASD100 MICRO EMIN JUN 25</t>
  </si>
  <si>
    <t>HWBM5</t>
  </si>
  <si>
    <t>HWAM5_SP500 MIC EMINI  JUN 25</t>
  </si>
  <si>
    <t>HWAM5</t>
  </si>
  <si>
    <t>MESM5_mini MSCI Emg Mkt  JUN 25</t>
  </si>
  <si>
    <t>MESM5</t>
  </si>
  <si>
    <t>אלומיי אופ 2</t>
  </si>
  <si>
    <t>IL0012030826</t>
  </si>
  <si>
    <t>IL0010826357</t>
  </si>
  <si>
    <t>ביג אפ 7</t>
  </si>
  <si>
    <t>IL0012143454</t>
  </si>
  <si>
    <t>01/06/2026</t>
  </si>
  <si>
    <t>שמיים אימפרוב בע"מ</t>
  </si>
  <si>
    <t>515181014</t>
  </si>
  <si>
    <t>שמיים אופ 1</t>
  </si>
  <si>
    <t>IL0011762478</t>
  </si>
  <si>
    <t>IL0011762395</t>
  </si>
  <si>
    <t>01/06/2025</t>
  </si>
  <si>
    <t>NAV
(במטבע הדיווח של קרן ההשקעה)</t>
  </si>
  <si>
    <t>Vertex Venturs Partners LTD</t>
  </si>
  <si>
    <t>540308541</t>
  </si>
  <si>
    <t>Vertex Israel Opportunity II Fund</t>
  </si>
  <si>
    <t>19/08/2021</t>
  </si>
  <si>
    <t>30/03/2025</t>
  </si>
  <si>
    <t>Coller Credit Opportunities I General Partner, L.P.</t>
  </si>
  <si>
    <t>89525</t>
  </si>
  <si>
    <t>Coller Credit Opportunities</t>
  </si>
  <si>
    <t>02/09/2021</t>
  </si>
  <si>
    <t>26/03/2025</t>
  </si>
  <si>
    <t>ECP GP V, LP</t>
  </si>
  <si>
    <t>213800P4S1KTTPIB9T76</t>
  </si>
  <si>
    <t>Harel Alternative Credit Co-Invest</t>
  </si>
  <si>
    <t>כתובת: החילזון 12 , רמת גן</t>
  </si>
  <si>
    <t>01/05/2023</t>
  </si>
  <si>
    <t>Kedma Capital</t>
  </si>
  <si>
    <t>540286333</t>
  </si>
  <si>
    <t>KEDMA CAPITAL IV</t>
  </si>
  <si>
    <t>מנחם בגין 132, מגדלי עזריאלי, תל אביב</t>
  </si>
  <si>
    <t>31/10/2024</t>
  </si>
  <si>
    <t>נוקד</t>
  </si>
  <si>
    <t>515419356</t>
  </si>
  <si>
    <t>קרן נוקד אגח</t>
  </si>
  <si>
    <t>כתובת:  הארבעה 30 תל אביב</t>
  </si>
  <si>
    <t>26/07/2022</t>
  </si>
  <si>
    <t>23/03/2025</t>
  </si>
  <si>
    <t>קרן נוקד אופורטוניטי</t>
  </si>
  <si>
    <t>20/03/2025</t>
  </si>
  <si>
    <t>27512</t>
  </si>
  <si>
    <t>ALPHA OPPORTUNITIES LP</t>
  </si>
  <si>
    <t>27/07/2022</t>
  </si>
  <si>
    <t>10/03/2025</t>
  </si>
  <si>
    <t>אי.בי.אי IBI</t>
  </si>
  <si>
    <t>550270045</t>
  </si>
  <si>
    <t>איבו קרן מלונאות ש.מ - עמי גמל 30.08.2032</t>
  </si>
  <si>
    <t>אחד העם 9 תל אביב ישראל</t>
  </si>
  <si>
    <t>05/02/2023</t>
  </si>
  <si>
    <t>26/12/2024</t>
  </si>
  <si>
    <t>פורמה</t>
  </si>
  <si>
    <t>530278654</t>
  </si>
  <si>
    <t>Forma Fund I</t>
  </si>
  <si>
    <t>Address: 20 Raul Valenberg , Tel Aviv, Israel</t>
  </si>
  <si>
    <t>03/04/2019</t>
  </si>
  <si>
    <t>פורטיסימו</t>
  </si>
  <si>
    <t>530278498</t>
  </si>
  <si>
    <t>FORTISSIMO 2</t>
  </si>
  <si>
    <t>כתובת: הארבעה 30 , תל אביב, ישראל</t>
  </si>
  <si>
    <t xml:space="preserve">Klirmark Opportunity Fund </t>
  </si>
  <si>
    <t>CO-101523</t>
  </si>
  <si>
    <t>Klirmark Fund IV- More</t>
  </si>
  <si>
    <t>ז'בוטינסקי 2 רמת גן ישראל</t>
  </si>
  <si>
    <t>24/04/2023</t>
  </si>
  <si>
    <t>Klirmark</t>
  </si>
  <si>
    <t>KLIRMARK OPPOTUNITY III</t>
  </si>
  <si>
    <t>כתובת: ז'בוטינסקי 2 , רמת גן , ישראל</t>
  </si>
  <si>
    <t>13/11/2019</t>
  </si>
  <si>
    <t>Liquidity Capital</t>
  </si>
  <si>
    <t>28352</t>
  </si>
  <si>
    <t>Liquidity Capital II</t>
  </si>
  <si>
    <t>כתובת: דרך ששת הימים 30 , בני ברק</t>
  </si>
  <si>
    <t>17/02/2021</t>
  </si>
  <si>
    <t>04/02/2025</t>
  </si>
  <si>
    <t>Qumra Opportunity Fund GP, L.P.</t>
  </si>
  <si>
    <t>873792462</t>
  </si>
  <si>
    <t>Qumra Opportunity Fund</t>
  </si>
  <si>
    <t>הנביאים 4 תל אביב ישראל</t>
  </si>
  <si>
    <t>10/05/2021</t>
  </si>
  <si>
    <t>Vintage</t>
  </si>
  <si>
    <t>7836236</t>
  </si>
  <si>
    <t>Vintage Fund of Funds IV</t>
  </si>
  <si>
    <t>כתובת: אבא אבן 12 , הרצליה פיתוח , ישראל</t>
  </si>
  <si>
    <t>30/04/2019</t>
  </si>
  <si>
    <t>אלפא</t>
  </si>
  <si>
    <t>514517267</t>
  </si>
  <si>
    <t>אלפא קרן גידור</t>
  </si>
  <si>
    <t>כתובת: אבא אבן 10 , הרצליה</t>
  </si>
  <si>
    <t>יסודות נדלן</t>
  </si>
  <si>
    <t>550257125</t>
  </si>
  <si>
    <t>יסודות הנדל"ן ב</t>
  </si>
  <si>
    <t>כתובת: בר כוכבא 23, בני ברק, ישראל</t>
  </si>
  <si>
    <t>31/01/2018</t>
  </si>
  <si>
    <t>540290103</t>
  </si>
  <si>
    <t>יסודות נדלן ג'</t>
  </si>
  <si>
    <t>04/12/2019</t>
  </si>
  <si>
    <t>נוקד בונדס</t>
  </si>
  <si>
    <t>31/05/2020</t>
  </si>
  <si>
    <t>Fimi Israel Opportunity</t>
  </si>
  <si>
    <t>540279767</t>
  </si>
  <si>
    <t>פימי 6- עמ"י</t>
  </si>
  <si>
    <t>כתובת: יגאל אלון 94 , תל אביב</t>
  </si>
  <si>
    <t>23/12/2019</t>
  </si>
  <si>
    <t>04/03/2025</t>
  </si>
  <si>
    <t>קוגיטו קפיטל פאנד 2 שותף כללי בע"מ</t>
  </si>
  <si>
    <t>550270912</t>
  </si>
  <si>
    <t>קוגיטו קפיטל 2</t>
  </si>
  <si>
    <t>06/02/2022</t>
  </si>
  <si>
    <t>16/03/2025</t>
  </si>
  <si>
    <t>530278514</t>
  </si>
  <si>
    <t>קרן בלקסטון</t>
  </si>
  <si>
    <t>20/04/2020</t>
  </si>
  <si>
    <t>קרן גידור נוקד</t>
  </si>
  <si>
    <t>29/10/2015</t>
  </si>
  <si>
    <t>נוי 1</t>
  </si>
  <si>
    <t>540294725</t>
  </si>
  <si>
    <t>קרן נוי 1 להשקעה בתשתיות</t>
  </si>
  <si>
    <t>כתובת: דרך מנחם בגין 132,  תל אביב</t>
  </si>
  <si>
    <t>10/12/2024</t>
  </si>
  <si>
    <t>נוי</t>
  </si>
  <si>
    <t>550241467</t>
  </si>
  <si>
    <t>קרן נוי 2 השקעה בתשתיות</t>
  </si>
  <si>
    <t>27/10/2015</t>
  </si>
  <si>
    <t>נוקד אקוויטי השקעות בע"מ</t>
  </si>
  <si>
    <t>קרן נוקד אקוויטי</t>
  </si>
  <si>
    <t>הארבעה 30 תל אביב ישראל</t>
  </si>
  <si>
    <t>03/03/2024</t>
  </si>
  <si>
    <t>Cheyne European</t>
  </si>
  <si>
    <t>12342</t>
  </si>
  <si>
    <t>Cheyne European Strategic II</t>
  </si>
  <si>
    <t>Address: Stornoway House, 13 Cleveland Row, London</t>
  </si>
  <si>
    <t>23/08/2021</t>
  </si>
  <si>
    <t>13/03/2025</t>
  </si>
  <si>
    <t>Coller International</t>
  </si>
  <si>
    <t>10087</t>
  </si>
  <si>
    <t>Coller IX-B</t>
  </si>
  <si>
    <t>Trafalgar Court, Les Banques, st Peter Port, Guernsey</t>
  </si>
  <si>
    <t>CVC EUDL IV</t>
  </si>
  <si>
    <t>3, rue Gabriel Lippmann, L - 5365 Munsbach, Grand-Duché de Luxembourg</t>
  </si>
  <si>
    <t>12/12/2024</t>
  </si>
  <si>
    <t>23/02/2025</t>
  </si>
  <si>
    <t>HarbourVest GP LLC</t>
  </si>
  <si>
    <t>Electra Capital PM II Feeder</t>
  </si>
  <si>
    <t>Address: 4890 West Kennedy blvd. Tampa, FL 33609 USA</t>
  </si>
  <si>
    <t>15/05/2023</t>
  </si>
  <si>
    <t>EQT</t>
  </si>
  <si>
    <t>2020 2423 842</t>
  </si>
  <si>
    <t>EQT Infrastructure V</t>
  </si>
  <si>
    <t>לוקסמבורג</t>
  </si>
  <si>
    <t>Address: 51A Boulevard Royal, L-2449 , Luxembourg</t>
  </si>
  <si>
    <t>12/08/2021</t>
  </si>
  <si>
    <t>FRG-X GP,LP</t>
  </si>
  <si>
    <t>86-2034928</t>
  </si>
  <si>
    <t>Faro Point FIVF III (F-5)</t>
  </si>
  <si>
    <t>5 Marine View Plz. , Hoboken, NJ 07030, USA</t>
  </si>
  <si>
    <t>17/06/2024</t>
  </si>
  <si>
    <t>Insight Partners</t>
  </si>
  <si>
    <t>851058800</t>
  </si>
  <si>
    <t>INSIGHT PARTNERS XII</t>
  </si>
  <si>
    <t>Address: 1114 Avenue of the Americas , New York , NY</t>
  </si>
  <si>
    <t>12/07/2021</t>
  </si>
  <si>
    <t>11/03/2025</t>
  </si>
  <si>
    <t>invesco</t>
  </si>
  <si>
    <t>549300FEA3DT84FOZ304</t>
  </si>
  <si>
    <t>Invesco Direct Lending II</t>
  </si>
  <si>
    <t>225 Liberty st. , New York, NY , 10281</t>
  </si>
  <si>
    <t>08/04/2024</t>
  </si>
  <si>
    <t>Klirmark Fund IV</t>
  </si>
  <si>
    <t>מור</t>
  </si>
  <si>
    <t>13364</t>
  </si>
  <si>
    <t>More Alternative Credit CLO</t>
  </si>
  <si>
    <t>כתובת: דרך דוד בן גוריון 2 , רמת גן</t>
  </si>
  <si>
    <t>31/07/2023</t>
  </si>
  <si>
    <t>PHOENIX CO INVEST</t>
  </si>
  <si>
    <t>13139</t>
  </si>
  <si>
    <t>The Phoenix Anchor Fund</t>
  </si>
  <si>
    <t>דרך השלום 53 , גבעתיים ישראל</t>
  </si>
  <si>
    <t>16/09/2024</t>
  </si>
  <si>
    <t>Viola Credit GL II, Limited Partnership</t>
  </si>
  <si>
    <t>89968</t>
  </si>
  <si>
    <t>Viola Credit ALF III</t>
  </si>
  <si>
    <t>12 Aba Even, Herzelia Pituach, Israel</t>
  </si>
  <si>
    <t>פונטיפקס 5  ג'י.פי ש.מ</t>
  </si>
  <si>
    <t>232962336</t>
  </si>
  <si>
    <t>פנתאון PGCO VI</t>
  </si>
  <si>
    <t>10 Finsbury Square, London</t>
  </si>
  <si>
    <t>30/10/2024</t>
  </si>
  <si>
    <t>23/10/2023</t>
  </si>
  <si>
    <t>IBI</t>
  </si>
  <si>
    <t>IBI Consumer</t>
  </si>
  <si>
    <t>כתובת:  אחד העם 9 תל אביב</t>
  </si>
  <si>
    <t>29/08/2019</t>
  </si>
  <si>
    <t>Alto</t>
  </si>
  <si>
    <t>27092</t>
  </si>
  <si>
    <t>ALTO 3</t>
  </si>
  <si>
    <t>Address: 8 Raul Valenberg , Tel Aviv , Israel</t>
  </si>
  <si>
    <t>25/09/2017</t>
  </si>
  <si>
    <t>Alto II</t>
  </si>
  <si>
    <t>ALTO FUND</t>
  </si>
  <si>
    <t>05/07/2015</t>
  </si>
  <si>
    <t>Ami Opportunities</t>
  </si>
  <si>
    <t>512712548</t>
  </si>
  <si>
    <t>AMI OPPORTUNITY</t>
  </si>
  <si>
    <t>ג'רנסי</t>
  </si>
  <si>
    <t>Address: 1 Glategny Esplanade , St Peter Port , Guernsey , GY12HJ</t>
  </si>
  <si>
    <t>20/12/2015</t>
  </si>
  <si>
    <t>19/03/2025</t>
  </si>
  <si>
    <t>Ares  LIII CLO Ltd</t>
  </si>
  <si>
    <t>WEQ82666OJYSI5GUAB47</t>
  </si>
  <si>
    <t>Ares Climate Infrastructure Partners II</t>
  </si>
  <si>
    <t>1800 AVENUE OF THE STARS, SUITE 1400, LOS ANGELES, CA 90067</t>
  </si>
  <si>
    <t>21/01/2025</t>
  </si>
  <si>
    <t>Avenue Europe</t>
  </si>
  <si>
    <t>12151</t>
  </si>
  <si>
    <t>Avenue Europe III</t>
  </si>
  <si>
    <t>Address: 11 West 42 st. , New York , NY 10036</t>
  </si>
  <si>
    <t>26/10/2016</t>
  </si>
  <si>
    <t>AP Fund III GP, LLC</t>
  </si>
  <si>
    <t>84-2057868</t>
  </si>
  <si>
    <t>Blue Atlantic</t>
  </si>
  <si>
    <t>2875 NE 191st Street, Aventura, Florida 33180</t>
  </si>
  <si>
    <t>21/06/2016</t>
  </si>
  <si>
    <t>Oak Street Real Estate Capital Fund VI, LP</t>
  </si>
  <si>
    <t>9492</t>
  </si>
  <si>
    <t>Blue Owl RE Fund VI</t>
  </si>
  <si>
    <t>30 N. LaSalle st., Chicago, IL 60602</t>
  </si>
  <si>
    <t>16/05/2023</t>
  </si>
  <si>
    <t>בראק קפיטל</t>
  </si>
  <si>
    <t>724500GB8DLC6CHUX916</t>
  </si>
  <si>
    <t>BRACK CAPITAL</t>
  </si>
  <si>
    <t>Address: Lophitis Business Centre, 28th October Street, CY-3035 Limassol, Cyprus</t>
  </si>
  <si>
    <t>25/10/2020</t>
  </si>
  <si>
    <t>20/06/2024</t>
  </si>
  <si>
    <t>SDL Management III Ltd</t>
  </si>
  <si>
    <t>28110</t>
  </si>
  <si>
    <t>Dover Street XI L.P</t>
  </si>
  <si>
    <t>One Financial Center, Boston, Massachusetts 02111</t>
  </si>
  <si>
    <t>22/06/2023</t>
  </si>
  <si>
    <t>24/03/2025</t>
  </si>
  <si>
    <t>Pantheon PGIF IV GP (LUX) S.à r.l</t>
  </si>
  <si>
    <t>ECP Fund V</t>
  </si>
  <si>
    <t>40 Beechwood Road, Summit, NJ 07901, United States</t>
  </si>
  <si>
    <t>07/06/2023</t>
  </si>
  <si>
    <t>Electra America Hospitality AKA LLC</t>
  </si>
  <si>
    <t>89834</t>
  </si>
  <si>
    <t>Electra America Principal Hospitality</t>
  </si>
  <si>
    <t>15/03/2022</t>
  </si>
  <si>
    <t>Electra Capital Advisors LLC</t>
  </si>
  <si>
    <t>87-4404526</t>
  </si>
  <si>
    <t>electra capital Pm fund Lp</t>
  </si>
  <si>
    <t>07/06/2021</t>
  </si>
  <si>
    <t>Electra</t>
  </si>
  <si>
    <t>510607328</t>
  </si>
  <si>
    <t>ELECTRA NADLAN 2</t>
  </si>
  <si>
    <t>Address: 1331 South Killian Drive, Suite A, Lake Park, FL 33403</t>
  </si>
  <si>
    <t>14/05/2019</t>
  </si>
  <si>
    <t>Hamilton</t>
  </si>
  <si>
    <t xml:space="preserve">98-1588386 </t>
  </si>
  <si>
    <t>HAMILTON LANECI  IV</t>
  </si>
  <si>
    <t>Address: 610 Fifth Avenue , New York , NY 10020</t>
  </si>
  <si>
    <t>29/05/2019</t>
  </si>
  <si>
    <t>Hanaco II GP, L.P.</t>
  </si>
  <si>
    <t>89458</t>
  </si>
  <si>
    <t>hanaco II L.P</t>
  </si>
  <si>
    <t>22/07/2021</t>
  </si>
  <si>
    <t>HarbourVest</t>
  </si>
  <si>
    <t>27330</t>
  </si>
  <si>
    <t>Harbourvest Dover 10</t>
  </si>
  <si>
    <t>Address: One Financial Center, Boston, Massachusetts 02111</t>
  </si>
  <si>
    <t>13/01/2020</t>
  </si>
  <si>
    <t>25/03/2025</t>
  </si>
  <si>
    <t>ICG Europe</t>
  </si>
  <si>
    <t>12787</t>
  </si>
  <si>
    <t>ICG EUROPE 7</t>
  </si>
  <si>
    <t>Address: 60 Avenue J.F Kennedy L-1855, Luxembourg</t>
  </si>
  <si>
    <t>23/08/2018</t>
  </si>
  <si>
    <t>ICG NA</t>
  </si>
  <si>
    <t>ICG NORTH AMERICAN DEBT FUND</t>
  </si>
  <si>
    <t>Address: 600 Lexington Avenue, New York, NY 10022</t>
  </si>
  <si>
    <t>19/03/2019</t>
  </si>
  <si>
    <t>Madison Realty Capital Debt Fund VI GP LLC</t>
  </si>
  <si>
    <t>30-0963117</t>
  </si>
  <si>
    <t>Madison Realty Capital Debt Fund VI LP</t>
  </si>
  <si>
    <t>22/11/2022</t>
  </si>
  <si>
    <t>25/02/2025</t>
  </si>
  <si>
    <t>Pagaya RE Management GP LLC</t>
  </si>
  <si>
    <t>89415</t>
  </si>
  <si>
    <t>Pagaya Smartresi F1</t>
  </si>
  <si>
    <t>01/07/2021</t>
  </si>
  <si>
    <t>26/01/2025</t>
  </si>
  <si>
    <t>פנתאון</t>
  </si>
  <si>
    <t>B 201.101</t>
  </si>
  <si>
    <t>PANTHEON ACCESS</t>
  </si>
  <si>
    <t>Address: 10 Finsbury Square, London</t>
  </si>
  <si>
    <t>10/05/2018</t>
  </si>
  <si>
    <t>Pantheon Global Infrastructure Fund IV (Luxembourg</t>
  </si>
  <si>
    <t>90278</t>
  </si>
  <si>
    <t>25/07/2023</t>
  </si>
  <si>
    <t>PEREGRINE VENTURES GROWTH GENERAL PARTNER, LIMITED PARTNERSHIP</t>
  </si>
  <si>
    <t>27323</t>
  </si>
  <si>
    <t>Peregrine Ventures Growth General Partner LP Limit</t>
  </si>
  <si>
    <t>08/07/2021</t>
  </si>
  <si>
    <t>Starlight Bond FP I GP LIMITED</t>
  </si>
  <si>
    <t>90109</t>
  </si>
  <si>
    <t>Starlight Bond FP I LP</t>
  </si>
  <si>
    <t>24/01/2023</t>
  </si>
  <si>
    <t>19/11/2024</t>
  </si>
  <si>
    <t>Target Global Growth II GP S.à r.l.</t>
  </si>
  <si>
    <t>89655</t>
  </si>
  <si>
    <t>Target Global Growth Fund II</t>
  </si>
  <si>
    <t>08/11/2021</t>
  </si>
  <si>
    <t>Vintage Growth Fund III</t>
  </si>
  <si>
    <t>09/01/2020</t>
  </si>
  <si>
    <t>Vintage Secondary Fund IV</t>
  </si>
  <si>
    <t>30/05/2018</t>
  </si>
  <si>
    <t>Viola Credit GL II General</t>
  </si>
  <si>
    <t>89851</t>
  </si>
  <si>
    <t>Viola Credit GL II Limited Partnership</t>
  </si>
  <si>
    <t>24/10/2022</t>
  </si>
  <si>
    <t>וויו (veev) גרופ</t>
  </si>
  <si>
    <t>832652993</t>
  </si>
  <si>
    <t>C  וויו גרופ</t>
  </si>
  <si>
    <t>US9224741010</t>
  </si>
  <si>
    <t>08/03/2021</t>
  </si>
  <si>
    <t>28/11/2023</t>
  </si>
  <si>
    <t>PROSPECT CAPITAL CORP</t>
  </si>
  <si>
    <t>549300FSD8T39P5Q0O47</t>
  </si>
  <si>
    <t>PROSPECT CAPITAL</t>
  </si>
  <si>
    <t>US74348T5083</t>
  </si>
  <si>
    <t>27/04/2021</t>
  </si>
  <si>
    <t>VERTEX</t>
  </si>
  <si>
    <t>VERTEX VENTURES OB LIMITED PARTNERSHIP</t>
  </si>
  <si>
    <t>27970024</t>
  </si>
  <si>
    <t>20/07/2021</t>
  </si>
  <si>
    <t>25/09/2024</t>
  </si>
  <si>
    <t>אלון חברת הדלק לישראל בע"מ</t>
  </si>
  <si>
    <t>520041690</t>
  </si>
  <si>
    <t>מניות לא סחירות אלון דלק</t>
  </si>
  <si>
    <t>44867</t>
  </si>
  <si>
    <t>07/11/2017</t>
  </si>
  <si>
    <t>18/08/2019</t>
  </si>
  <si>
    <t>ALESC 0 06/23/36</t>
  </si>
  <si>
    <t>KYG0158U1067</t>
  </si>
  <si>
    <t>01/08/2019</t>
  </si>
  <si>
    <t>25/12/2023</t>
  </si>
  <si>
    <t>ALESC 7X INC</t>
  </si>
  <si>
    <t>USG0158NAA03</t>
  </si>
  <si>
    <t>07/08/2019</t>
  </si>
  <si>
    <t>ALESCO PFD V</t>
  </si>
  <si>
    <t>KYG0158H1056</t>
  </si>
  <si>
    <t>08/09/2020</t>
  </si>
  <si>
    <t>07/08/2024</t>
  </si>
  <si>
    <t>Verbit Inc</t>
  </si>
  <si>
    <t>28460</t>
  </si>
  <si>
    <t>27970019</t>
  </si>
  <si>
    <t>13/05/2021</t>
  </si>
  <si>
    <t>10/04/2024</t>
  </si>
  <si>
    <t>גב-ים נגב בע"מ</t>
  </si>
  <si>
    <t>514189596</t>
  </si>
  <si>
    <t>גב-ים נגב אגח ב-רמ</t>
  </si>
  <si>
    <t>IL0012084534</t>
  </si>
  <si>
    <t>11/07/2024</t>
  </si>
  <si>
    <t>אי תלות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</si>
  <si>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</si>
  <si>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</si>
  <si>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</si>
  <si>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</si>
  <si>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</si>
  <si>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</si>
  <si>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</si>
  <si>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</si>
  <si>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</si>
  <si>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</si>
  <si>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</si>
  <si>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</si>
  <si>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</si>
  <si>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</si>
  <si>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</si>
  <si>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</si>
  <si>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מימון ישיר נדל"ן ומשכנתאות בעמ</t>
  </si>
  <si>
    <t>516100153</t>
  </si>
  <si>
    <t>מימוןמשכ אגא-רמ</t>
  </si>
  <si>
    <t>IL0012088188</t>
  </si>
  <si>
    <t>15/07/2024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</si>
  <si>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</si>
  <si>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</si>
  <si>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</si>
  <si>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</si>
  <si>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</si>
  <si>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20/07/2040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</si>
  <si>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</si>
  <si>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</si>
  <si>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</si>
  <si>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</si>
  <si>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</si>
  <si>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</si>
  <si>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</si>
  <si>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</si>
  <si>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 ר.מ.</t>
  </si>
  <si>
    <t>IL0011402760</t>
  </si>
  <si>
    <t>05/05/2021</t>
  </si>
  <si>
    <t>15/09/2034</t>
  </si>
  <si>
    <t>רפאל אגח סדרה ה 2020/2026</t>
  </si>
  <si>
    <t>IL0011402927</t>
  </si>
  <si>
    <t>04/05/2021</t>
  </si>
  <si>
    <t>רפאל סד' ד 2020/2034</t>
  </si>
  <si>
    <t>IL0011402844</t>
  </si>
  <si>
    <t>לוויתן בונד בע"מ</t>
  </si>
  <si>
    <t>516223864</t>
  </si>
  <si>
    <t>LVIATH 6 1/2 30/06/2027</t>
  </si>
  <si>
    <t>IL0011677825</t>
  </si>
  <si>
    <t>18/10/2023</t>
  </si>
  <si>
    <t>BB-</t>
  </si>
  <si>
    <t>26/10/2021</t>
  </si>
  <si>
    <t>Energean plc</t>
  </si>
  <si>
    <t>98450044QACBL3F8EB03</t>
  </si>
  <si>
    <t>ENOIGA 5 3/8 03/30/28</t>
  </si>
  <si>
    <t>IL0011736738</t>
  </si>
  <si>
    <t>17/03/2021</t>
  </si>
  <si>
    <t>30/03/2028</t>
  </si>
  <si>
    <t>NEON CAPITAL LTD</t>
  </si>
  <si>
    <t>549300K1NZTY5QS1NO76</t>
  </si>
  <si>
    <t>NEONCA 0 01/04/41</t>
  </si>
  <si>
    <t>XS0207404343</t>
  </si>
  <si>
    <t>04/01/2041</t>
  </si>
  <si>
    <t>אלון חברת הדלק אגח סד' א - עמי גמל</t>
  </si>
  <si>
    <t>IL0011015679</t>
  </si>
  <si>
    <t>08/12/2020</t>
  </si>
  <si>
    <t>אמפל-אמריקן ישראל קורפוריישן</t>
  </si>
  <si>
    <t>130435685</t>
  </si>
  <si>
    <t>אמפל אמריקן אגח א</t>
  </si>
  <si>
    <t>IL0011008336</t>
  </si>
  <si>
    <t>20/11/2015</t>
  </si>
  <si>
    <t>19/12/2023</t>
  </si>
  <si>
    <t>31/12/2024</t>
  </si>
  <si>
    <t>חפציבה חופים בע"מ</t>
  </si>
  <si>
    <t>513718734</t>
  </si>
  <si>
    <t>חפציבה חופים אג"ח א' חש 2/09</t>
  </si>
  <si>
    <t>IL0011135626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</si>
  <si>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</si>
  <si>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</si>
  <si>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</si>
  <si>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</si>
  <si>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</si>
  <si>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</si>
  <si>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</si>
  <si>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</si>
  <si>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</si>
  <si>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</si>
  <si>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</si>
  <si>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IL0039800425</t>
  </si>
  <si>
    <t>31/01/2001</t>
  </si>
  <si>
    <t>10/12/2018</t>
  </si>
  <si>
    <t>31/03/2024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</si>
  <si>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</si>
  <si>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</si>
  <si>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</si>
  <si>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</si>
  <si>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</si>
  <si>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</si>
  <si>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</si>
  <si>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אלה פקדונות בע"מ</t>
  </si>
  <si>
    <t>515666881</t>
  </si>
  <si>
    <t>אלה פקדון אגח ה</t>
  </si>
  <si>
    <t>IL0011625774</t>
  </si>
  <si>
    <t>אלה פקדון אגח ד</t>
  </si>
  <si>
    <t>IL0011623043</t>
  </si>
  <si>
    <t>אלביט מערכות נעמ1-ל</t>
  </si>
  <si>
    <t>IL0011991572</t>
  </si>
  <si>
    <t>31/08/2023</t>
  </si>
  <si>
    <t>04/08/2028</t>
  </si>
  <si>
    <t>חוב</t>
  </si>
  <si>
    <t>Coller Credit Opportunities I</t>
  </si>
  <si>
    <t>28.95%</t>
  </si>
  <si>
    <t>נדל"ן</t>
  </si>
  <si>
    <t>0.00%</t>
  </si>
  <si>
    <t>Alto III</t>
  </si>
  <si>
    <t>Private Equity</t>
  </si>
  <si>
    <t>550254411</t>
  </si>
  <si>
    <t>שותפות</t>
  </si>
  <si>
    <t>24.20%</t>
  </si>
  <si>
    <t>ARES CIP Management II</t>
  </si>
  <si>
    <t>92-0923619</t>
  </si>
  <si>
    <t>56.29%</t>
  </si>
  <si>
    <t>Blue Atlantic PTNR</t>
  </si>
  <si>
    <t>811259854</t>
  </si>
  <si>
    <t>Blue Owl RE Fund</t>
  </si>
  <si>
    <t>59.05%</t>
  </si>
  <si>
    <t>34250659</t>
  </si>
  <si>
    <t>Brack Capital</t>
  </si>
  <si>
    <t>6.16%</t>
  </si>
  <si>
    <t>ECP Infrastructure V</t>
  </si>
  <si>
    <t>44.97%</t>
  </si>
  <si>
    <t>89961</t>
  </si>
  <si>
    <t>36.74%</t>
  </si>
  <si>
    <t>Fimi Israel Opportunity 6</t>
  </si>
  <si>
    <t>10.73%</t>
  </si>
  <si>
    <t>Hamilton Co-invest IV</t>
  </si>
  <si>
    <t>21.88%</t>
  </si>
  <si>
    <t>Venture Capital</t>
  </si>
  <si>
    <t>Hanaco II</t>
  </si>
  <si>
    <t>20.00%</t>
  </si>
  <si>
    <t>27949</t>
  </si>
  <si>
    <t>HarbourVest Dover  X</t>
  </si>
  <si>
    <t>19.00%</t>
  </si>
  <si>
    <t>HarbourVest Dover XI</t>
  </si>
  <si>
    <t>70.00%</t>
  </si>
  <si>
    <t>Madison Realty Capital Debt VI</t>
  </si>
  <si>
    <t>27905</t>
  </si>
  <si>
    <t>51.36%</t>
  </si>
  <si>
    <t>12902</t>
  </si>
  <si>
    <t>PGIF IV  פנתאון</t>
  </si>
  <si>
    <t>34.25%</t>
  </si>
  <si>
    <t>Pantheon Access Feeder 2017</t>
  </si>
  <si>
    <t>14.95%</t>
  </si>
  <si>
    <t> Peregrine Ventures Growth</t>
  </si>
  <si>
    <t>Peregrine Ventures Growth</t>
  </si>
  <si>
    <t>26.64%</t>
  </si>
  <si>
    <t>Starlight Bond</t>
  </si>
  <si>
    <t>Starlight Bond FP I</t>
  </si>
  <si>
    <t>80.35%</t>
  </si>
  <si>
    <t>Target Global Growth Fund</t>
  </si>
  <si>
    <t>B241115</t>
  </si>
  <si>
    <t>19.48%</t>
  </si>
  <si>
    <t>Vertex Israel Opportunity II</t>
  </si>
  <si>
    <t>17.50%</t>
  </si>
  <si>
    <t>364800114</t>
  </si>
  <si>
    <t>28.50%</t>
  </si>
  <si>
    <t>Vintage IV</t>
  </si>
  <si>
    <t>7.00%</t>
  </si>
  <si>
    <t>Vintage Secondary IV</t>
  </si>
  <si>
    <t>10.00%</t>
  </si>
  <si>
    <t>Viola Credit GL II</t>
  </si>
  <si>
    <t>53.00%</t>
  </si>
  <si>
    <t>אלקטרה II</t>
  </si>
  <si>
    <t>4.05%</t>
  </si>
  <si>
    <t>נוי 2</t>
  </si>
  <si>
    <t>9.86%</t>
  </si>
  <si>
    <t>פורטיסימו 2</t>
  </si>
  <si>
    <t>6.00%</t>
  </si>
  <si>
    <t>פורטיסימו V</t>
  </si>
  <si>
    <t>3.00%</t>
  </si>
  <si>
    <t>1.54%</t>
  </si>
  <si>
    <t>SO307155</t>
  </si>
  <si>
    <t>קומרה אופורטוניטי</t>
  </si>
  <si>
    <t>15.00%</t>
  </si>
  <si>
    <t>774258386</t>
  </si>
  <si>
    <t>98-1506678</t>
  </si>
  <si>
    <t>Electra Capital PM I  Feeder 4</t>
  </si>
  <si>
    <t>ICG Europe VII</t>
  </si>
  <si>
    <t>18.11%</t>
  </si>
  <si>
    <t>ICG North American Private Debt II</t>
  </si>
  <si>
    <t>26.66%</t>
  </si>
  <si>
    <t>500462056</t>
  </si>
  <si>
    <t>Klirmark Fund III</t>
  </si>
  <si>
    <t>30.00%</t>
  </si>
  <si>
    <t>500473707</t>
  </si>
  <si>
    <t>Liquidity Capital  II</t>
  </si>
  <si>
    <t>58.04%</t>
  </si>
  <si>
    <t>יסודות נדלן ב</t>
  </si>
  <si>
    <t>8.06%</t>
  </si>
  <si>
    <t>יסודות נדלן ג</t>
  </si>
  <si>
    <t>29.66%</t>
  </si>
  <si>
    <t>קוגיטו קפיטל</t>
  </si>
  <si>
    <t>55.98%</t>
  </si>
  <si>
    <t>גידור</t>
  </si>
  <si>
    <t>530278803</t>
  </si>
  <si>
    <t>ניתן לצאת מהקרן בכל עת</t>
  </si>
  <si>
    <t>נוקד אגח</t>
  </si>
  <si>
    <t>נוקד אופורטוניטי</t>
  </si>
  <si>
    <t>נוקד אקוויטי</t>
  </si>
  <si>
    <t>Coller International General Partner</t>
  </si>
  <si>
    <t>4310</t>
  </si>
  <si>
    <t>75.64%</t>
  </si>
  <si>
    <t>862034928</t>
  </si>
  <si>
    <t>EQT Infrastructure V (יורו)</t>
  </si>
  <si>
    <t>19.62%</t>
  </si>
  <si>
    <t>Faro Point</t>
  </si>
  <si>
    <t>36.00%</t>
  </si>
  <si>
    <t>Insight Partners XII</t>
  </si>
  <si>
    <t>7.90%</t>
  </si>
  <si>
    <t>PGCO VI  פנתאון</t>
  </si>
  <si>
    <t>98.00%</t>
  </si>
  <si>
    <t xml:space="preserve"> Phoenix</t>
  </si>
  <si>
    <t>774764930</t>
  </si>
  <si>
    <t>פורטיסימו VI</t>
  </si>
  <si>
    <t>56.50%</t>
  </si>
  <si>
    <t>קדמה</t>
  </si>
  <si>
    <t>540328218</t>
  </si>
  <si>
    <t>קדמה 4</t>
  </si>
  <si>
    <t>80.77%</t>
  </si>
  <si>
    <t>B278095</t>
  </si>
  <si>
    <t>75.00%</t>
  </si>
  <si>
    <t>33.09%</t>
  </si>
  <si>
    <t>87-4615747</t>
  </si>
  <si>
    <t>Electra Capital PM II  Feeder 3</t>
  </si>
  <si>
    <t>הראל אלטרנטיב</t>
  </si>
  <si>
    <t>788117505</t>
  </si>
  <si>
    <t>48.47%</t>
  </si>
  <si>
    <t>Invesco Direct Lending</t>
  </si>
  <si>
    <t>949417</t>
  </si>
  <si>
    <t>67.23%</t>
  </si>
  <si>
    <t>516194685</t>
  </si>
  <si>
    <t>More Alternative Credit  CLO</t>
  </si>
  <si>
    <t>ויולה</t>
  </si>
  <si>
    <t>12169</t>
  </si>
  <si>
    <t>45.00%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</si>
</sst>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 * #,##0.00_ ;_ * \-#,##0.00_ ;_ * &quot;-&quot;??_ ;_ @_ "/>
    <numFmt numFmtId="164" formatCode="0.000"/>
    <numFmt numFmtId="165" formatCode="0.000000"/>
    <numFmt numFmtId="166" formatCode="0.000%"/>
  </numFmts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u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  <scheme val="minor"/>
    </font>
    <font>
      <b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9" fillId="0" borderId="0"/>
    <xf numFmtId="0" fontId="9" fillId="0" borderId="0"/>
    <xf numFmtId="0" fontId="9" fillId="0" borderId="0"/>
    <xf numFmtId="9" fontId="9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right" readingOrder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Protection="1">
      <protection locked="0"/>
    </xf>
    <xf numFmtId="0" fontId="0" fillId="0" borderId="0" xfId="0" applyAlignment="1">
      <alignment horizontal="right" vertical="top"/>
    </xf>
    <xf numFmtId="0" fontId="13" fillId="0" borderId="0" xfId="0" applyFont="1" applyProtection="1">
      <protection locked="0"/>
    </xf>
    <xf numFmtId="0" fontId="12" fillId="5" borderId="0" xfId="2" applyFont="1" applyFill="1" applyAlignment="1" applyProtection="1">
      <alignment horizontal="left" vertical="center" wrapText="1" indent="1"/>
      <protection locked="0"/>
    </xf>
    <xf numFmtId="0" fontId="14" fillId="3" borderId="8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6" fillId="0" borderId="0" xfId="0" applyFont="1"/>
    <xf numFmtId="0" fontId="17" fillId="0" borderId="1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2" fontId="17" fillId="0" borderId="1" xfId="0" applyNumberFormat="1" applyFont="1" applyBorder="1" applyAlignment="1">
      <alignment vertical="center" wrapText="1" readingOrder="2"/>
    </xf>
    <xf numFmtId="164" fontId="17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1" fontId="0" fillId="0" borderId="0" xfId="0" applyNumberFormat="1" applyAlignment="1">
      <alignment horizontal="right"/>
    </xf>
    <xf numFmtId="0" fontId="18" fillId="0" borderId="1" xfId="0" applyFont="1" applyBorder="1" applyAlignment="1">
      <alignment vertical="center" wrapText="1" readingOrder="2"/>
    </xf>
    <xf numFmtId="0" fontId="6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20" fillId="0" borderId="0" xfId="0" applyFont="1"/>
    <xf numFmtId="0" fontId="0" fillId="0" borderId="7" xfId="0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10" xfId="0" applyFont="1" applyBorder="1" applyAlignment="1">
      <alignment horizontal="right" vertical="top"/>
    </xf>
    <xf numFmtId="0" fontId="0" fillId="2" borderId="5" xfId="0" applyFill="1" applyBorder="1" applyAlignment="1">
      <alignment horizontal="right"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2" fillId="5" borderId="12" xfId="2" applyFont="1" applyFill="1" applyBorder="1" applyAlignment="1" applyProtection="1">
      <alignment horizontal="right" vertical="center" wrapText="1"/>
      <protection locked="0"/>
    </xf>
    <xf numFmtId="0" fontId="12" fillId="5" borderId="12" xfId="2" applyFont="1" applyFill="1" applyBorder="1" applyAlignment="1">
      <alignment horizontal="right" vertical="center" wrapText="1"/>
    </xf>
    <xf numFmtId="0" fontId="12" fillId="5" borderId="12" xfId="2" applyFont="1" applyFill="1" applyBorder="1" applyAlignment="1" applyProtection="1">
      <alignment horizontal="left" vertical="center" wrapText="1" indent="1"/>
      <protection locked="0"/>
    </xf>
    <xf numFmtId="0" fontId="12" fillId="5" borderId="12" xfId="2" applyFont="1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 readingOrder="2"/>
    </xf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" fillId="2" borderId="5" xfId="0" applyFont="1" applyFill="1" applyBorder="1" applyAlignment="1">
      <alignment horizontal="right"/>
    </xf>
    <xf numFmtId="0" fontId="3" fillId="0" borderId="18" xfId="0" applyFont="1" applyBorder="1" applyAlignment="1">
      <alignment horizontal="right" vertical="top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7" xfId="0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13" fillId="2" borderId="4" xfId="0" applyFont="1" applyFill="1" applyBorder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right"/>
    </xf>
    <xf numFmtId="17" fontId="0" fillId="0" borderId="0" xfId="0" applyNumberFormat="1"/>
    <xf numFmtId="0" fontId="23" fillId="2" borderId="4" xfId="0" applyFont="1" applyFill="1" applyBorder="1" applyAlignment="1">
      <alignment horizontal="right"/>
    </xf>
    <xf numFmtId="0" fontId="0" fillId="0" borderId="4" xfId="0" applyBorder="1" applyAlignment="1">
      <alignment horizontal="right" readingOrder="1"/>
    </xf>
    <xf numFmtId="0" fontId="0" fillId="0" borderId="4" xfId="0" applyBorder="1" applyAlignment="1">
      <alignment readingOrder="1"/>
    </xf>
    <xf numFmtId="0" fontId="2" fillId="0" borderId="0" xfId="0" applyFont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25" fillId="0" borderId="0" xfId="0" applyFont="1" applyProtection="1">
      <protection locked="0"/>
    </xf>
    <xf numFmtId="0" fontId="25" fillId="0" borderId="0" xfId="0" applyFont="1"/>
    <xf numFmtId="43" fontId="7" fillId="3" borderId="11" xfId="1" applyFont="1" applyFill="1" applyBorder="1" applyAlignment="1">
      <alignment horizontal="center" vertical="center" wrapText="1"/>
    </xf>
    <xf numFmtId="43" fontId="8" fillId="0" borderId="11" xfId="1" applyFont="1" applyBorder="1" applyAlignment="1">
      <alignment horizontal="center" vertical="center" wrapText="1"/>
    </xf>
    <xf numFmtId="43" fontId="15" fillId="0" borderId="11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7" fillId="3" borderId="14" xfId="1" applyFont="1" applyFill="1" applyBorder="1" applyAlignment="1">
      <alignment horizontal="center" vertical="center"/>
    </xf>
    <xf numFmtId="9" fontId="7" fillId="3" borderId="11" xfId="4" applyFont="1" applyFill="1" applyBorder="1" applyAlignment="1">
      <alignment horizontal="center" vertical="center" wrapText="1"/>
    </xf>
    <xf numFmtId="9" fontId="8" fillId="0" borderId="11" xfId="4" applyFont="1" applyBorder="1" applyAlignment="1">
      <alignment horizontal="center" vertical="center" wrapText="1"/>
    </xf>
    <xf numFmtId="9" fontId="15" fillId="0" borderId="11" xfId="4" applyFont="1" applyBorder="1" applyAlignment="1">
      <alignment horizontal="center" vertical="center" wrapText="1"/>
    </xf>
    <xf numFmtId="9" fontId="8" fillId="0" borderId="0" xfId="4" applyFont="1" applyAlignment="1">
      <alignment horizontal="center" vertical="center" wrapText="1"/>
    </xf>
    <xf numFmtId="10" fontId="7" fillId="3" borderId="3" xfId="4" applyNumberFormat="1" applyFont="1" applyFill="1" applyBorder="1" applyAlignment="1">
      <alignment horizontal="center" vertical="center" wrapText="1"/>
    </xf>
    <xf numFmtId="10" fontId="0" fillId="0" borderId="0" xfId="4" applyNumberFormat="1" applyFont="1"/>
    <xf numFmtId="10" fontId="4" fillId="0" borderId="0" xfId="4" applyNumberFormat="1" applyFont="1"/>
    <xf numFmtId="10" fontId="3" fillId="0" borderId="0" xfId="4" applyNumberFormat="1" applyFont="1"/>
    <xf numFmtId="10" fontId="3" fillId="0" borderId="0" xfId="4" applyNumberFormat="1" applyFont="1" applyProtection="1">
      <protection locked="0"/>
    </xf>
    <xf numFmtId="10" fontId="4" fillId="0" borderId="0" xfId="4" applyNumberFormat="1" applyFont="1" applyProtection="1">
      <protection locked="0"/>
    </xf>
    <xf numFmtId="10" fontId="2" fillId="0" borderId="0" xfId="4" applyNumberFormat="1" applyFont="1"/>
    <xf numFmtId="10" fontId="4" fillId="0" borderId="0" xfId="0" applyNumberFormat="1" applyFont="1" applyProtection="1">
      <protection locked="0"/>
    </xf>
    <xf numFmtId="10" fontId="4" fillId="0" borderId="0" xfId="0" applyNumberFormat="1" applyFont="1"/>
    <xf numFmtId="10" fontId="3" fillId="0" borderId="0" xfId="0" applyNumberFormat="1" applyFont="1"/>
    <xf numFmtId="9" fontId="2" fillId="0" borderId="0" xfId="4" applyFont="1"/>
    <xf numFmtId="4" fontId="0" fillId="0" borderId="0" xfId="0" applyNumberFormat="1" applyAlignment="1">
      <alignment horizontal="center"/>
    </xf>
    <xf numFmtId="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4" fontId="25" fillId="0" borderId="0" xfId="0" applyNumberFormat="1" applyFont="1"/>
    <xf numFmtId="4" fontId="2" fillId="0" borderId="0" xfId="0" applyNumberFormat="1" applyFont="1" applyProtection="1">
      <protection locked="0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165" fontId="7" fillId="3" borderId="3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166" fontId="7" fillId="3" borderId="3" xfId="4" applyNumberFormat="1" applyFont="1" applyFill="1" applyBorder="1" applyAlignment="1">
      <alignment horizontal="center" vertical="center" wrapText="1"/>
    </xf>
    <xf numFmtId="166" fontId="26" fillId="0" borderId="0" xfId="4" applyNumberFormat="1" applyFont="1" applyAlignment="1">
      <alignment horizontal="center"/>
    </xf>
    <xf numFmtId="166" fontId="0" fillId="0" borderId="0" xfId="4" applyNumberFormat="1" applyFont="1"/>
    <xf numFmtId="166" fontId="4" fillId="0" borderId="0" xfId="4" applyNumberFormat="1" applyFont="1"/>
    <xf numFmtId="166" fontId="7" fillId="3" borderId="3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6" fontId="3" fillId="0" borderId="0" xfId="4" applyNumberFormat="1" applyFont="1"/>
    <xf numFmtId="166" fontId="3" fillId="0" borderId="0" xfId="0" applyNumberFormat="1" applyFont="1"/>
    <xf numFmtId="165" fontId="3" fillId="0" borderId="0" xfId="0" applyNumberFormat="1" applyFont="1"/>
    <xf numFmtId="164" fontId="7" fillId="3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6" fontId="0" fillId="0" borderId="0" xfId="0" applyNumberFormat="1"/>
    <xf numFmtId="166" fontId="4" fillId="0" borderId="0" xfId="4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/>
    <xf numFmtId="165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4" fontId="7" fillId="3" borderId="3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Protection="1">
      <protection locked="0"/>
    </xf>
    <xf numFmtId="14" fontId="0" fillId="0" borderId="0" xfId="0" applyNumberFormat="1"/>
    <xf numFmtId="14" fontId="4" fillId="0" borderId="0" xfId="0" applyNumberFormat="1" applyFont="1"/>
    <xf numFmtId="14" fontId="7" fillId="3" borderId="9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Protection="1">
      <protection locked="0"/>
    </xf>
    <xf numFmtId="166" fontId="2" fillId="0" borderId="0" xfId="0" applyNumberFormat="1" applyFont="1" applyProtection="1">
      <protection locked="0"/>
    </xf>
    <xf numFmtId="10" fontId="7" fillId="3" borderId="3" xfId="0" applyNumberFormat="1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6" fontId="2" fillId="0" borderId="0" xfId="4" applyNumberFormat="1" applyFont="1"/>
    <xf numFmtId="166" fontId="0" fillId="0" borderId="0" xfId="4" applyNumberFormat="1" applyFont="1" applyAlignment="1">
      <alignment horizontal="center"/>
    </xf>
    <xf numFmtId="0" fontId="2" fillId="0" borderId="21" xfId="0" applyFont="1" applyBorder="1"/>
    <xf numFmtId="0" fontId="0" fillId="0" borderId="21" xfId="0" applyBorder="1" applyAlignment="1">
      <alignment horizontal="right"/>
    </xf>
    <xf numFmtId="0" fontId="2" fillId="0" borderId="21" xfId="0" applyFont="1" applyBorder="1" applyAlignment="1">
      <alignment horizontal="right"/>
    </xf>
    <xf numFmtId="14" fontId="0" fillId="0" borderId="21" xfId="0" applyNumberFormat="1" applyBorder="1" applyAlignment="1">
      <alignment horizontal="right"/>
    </xf>
    <xf numFmtId="4" fontId="0" fillId="0" borderId="21" xfId="0" applyNumberFormat="1" applyBorder="1" applyAlignment="1">
      <alignment horizontal="right"/>
    </xf>
    <xf numFmtId="0" fontId="0" fillId="0" borderId="21" xfId="0" applyBorder="1"/>
    <xf numFmtId="0" fontId="0" fillId="0" borderId="22" xfId="0" applyBorder="1" applyAlignment="1">
      <alignment horizontal="right"/>
    </xf>
  </cellXfs>
  <cellStyles count="5">
    <cellStyle name="Comma" xfId="1" builtinId="3"/>
    <cellStyle name="Normal" xfId="0" builtinId="0"/>
    <cellStyle name="Normal 3" xfId="2" xr:uid="{00000000-0005-0000-0000-000002000000}"/>
    <cellStyle name="Normal 9" xfId="3" xr:uid="{00000000-0005-0000-0000-000003000000}"/>
    <cellStyle name="Percent" xfId="4" builtinId="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1" defaultTableStyle="TableStyleMedium2" defaultPivotStyle="PivotStyleLight16">
    <tableStyle name="Invisible" pivot="0" table="0" count="0" xr9:uid="{CA87097F-178A-465C-8EC9-938A0A88FC84}"/>
  </tableStyles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\&#1511;&#1493;&#1489;&#1509;%20&#1491;&#1497;&#1493;&#1493;&#1495;%20&#1504;&#1499;&#1505;%20&#1489;&#1493;&#1491;&#1491;%20&#1504;&#1490;&#1494;&#1512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פשרויות בחיר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showGridLines="0" rightToLeft="1" tabSelected="1" workbookViewId="0">
      <selection activeCell="D34" sqref="D34"/>
    </sheetView>
  </sheetViews>
  <sheetFormatPr defaultRowHeight="14.25" x14ac:dyDescent="0.2"/>
  <cols>
    <col min="1" max="1" width="29.5" bestFit="1" customWidth="1"/>
    <col min="2" max="2" width="11" customWidth="1"/>
    <col min="3" max="3" width="4.625" customWidth="1"/>
    <col min="4" max="4" width="67.5" customWidth="1"/>
    <col min="10" max="10" width="34.75" customWidth="1"/>
    <col min="11" max="11" width="25.875" customWidth="1"/>
    <col min="12" max="12" width="21.5" customWidth="1"/>
  </cols>
  <sheetData>
    <row r="1" spans="1:8" ht="18" x14ac:dyDescent="0.2">
      <c r="A1" s="31" t="s">
        <v>220</v>
      </c>
      <c r="B1" s="32"/>
      <c r="C1" s="32"/>
      <c r="D1" s="32"/>
    </row>
    <row r="3" spans="1:8" ht="15" x14ac:dyDescent="0.2">
      <c r="A3" t="s">
        <v>221</v>
      </c>
      <c r="D3" s="100" t="s">
        <v>222</v>
      </c>
    </row>
    <row r="5" spans="1:8" ht="15" x14ac:dyDescent="0.2">
      <c r="A5" t="s">
        <v>223</v>
      </c>
      <c r="D5" s="100" t="s">
        <v>1238</v>
      </c>
    </row>
    <row r="7" spans="1:8" ht="15" x14ac:dyDescent="0.2">
      <c r="A7" t="s">
        <v>224</v>
      </c>
      <c r="D7" s="100" t="s">
        <v>1241</v>
      </c>
    </row>
    <row r="8" spans="1:8" ht="15" x14ac:dyDescent="0.2">
      <c r="D8" s="30"/>
      <c r="E8" s="30"/>
      <c r="F8" s="30"/>
      <c r="G8" s="30"/>
      <c r="H8" s="30"/>
    </row>
    <row r="9" spans="1:8" ht="15" x14ac:dyDescent="0.2">
      <c r="A9" t="s">
        <v>225</v>
      </c>
      <c r="D9" s="100">
        <v>2025</v>
      </c>
    </row>
    <row r="11" spans="1:8" ht="15" x14ac:dyDescent="0.2">
      <c r="A11" t="s">
        <v>226</v>
      </c>
      <c r="D11" s="100" t="s">
        <v>1311</v>
      </c>
    </row>
    <row r="13" spans="1:8" ht="15" x14ac:dyDescent="0.2">
      <c r="A13" t="s">
        <v>227</v>
      </c>
      <c r="D13" s="101">
        <f>IFERROR(VLOOKUP(D11,'File Name Info'!A35:B121,2,0),"תא מחושב")</f>
        <v>520042581</v>
      </c>
    </row>
    <row r="15" spans="1:8" ht="15" x14ac:dyDescent="0.25">
      <c r="A15" s="17" t="s">
        <v>228</v>
      </c>
      <c r="D15" s="101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520042581_gm_p_0125.xlsx</v>
      </c>
    </row>
    <row r="16" spans="1:8" ht="15" x14ac:dyDescent="0.25">
      <c r="A16" s="17"/>
      <c r="D16" s="30"/>
      <c r="E16" s="30"/>
      <c r="F16" s="30"/>
      <c r="G16" s="30"/>
      <c r="H16" s="30"/>
    </row>
    <row r="17" spans="1:8" ht="15" x14ac:dyDescent="0.25">
      <c r="A17" s="17" t="s">
        <v>229</v>
      </c>
      <c r="B17" s="15" t="s">
        <v>230</v>
      </c>
      <c r="C17" s="15"/>
      <c r="D17" s="102"/>
    </row>
    <row r="18" spans="1:8" x14ac:dyDescent="0.2">
      <c r="A18" s="13"/>
      <c r="D18" s="16"/>
      <c r="E18" s="16"/>
      <c r="F18" s="16"/>
      <c r="G18" s="16"/>
      <c r="H18" s="16"/>
    </row>
    <row r="19" spans="1:8" ht="15" x14ac:dyDescent="0.2">
      <c r="A19" s="13"/>
      <c r="B19" s="15" t="s">
        <v>231</v>
      </c>
      <c r="C19" s="15"/>
      <c r="D19" s="102"/>
    </row>
    <row r="20" spans="1:8" x14ac:dyDescent="0.2">
      <c r="A20" s="13"/>
      <c r="D20" s="16"/>
      <c r="E20" s="16"/>
      <c r="F20" s="16"/>
      <c r="G20" s="16"/>
      <c r="H20" s="16"/>
    </row>
    <row r="21" spans="1:8" ht="15" x14ac:dyDescent="0.2">
      <c r="A21" s="13"/>
      <c r="B21" s="15" t="s">
        <v>232</v>
      </c>
      <c r="C21" s="15"/>
      <c r="D21" s="103"/>
    </row>
    <row r="22" spans="1:8" x14ac:dyDescent="0.2">
      <c r="A22" s="13"/>
      <c r="B22" s="14"/>
      <c r="C22" s="14"/>
    </row>
    <row r="23" spans="1:8" ht="15" x14ac:dyDescent="0.25">
      <c r="A23" s="17" t="s">
        <v>233</v>
      </c>
      <c r="D23" t="s">
        <v>234</v>
      </c>
    </row>
    <row r="25" spans="1:8" x14ac:dyDescent="0.2">
      <c r="D25" s="1"/>
    </row>
    <row r="28" spans="1:8" ht="14.1" customHeight="1" x14ac:dyDescent="0.2">
      <c r="A28" s="25"/>
      <c r="D28" s="26"/>
      <c r="E28" s="28"/>
      <c r="F28" s="28"/>
      <c r="G28" s="28"/>
      <c r="H28" s="28"/>
    </row>
    <row r="29" spans="1:8" x14ac:dyDescent="0.2">
      <c r="D29" s="15"/>
      <c r="E29" s="15"/>
      <c r="F29" s="15"/>
      <c r="G29" s="15"/>
      <c r="H29" s="15"/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Y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7" width="11.625" style="2" customWidth="1"/>
    <col min="28" max="28" width="9" style="2" customWidth="1"/>
    <col min="29" max="16384" width="9" style="2"/>
  </cols>
  <sheetData>
    <row r="1" spans="1:25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6</v>
      </c>
      <c r="J1" s="19" t="s">
        <v>7</v>
      </c>
      <c r="K1" s="19" t="s">
        <v>368</v>
      </c>
      <c r="L1" s="19" t="s">
        <v>8</v>
      </c>
      <c r="M1" s="19" t="s">
        <v>1157</v>
      </c>
      <c r="N1" s="19" t="s">
        <v>176</v>
      </c>
      <c r="O1" s="184" t="s">
        <v>1158</v>
      </c>
      <c r="P1" s="19" t="s">
        <v>152</v>
      </c>
      <c r="Q1" s="19" t="s">
        <v>11</v>
      </c>
      <c r="R1" s="173" t="s">
        <v>1159</v>
      </c>
      <c r="S1" s="19" t="s">
        <v>1160</v>
      </c>
      <c r="T1" s="19" t="s">
        <v>17</v>
      </c>
      <c r="U1" s="162" t="s">
        <v>18</v>
      </c>
      <c r="V1" s="173" t="s">
        <v>19</v>
      </c>
      <c r="W1" s="19" t="s">
        <v>20</v>
      </c>
      <c r="X1" s="168" t="s">
        <v>24</v>
      </c>
      <c r="Y1" s="168" t="s">
        <v>25</v>
      </c>
    </row>
    <row r="2" spans="1:25" x14ac:dyDescent="0.2">
      <c r="A2" s="27">
        <v>161</v>
      </c>
      <c r="B2" s="20">
        <v>9938</v>
      </c>
      <c r="C2" s="20" t="s">
        <v>2397</v>
      </c>
      <c r="D2" s="20" t="s">
        <v>2398</v>
      </c>
      <c r="E2" s="18" t="s">
        <v>1368</v>
      </c>
      <c r="F2" s="20" t="s">
        <v>2664</v>
      </c>
      <c r="G2" s="20" t="s">
        <v>2665</v>
      </c>
      <c r="H2" s="18" t="s">
        <v>215</v>
      </c>
      <c r="I2" s="18" t="s">
        <v>30</v>
      </c>
      <c r="J2" s="18" t="s">
        <v>30</v>
      </c>
      <c r="K2" s="20" t="s">
        <v>369</v>
      </c>
      <c r="L2" s="18" t="s">
        <v>31</v>
      </c>
      <c r="M2" s="20" t="s">
        <v>2666</v>
      </c>
      <c r="N2" s="20" t="s">
        <v>480</v>
      </c>
      <c r="O2" s="185" t="s">
        <v>2575</v>
      </c>
      <c r="P2" s="20" t="s">
        <v>166</v>
      </c>
      <c r="Q2" s="18" t="s">
        <v>34</v>
      </c>
      <c r="R2" s="182">
        <v>8000</v>
      </c>
      <c r="S2" s="157">
        <v>0</v>
      </c>
      <c r="T2" s="156">
        <v>318</v>
      </c>
      <c r="U2" s="178">
        <v>1</v>
      </c>
      <c r="V2" s="179">
        <v>682.7</v>
      </c>
      <c r="W2" s="156">
        <v>2.1709999999999998</v>
      </c>
      <c r="X2" s="177">
        <v>0.26197066440581301</v>
      </c>
      <c r="Y2" s="177">
        <v>3.0305639337664101E-5</v>
      </c>
    </row>
    <row r="3" spans="1:25" x14ac:dyDescent="0.2">
      <c r="A3" s="20">
        <v>161</v>
      </c>
      <c r="B3" s="20">
        <v>9938</v>
      </c>
      <c r="C3" s="20" t="s">
        <v>1838</v>
      </c>
      <c r="D3" s="20" t="s">
        <v>1839</v>
      </c>
      <c r="E3" s="18" t="s">
        <v>1368</v>
      </c>
      <c r="F3" s="20" t="s">
        <v>2667</v>
      </c>
      <c r="G3" s="20" t="s">
        <v>2668</v>
      </c>
      <c r="H3" s="18" t="s">
        <v>215</v>
      </c>
      <c r="I3" s="18" t="s">
        <v>30</v>
      </c>
      <c r="J3" s="18" t="s">
        <v>30</v>
      </c>
      <c r="K3" s="20" t="s">
        <v>369</v>
      </c>
      <c r="L3" s="18" t="s">
        <v>58</v>
      </c>
      <c r="M3" s="20" t="s">
        <v>1841</v>
      </c>
      <c r="N3" s="20" t="s">
        <v>503</v>
      </c>
      <c r="O3" s="185" t="s">
        <v>2669</v>
      </c>
      <c r="P3" s="20" t="s">
        <v>166</v>
      </c>
      <c r="Q3" s="18" t="s">
        <v>34</v>
      </c>
      <c r="R3" s="182">
        <v>58000</v>
      </c>
      <c r="S3" s="157">
        <v>1</v>
      </c>
      <c r="T3" s="156">
        <v>170</v>
      </c>
      <c r="U3" s="178">
        <v>1</v>
      </c>
      <c r="V3" s="179">
        <v>3573</v>
      </c>
      <c r="W3" s="156">
        <v>6.0739999999999998</v>
      </c>
      <c r="X3" s="177">
        <v>0.732955446358174</v>
      </c>
      <c r="Y3" s="177">
        <v>8.4790728222524606E-5</v>
      </c>
    </row>
    <row r="4" spans="1:25" x14ac:dyDescent="0.2">
      <c r="A4" s="20">
        <v>161</v>
      </c>
      <c r="B4" s="20">
        <v>9938</v>
      </c>
      <c r="C4" s="20" t="s">
        <v>2670</v>
      </c>
      <c r="D4" s="20" t="s">
        <v>2671</v>
      </c>
      <c r="E4" s="18" t="s">
        <v>1368</v>
      </c>
      <c r="F4" s="20" t="s">
        <v>2672</v>
      </c>
      <c r="G4" s="20" t="s">
        <v>2673</v>
      </c>
      <c r="H4" s="18" t="s">
        <v>215</v>
      </c>
      <c r="I4" s="18" t="s">
        <v>88</v>
      </c>
      <c r="J4" s="18" t="s">
        <v>30</v>
      </c>
      <c r="K4" s="20" t="s">
        <v>369</v>
      </c>
      <c r="L4" s="18" t="s">
        <v>31</v>
      </c>
      <c r="M4" s="20" t="s">
        <v>2674</v>
      </c>
      <c r="N4" s="20" t="s">
        <v>520</v>
      </c>
      <c r="O4" s="185" t="s">
        <v>2675</v>
      </c>
      <c r="P4" s="20" t="s">
        <v>166</v>
      </c>
      <c r="Q4" s="18" t="s">
        <v>34</v>
      </c>
      <c r="R4" s="182">
        <v>1415</v>
      </c>
      <c r="S4" s="157">
        <v>0</v>
      </c>
      <c r="T4" s="156">
        <v>876</v>
      </c>
      <c r="U4" s="178">
        <v>1</v>
      </c>
      <c r="V4" s="179">
        <v>4.8</v>
      </c>
      <c r="W4" s="156">
        <v>4.2000000000000003E-2</v>
      </c>
      <c r="X4" s="177">
        <v>5.0738892360133198E-3</v>
      </c>
      <c r="Y4" s="177">
        <v>5.8696441288433101E-7</v>
      </c>
    </row>
    <row r="5" spans="1:25" x14ac:dyDescent="0.2">
      <c r="A5" s="20">
        <v>161</v>
      </c>
      <c r="B5" s="20">
        <v>9942</v>
      </c>
      <c r="C5" s="20" t="s">
        <v>2397</v>
      </c>
      <c r="D5" s="20" t="s">
        <v>2398</v>
      </c>
      <c r="E5" s="18" t="s">
        <v>1368</v>
      </c>
      <c r="F5" s="20" t="s">
        <v>2664</v>
      </c>
      <c r="G5" s="20" t="s">
        <v>2665</v>
      </c>
      <c r="H5" s="18" t="s">
        <v>215</v>
      </c>
      <c r="I5" s="18" t="s">
        <v>30</v>
      </c>
      <c r="J5" s="18" t="s">
        <v>30</v>
      </c>
      <c r="K5" s="20" t="s">
        <v>369</v>
      </c>
      <c r="L5" s="18" t="s">
        <v>31</v>
      </c>
      <c r="M5" s="20" t="s">
        <v>2666</v>
      </c>
      <c r="N5" s="20" t="s">
        <v>480</v>
      </c>
      <c r="O5" s="185" t="s">
        <v>2575</v>
      </c>
      <c r="P5" s="20" t="s">
        <v>166</v>
      </c>
      <c r="Q5" s="18" t="s">
        <v>34</v>
      </c>
      <c r="R5" s="182">
        <v>8000</v>
      </c>
      <c r="S5" s="157">
        <v>0</v>
      </c>
      <c r="T5" s="156">
        <v>492</v>
      </c>
      <c r="U5" s="178">
        <v>1</v>
      </c>
      <c r="V5" s="179">
        <v>682.7</v>
      </c>
      <c r="W5" s="156">
        <v>3.359</v>
      </c>
      <c r="X5" s="177">
        <v>0.26891793740584702</v>
      </c>
      <c r="Y5" s="177">
        <v>3.7415804614982301E-5</v>
      </c>
    </row>
    <row r="6" spans="1:25" x14ac:dyDescent="0.2">
      <c r="A6" s="20">
        <v>161</v>
      </c>
      <c r="B6" s="20">
        <v>9942</v>
      </c>
      <c r="C6" s="20" t="s">
        <v>1838</v>
      </c>
      <c r="D6" s="20" t="s">
        <v>1839</v>
      </c>
      <c r="E6" s="18" t="s">
        <v>1368</v>
      </c>
      <c r="F6" s="20" t="s">
        <v>2667</v>
      </c>
      <c r="G6" s="20" t="s">
        <v>2668</v>
      </c>
      <c r="H6" s="18" t="s">
        <v>215</v>
      </c>
      <c r="I6" s="18" t="s">
        <v>30</v>
      </c>
      <c r="J6" s="18" t="s">
        <v>30</v>
      </c>
      <c r="K6" s="20" t="s">
        <v>369</v>
      </c>
      <c r="L6" s="18" t="s">
        <v>58</v>
      </c>
      <c r="M6" s="20" t="s">
        <v>1841</v>
      </c>
      <c r="N6" s="20" t="s">
        <v>503</v>
      </c>
      <c r="O6" s="185" t="s">
        <v>2669</v>
      </c>
      <c r="P6" s="20" t="s">
        <v>166</v>
      </c>
      <c r="Q6" s="18" t="s">
        <v>34</v>
      </c>
      <c r="R6" s="182">
        <v>58000</v>
      </c>
      <c r="S6" s="157">
        <v>1</v>
      </c>
      <c r="T6" s="156">
        <v>254</v>
      </c>
      <c r="U6" s="178">
        <v>1</v>
      </c>
      <c r="V6" s="179">
        <v>3573</v>
      </c>
      <c r="W6" s="156">
        <v>9.0749999999999993</v>
      </c>
      <c r="X6" s="177">
        <v>0.72659348387493405</v>
      </c>
      <c r="Y6" s="177">
        <v>1.0109433416542599E-4</v>
      </c>
    </row>
    <row r="7" spans="1:25" x14ac:dyDescent="0.2">
      <c r="A7" s="20">
        <v>161</v>
      </c>
      <c r="B7" s="20">
        <v>9942</v>
      </c>
      <c r="C7" s="20" t="s">
        <v>2670</v>
      </c>
      <c r="D7" s="20" t="s">
        <v>2671</v>
      </c>
      <c r="E7" s="18" t="s">
        <v>1368</v>
      </c>
      <c r="F7" s="20" t="s">
        <v>2672</v>
      </c>
      <c r="G7" s="20" t="s">
        <v>2673</v>
      </c>
      <c r="H7" s="18" t="s">
        <v>215</v>
      </c>
      <c r="I7" s="18" t="s">
        <v>88</v>
      </c>
      <c r="J7" s="18" t="s">
        <v>30</v>
      </c>
      <c r="K7" s="20" t="s">
        <v>369</v>
      </c>
      <c r="L7" s="18" t="s">
        <v>31</v>
      </c>
      <c r="M7" s="20" t="s">
        <v>2674</v>
      </c>
      <c r="N7" s="20" t="s">
        <v>520</v>
      </c>
      <c r="O7" s="185" t="s">
        <v>2675</v>
      </c>
      <c r="P7" s="20" t="s">
        <v>166</v>
      </c>
      <c r="Q7" s="18" t="s">
        <v>34</v>
      </c>
      <c r="R7" s="182">
        <v>1415</v>
      </c>
      <c r="S7" s="157">
        <v>0</v>
      </c>
      <c r="T7" s="156">
        <v>1168</v>
      </c>
      <c r="U7" s="178">
        <v>1</v>
      </c>
      <c r="V7" s="179">
        <v>4.8</v>
      </c>
      <c r="W7" s="156">
        <v>5.6000000000000001E-2</v>
      </c>
      <c r="X7" s="177">
        <v>4.4885787192178797E-3</v>
      </c>
      <c r="Y7" s="177">
        <v>6.2451685438805402E-7</v>
      </c>
    </row>
    <row r="8" spans="1:25" x14ac:dyDescent="0.2">
      <c r="A8" s="20">
        <v>161</v>
      </c>
      <c r="B8" s="20">
        <v>9943</v>
      </c>
      <c r="C8" s="20" t="s">
        <v>2397</v>
      </c>
      <c r="D8" s="20" t="s">
        <v>2398</v>
      </c>
      <c r="E8" s="18" t="s">
        <v>1368</v>
      </c>
      <c r="F8" s="20" t="s">
        <v>2664</v>
      </c>
      <c r="G8" s="20" t="s">
        <v>2665</v>
      </c>
      <c r="H8" s="18" t="s">
        <v>215</v>
      </c>
      <c r="I8" s="18" t="s">
        <v>30</v>
      </c>
      <c r="J8" s="18" t="s">
        <v>30</v>
      </c>
      <c r="K8" s="20" t="s">
        <v>369</v>
      </c>
      <c r="L8" s="18" t="s">
        <v>31</v>
      </c>
      <c r="M8" s="20" t="s">
        <v>2666</v>
      </c>
      <c r="N8" s="20" t="s">
        <v>480</v>
      </c>
      <c r="O8" s="185" t="s">
        <v>2575</v>
      </c>
      <c r="P8" s="20" t="s">
        <v>166</v>
      </c>
      <c r="Q8" s="18" t="s">
        <v>34</v>
      </c>
      <c r="R8" s="182">
        <v>8000</v>
      </c>
      <c r="S8" s="157">
        <v>0</v>
      </c>
      <c r="T8" s="156">
        <v>1667</v>
      </c>
      <c r="U8" s="178">
        <v>1</v>
      </c>
      <c r="V8" s="179">
        <v>682.7</v>
      </c>
      <c r="W8" s="156">
        <v>11.381</v>
      </c>
      <c r="X8" s="177">
        <v>0.12193234162859599</v>
      </c>
      <c r="Y8" s="177">
        <v>6.2755891629178101E-6</v>
      </c>
    </row>
    <row r="9" spans="1:25" x14ac:dyDescent="0.2">
      <c r="A9" s="20">
        <v>161</v>
      </c>
      <c r="B9" s="20">
        <v>9943</v>
      </c>
      <c r="C9" s="20" t="s">
        <v>1838</v>
      </c>
      <c r="D9" s="20" t="s">
        <v>1839</v>
      </c>
      <c r="E9" s="18" t="s">
        <v>1368</v>
      </c>
      <c r="F9" s="20" t="s">
        <v>2667</v>
      </c>
      <c r="G9" s="20" t="s">
        <v>2668</v>
      </c>
      <c r="H9" s="18" t="s">
        <v>215</v>
      </c>
      <c r="I9" s="18" t="s">
        <v>30</v>
      </c>
      <c r="J9" s="18" t="s">
        <v>30</v>
      </c>
      <c r="K9" s="20" t="s">
        <v>369</v>
      </c>
      <c r="L9" s="18" t="s">
        <v>58</v>
      </c>
      <c r="M9" s="20" t="s">
        <v>1841</v>
      </c>
      <c r="N9" s="20" t="s">
        <v>503</v>
      </c>
      <c r="O9" s="185" t="s">
        <v>2669</v>
      </c>
      <c r="P9" s="20" t="s">
        <v>166</v>
      </c>
      <c r="Q9" s="18" t="s">
        <v>34</v>
      </c>
      <c r="R9" s="182">
        <v>58000</v>
      </c>
      <c r="S9" s="157">
        <v>1</v>
      </c>
      <c r="T9" s="156">
        <v>2202</v>
      </c>
      <c r="U9" s="178">
        <v>1</v>
      </c>
      <c r="V9" s="179">
        <v>3573</v>
      </c>
      <c r="W9" s="156">
        <v>78.677000000000007</v>
      </c>
      <c r="X9" s="177">
        <v>0.84295374098083797</v>
      </c>
      <c r="Y9" s="177">
        <v>4.3384973101342801E-5</v>
      </c>
    </row>
    <row r="10" spans="1:25" x14ac:dyDescent="0.2">
      <c r="A10" s="20">
        <v>161</v>
      </c>
      <c r="B10" s="20">
        <v>9943</v>
      </c>
      <c r="C10" s="20" t="s">
        <v>2397</v>
      </c>
      <c r="D10" s="20" t="s">
        <v>2398</v>
      </c>
      <c r="E10" s="18" t="s">
        <v>1368</v>
      </c>
      <c r="F10" s="20" t="s">
        <v>2664</v>
      </c>
      <c r="G10" s="20" t="s">
        <v>2665</v>
      </c>
      <c r="H10" s="18" t="s">
        <v>215</v>
      </c>
      <c r="I10" s="18" t="s">
        <v>30</v>
      </c>
      <c r="J10" s="18" t="s">
        <v>30</v>
      </c>
      <c r="K10" s="20" t="s">
        <v>369</v>
      </c>
      <c r="L10" s="18" t="s">
        <v>31</v>
      </c>
      <c r="M10" s="20" t="s">
        <v>2666</v>
      </c>
      <c r="N10" s="20" t="s">
        <v>480</v>
      </c>
      <c r="O10" s="185" t="s">
        <v>2575</v>
      </c>
      <c r="P10" s="20" t="s">
        <v>166</v>
      </c>
      <c r="Q10" s="18" t="s">
        <v>34</v>
      </c>
      <c r="R10" s="182">
        <v>8000</v>
      </c>
      <c r="S10" s="157">
        <v>0</v>
      </c>
      <c r="T10" s="156">
        <v>439</v>
      </c>
      <c r="U10" s="178">
        <v>1</v>
      </c>
      <c r="V10" s="179">
        <v>682.7</v>
      </c>
      <c r="W10" s="156">
        <v>2.9969999999999999</v>
      </c>
      <c r="X10" s="177">
        <v>3.2110556673637401E-2</v>
      </c>
      <c r="Y10" s="177">
        <v>1.65265965358183E-6</v>
      </c>
    </row>
    <row r="11" spans="1:25" x14ac:dyDescent="0.2">
      <c r="A11" s="27">
        <v>161</v>
      </c>
      <c r="B11" s="20">
        <v>9943</v>
      </c>
      <c r="C11" s="20" t="s">
        <v>2670</v>
      </c>
      <c r="D11" s="20" t="s">
        <v>2671</v>
      </c>
      <c r="E11" s="18" t="s">
        <v>1368</v>
      </c>
      <c r="F11" s="20" t="s">
        <v>2672</v>
      </c>
      <c r="G11" s="20" t="s">
        <v>2673</v>
      </c>
      <c r="H11" s="18" t="s">
        <v>215</v>
      </c>
      <c r="I11" s="18" t="s">
        <v>88</v>
      </c>
      <c r="J11" s="18" t="s">
        <v>30</v>
      </c>
      <c r="K11" s="20" t="s">
        <v>369</v>
      </c>
      <c r="L11" s="18" t="s">
        <v>31</v>
      </c>
      <c r="M11" s="20" t="s">
        <v>2674</v>
      </c>
      <c r="N11" s="20" t="s">
        <v>520</v>
      </c>
      <c r="O11" s="185" t="s">
        <v>2675</v>
      </c>
      <c r="P11" s="20" t="s">
        <v>166</v>
      </c>
      <c r="Q11" s="18" t="s">
        <v>34</v>
      </c>
      <c r="R11" s="182">
        <v>1415</v>
      </c>
      <c r="S11" s="157">
        <v>0</v>
      </c>
      <c r="T11" s="156">
        <v>4623</v>
      </c>
      <c r="U11" s="178">
        <v>1</v>
      </c>
      <c r="V11" s="179">
        <v>4.8</v>
      </c>
      <c r="W11" s="156">
        <v>0.222</v>
      </c>
      <c r="X11" s="177">
        <v>2.3774891428702898E-3</v>
      </c>
      <c r="Y11" s="177">
        <v>1.2236413162143699E-7</v>
      </c>
    </row>
    <row r="12" spans="1:25" x14ac:dyDescent="0.2">
      <c r="A12" s="20">
        <v>161</v>
      </c>
      <c r="B12" s="20">
        <v>9943</v>
      </c>
      <c r="C12" s="20" t="s">
        <v>2670</v>
      </c>
      <c r="D12" s="20" t="s">
        <v>2671</v>
      </c>
      <c r="E12" s="18" t="s">
        <v>1368</v>
      </c>
      <c r="F12" s="20" t="s">
        <v>2672</v>
      </c>
      <c r="G12" s="20" t="s">
        <v>2673</v>
      </c>
      <c r="H12" s="18" t="s">
        <v>215</v>
      </c>
      <c r="I12" s="18" t="s">
        <v>88</v>
      </c>
      <c r="J12" s="18" t="s">
        <v>30</v>
      </c>
      <c r="K12" s="20" t="s">
        <v>369</v>
      </c>
      <c r="L12" s="18" t="s">
        <v>31</v>
      </c>
      <c r="M12" s="20" t="s">
        <v>2674</v>
      </c>
      <c r="N12" s="20" t="s">
        <v>520</v>
      </c>
      <c r="O12" s="185" t="s">
        <v>2675</v>
      </c>
      <c r="P12" s="20" t="s">
        <v>166</v>
      </c>
      <c r="Q12" s="18" t="s">
        <v>34</v>
      </c>
      <c r="R12" s="182">
        <v>1415</v>
      </c>
      <c r="S12" s="157">
        <v>0</v>
      </c>
      <c r="T12" s="156">
        <v>1217</v>
      </c>
      <c r="U12" s="178">
        <v>1</v>
      </c>
      <c r="V12" s="179">
        <v>4.8</v>
      </c>
      <c r="W12" s="156">
        <v>5.8000000000000003E-2</v>
      </c>
      <c r="X12" s="177">
        <v>6.2587157405865203E-4</v>
      </c>
      <c r="Y12" s="177">
        <v>3.22122319237052E-8</v>
      </c>
    </row>
    <row r="13" spans="1:25" x14ac:dyDescent="0.2">
      <c r="A13" s="20">
        <v>161</v>
      </c>
      <c r="B13" s="20">
        <v>12468</v>
      </c>
      <c r="C13" s="20" t="s">
        <v>2397</v>
      </c>
      <c r="D13" s="20" t="s">
        <v>2398</v>
      </c>
      <c r="E13" s="18" t="s">
        <v>1368</v>
      </c>
      <c r="F13" s="20" t="s">
        <v>2664</v>
      </c>
      <c r="G13" s="20" t="s">
        <v>2665</v>
      </c>
      <c r="H13" s="18" t="s">
        <v>215</v>
      </c>
      <c r="I13" s="18" t="s">
        <v>30</v>
      </c>
      <c r="J13" s="18" t="s">
        <v>30</v>
      </c>
      <c r="K13" s="20" t="s">
        <v>369</v>
      </c>
      <c r="L13" s="18" t="s">
        <v>31</v>
      </c>
      <c r="M13" s="20" t="s">
        <v>2666</v>
      </c>
      <c r="N13" s="20" t="s">
        <v>480</v>
      </c>
      <c r="O13" s="185" t="s">
        <v>2575</v>
      </c>
      <c r="P13" s="20" t="s">
        <v>166</v>
      </c>
      <c r="Q13" s="18" t="s">
        <v>34</v>
      </c>
      <c r="R13" s="182">
        <v>8000</v>
      </c>
      <c r="S13" s="157">
        <v>0</v>
      </c>
      <c r="T13" s="156">
        <v>120</v>
      </c>
      <c r="U13" s="178">
        <v>1</v>
      </c>
      <c r="V13" s="179">
        <v>682.7</v>
      </c>
      <c r="W13" s="156">
        <v>0.81899999999999995</v>
      </c>
      <c r="X13" s="177">
        <v>0.99574108106531301</v>
      </c>
      <c r="Y13" s="177">
        <v>4.7252950103441703E-5</v>
      </c>
    </row>
    <row r="14" spans="1:25" x14ac:dyDescent="0.2">
      <c r="A14" s="20">
        <v>161</v>
      </c>
      <c r="B14" s="20">
        <v>12468</v>
      </c>
      <c r="C14" s="20" t="s">
        <v>2670</v>
      </c>
      <c r="D14" s="20" t="s">
        <v>2671</v>
      </c>
      <c r="E14" s="18" t="s">
        <v>1368</v>
      </c>
      <c r="F14" s="20" t="s">
        <v>2672</v>
      </c>
      <c r="G14" s="20" t="s">
        <v>2673</v>
      </c>
      <c r="H14" s="18" t="s">
        <v>215</v>
      </c>
      <c r="I14" s="18" t="s">
        <v>88</v>
      </c>
      <c r="J14" s="18" t="s">
        <v>30</v>
      </c>
      <c r="K14" s="20" t="s">
        <v>369</v>
      </c>
      <c r="L14" s="18" t="s">
        <v>31</v>
      </c>
      <c r="M14" s="20" t="s">
        <v>2674</v>
      </c>
      <c r="N14" s="20" t="s">
        <v>520</v>
      </c>
      <c r="O14" s="185" t="s">
        <v>2675</v>
      </c>
      <c r="P14" s="20" t="s">
        <v>166</v>
      </c>
      <c r="Q14" s="18" t="s">
        <v>34</v>
      </c>
      <c r="R14" s="182">
        <v>1415</v>
      </c>
      <c r="S14" s="157">
        <v>0</v>
      </c>
      <c r="T14" s="156">
        <v>73</v>
      </c>
      <c r="U14" s="178">
        <v>1</v>
      </c>
      <c r="V14" s="179">
        <v>4.8</v>
      </c>
      <c r="W14" s="156">
        <v>4.0000000000000001E-3</v>
      </c>
      <c r="X14" s="177">
        <v>4.25891893468685E-3</v>
      </c>
      <c r="Y14" s="177">
        <v>2.0210724227632899E-7</v>
      </c>
    </row>
    <row r="15" spans="1:25" x14ac:dyDescent="0.2">
      <c r="A15" s="20"/>
      <c r="B15" s="20"/>
      <c r="C15" s="20"/>
      <c r="D15" s="20"/>
      <c r="E15" s="18"/>
      <c r="F15" s="20"/>
      <c r="G15" s="20"/>
      <c r="H15" s="18"/>
      <c r="I15" s="18"/>
      <c r="J15" s="18"/>
      <c r="K15" s="20"/>
      <c r="L15" s="18"/>
      <c r="M15" s="20"/>
      <c r="N15" s="20"/>
      <c r="O15" s="20"/>
      <c r="P15" s="20"/>
      <c r="Q15" s="18"/>
      <c r="R15" s="18"/>
      <c r="S15" s="18"/>
      <c r="T15" s="20"/>
      <c r="U15" s="20"/>
      <c r="V15" s="20"/>
      <c r="W15" s="20"/>
      <c r="X15" s="20"/>
      <c r="Y15" s="20"/>
    </row>
    <row r="16" spans="1:25" x14ac:dyDescent="0.2">
      <c r="A16" s="20"/>
      <c r="B16" s="20"/>
      <c r="C16" s="20"/>
      <c r="D16" s="20"/>
      <c r="E16" s="18"/>
      <c r="F16" s="20"/>
      <c r="G16" s="20"/>
      <c r="H16" s="18"/>
      <c r="I16" s="18"/>
      <c r="J16" s="18"/>
      <c r="K16" s="20"/>
      <c r="L16" s="18"/>
      <c r="M16" s="20"/>
      <c r="N16" s="20"/>
      <c r="O16" s="20"/>
      <c r="P16" s="20"/>
      <c r="Q16" s="18"/>
      <c r="R16" s="18"/>
      <c r="S16" s="18"/>
      <c r="T16" s="20"/>
      <c r="U16" s="20"/>
      <c r="V16" s="20"/>
      <c r="W16" s="20"/>
      <c r="X16" s="20"/>
      <c r="Y16" s="20"/>
    </row>
    <row r="17" spans="1:25" x14ac:dyDescent="0.2">
      <c r="A17" s="20"/>
      <c r="B17" s="20"/>
      <c r="C17" s="20"/>
      <c r="D17" s="20"/>
      <c r="E17" s="18"/>
      <c r="F17" s="20"/>
      <c r="G17" s="20"/>
      <c r="H17" s="18"/>
      <c r="I17" s="18"/>
      <c r="J17" s="18"/>
      <c r="K17" s="20"/>
      <c r="L17" s="18"/>
      <c r="M17" s="20"/>
      <c r="N17" s="20"/>
      <c r="O17" s="20"/>
      <c r="P17" s="20"/>
      <c r="Q17" s="18"/>
      <c r="R17" s="18"/>
      <c r="S17" s="18"/>
      <c r="T17" s="20"/>
      <c r="U17" s="20"/>
      <c r="V17" s="20"/>
      <c r="W17" s="20"/>
      <c r="X17" s="20"/>
      <c r="Y17" s="20"/>
    </row>
    <row r="18" spans="1:25" x14ac:dyDescent="0.2">
      <c r="A18" s="20"/>
      <c r="B18" s="20"/>
      <c r="C18" s="20"/>
      <c r="D18" s="20"/>
      <c r="E18" s="18"/>
      <c r="F18" s="20"/>
      <c r="G18" s="20"/>
      <c r="H18" s="18"/>
      <c r="I18" s="18"/>
      <c r="J18" s="18"/>
      <c r="K18" s="20"/>
      <c r="L18" s="18"/>
      <c r="M18" s="20"/>
      <c r="N18" s="20"/>
      <c r="O18" s="20"/>
      <c r="P18" s="20"/>
      <c r="Q18" s="18"/>
      <c r="R18" s="18"/>
      <c r="S18" s="18"/>
      <c r="T18" s="20"/>
      <c r="U18" s="20"/>
      <c r="V18" s="20"/>
      <c r="W18" s="20"/>
      <c r="X18" s="20"/>
      <c r="Y18" s="20"/>
    </row>
    <row r="19" spans="1:25" x14ac:dyDescent="0.2">
      <c r="A19" s="20"/>
      <c r="B19" s="20"/>
      <c r="C19" s="20"/>
      <c r="D19" s="20"/>
      <c r="E19" s="18"/>
      <c r="F19" s="20"/>
      <c r="G19" s="20"/>
      <c r="H19" s="18"/>
      <c r="I19" s="18"/>
      <c r="J19" s="18"/>
      <c r="K19" s="20"/>
      <c r="L19" s="18"/>
      <c r="M19" s="20"/>
      <c r="N19" s="20"/>
      <c r="O19" s="20"/>
      <c r="P19" s="20"/>
      <c r="Q19" s="18"/>
      <c r="R19" s="18"/>
      <c r="S19" s="18"/>
      <c r="T19" s="20"/>
      <c r="U19" s="20"/>
      <c r="V19" s="20"/>
      <c r="W19" s="20"/>
      <c r="X19" s="20"/>
      <c r="Y19" s="20"/>
    </row>
    <row r="20" spans="1:25" x14ac:dyDescent="0.2">
      <c r="E20" s="18"/>
      <c r="H20" s="18"/>
      <c r="I20" s="18"/>
      <c r="J20" s="18"/>
      <c r="K20" s="20"/>
      <c r="L20" s="18"/>
      <c r="N20" s="20"/>
      <c r="P20" s="20"/>
    </row>
    <row r="21" spans="1:25" x14ac:dyDescent="0.2">
      <c r="H21" s="4"/>
      <c r="L21" s="4"/>
    </row>
    <row r="22" spans="1:25" x14ac:dyDescent="0.2">
      <c r="L22" s="4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X30"/>
  <sheetViews>
    <sheetView rightToLeft="1" topLeftCell="G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5" width="11.625" style="2" customWidth="1"/>
    <col min="26" max="26" width="9" style="2" customWidth="1"/>
    <col min="27" max="16384" width="9" style="2"/>
  </cols>
  <sheetData>
    <row r="1" spans="1:24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8</v>
      </c>
      <c r="M1" s="19" t="s">
        <v>176</v>
      </c>
      <c r="N1" s="19" t="s">
        <v>208</v>
      </c>
      <c r="O1" s="19" t="s">
        <v>1158</v>
      </c>
      <c r="P1" s="19" t="s">
        <v>152</v>
      </c>
      <c r="Q1" s="19" t="s">
        <v>11</v>
      </c>
      <c r="R1" s="19" t="s">
        <v>1159</v>
      </c>
      <c r="S1" s="19" t="s">
        <v>17</v>
      </c>
      <c r="T1" s="19" t="s">
        <v>18</v>
      </c>
      <c r="U1" s="19" t="s">
        <v>19</v>
      </c>
      <c r="V1" s="19" t="s">
        <v>20</v>
      </c>
      <c r="W1" s="19" t="s">
        <v>24</v>
      </c>
      <c r="X1" s="19" t="s">
        <v>25</v>
      </c>
    </row>
    <row r="2" spans="1:24" x14ac:dyDescent="0.2">
      <c r="A2" s="20"/>
      <c r="B2" s="20"/>
      <c r="C2" s="20"/>
      <c r="D2" s="20"/>
      <c r="E2" s="18"/>
      <c r="F2" s="20"/>
      <c r="G2" s="20"/>
      <c r="H2" s="18"/>
      <c r="I2" s="20"/>
      <c r="J2" s="18"/>
      <c r="K2" s="18"/>
      <c r="L2" s="18"/>
      <c r="M2" s="20"/>
      <c r="N2" s="20"/>
      <c r="O2" s="20"/>
      <c r="P2" s="20"/>
      <c r="Q2" s="18"/>
      <c r="R2" s="18"/>
      <c r="S2" s="20"/>
      <c r="T2" s="20"/>
      <c r="U2" s="20"/>
      <c r="V2" s="20"/>
      <c r="W2" s="20"/>
      <c r="X2" s="20"/>
    </row>
    <row r="3" spans="1:24" x14ac:dyDescent="0.2">
      <c r="A3" s="20"/>
      <c r="B3" s="20"/>
      <c r="C3" s="20"/>
      <c r="D3" s="20"/>
      <c r="E3" s="18"/>
      <c r="F3" s="20"/>
      <c r="G3" s="20"/>
      <c r="H3" s="18"/>
      <c r="I3" s="20"/>
      <c r="J3" s="18"/>
      <c r="K3" s="18"/>
      <c r="L3" s="18"/>
      <c r="M3" s="20"/>
      <c r="N3" s="20"/>
      <c r="O3" s="20"/>
      <c r="P3" s="20"/>
      <c r="Q3" s="18"/>
      <c r="R3" s="18"/>
      <c r="S3" s="20"/>
      <c r="T3" s="20"/>
      <c r="U3" s="20"/>
      <c r="V3" s="20"/>
      <c r="W3" s="20"/>
      <c r="X3" s="20"/>
    </row>
    <row r="4" spans="1:24" x14ac:dyDescent="0.2">
      <c r="A4" s="20"/>
      <c r="B4" s="20"/>
      <c r="C4" s="20"/>
      <c r="D4" s="20"/>
      <c r="E4" s="18"/>
      <c r="F4" s="20"/>
      <c r="G4" s="20"/>
      <c r="H4" s="18"/>
      <c r="I4" s="20"/>
      <c r="J4" s="18"/>
      <c r="K4" s="18"/>
      <c r="L4" s="18"/>
      <c r="M4" s="20"/>
      <c r="N4" s="20"/>
      <c r="O4" s="20"/>
      <c r="P4" s="20"/>
      <c r="Q4" s="18"/>
      <c r="R4" s="18"/>
      <c r="S4" s="20"/>
      <c r="T4" s="20"/>
      <c r="U4" s="20"/>
      <c r="V4" s="20"/>
      <c r="W4" s="20"/>
      <c r="X4" s="20"/>
    </row>
    <row r="5" spans="1:24" x14ac:dyDescent="0.2">
      <c r="A5" s="20"/>
      <c r="B5" s="20"/>
      <c r="C5" s="20"/>
      <c r="D5" s="20"/>
      <c r="E5" s="18"/>
      <c r="F5" s="20"/>
      <c r="G5" s="20"/>
      <c r="H5" s="18"/>
      <c r="I5" s="20"/>
      <c r="J5" s="18"/>
      <c r="K5" s="18"/>
      <c r="L5" s="18"/>
      <c r="M5" s="20"/>
      <c r="N5" s="20"/>
      <c r="O5" s="20"/>
      <c r="P5" s="20"/>
      <c r="Q5" s="18"/>
      <c r="R5" s="18"/>
      <c r="S5" s="20"/>
      <c r="T5" s="20"/>
      <c r="U5" s="20"/>
      <c r="V5" s="20"/>
      <c r="W5" s="20"/>
      <c r="X5" s="20"/>
    </row>
    <row r="6" spans="1:24" x14ac:dyDescent="0.2">
      <c r="A6" s="20"/>
      <c r="B6" s="20"/>
      <c r="C6" s="20"/>
      <c r="D6" s="20"/>
      <c r="E6" s="18"/>
      <c r="F6" s="20"/>
      <c r="G6" s="20"/>
      <c r="H6" s="18"/>
      <c r="I6" s="20"/>
      <c r="J6" s="18"/>
      <c r="K6" s="18"/>
      <c r="L6" s="18"/>
      <c r="M6" s="20"/>
      <c r="N6" s="20"/>
      <c r="O6" s="20"/>
      <c r="P6" s="20"/>
      <c r="Q6" s="18"/>
      <c r="R6" s="18"/>
      <c r="S6" s="20"/>
      <c r="T6" s="20"/>
      <c r="U6" s="20"/>
      <c r="V6" s="20"/>
      <c r="W6" s="20"/>
      <c r="X6" s="20"/>
    </row>
    <row r="7" spans="1:24" x14ac:dyDescent="0.2">
      <c r="A7" s="20"/>
      <c r="B7" s="20"/>
      <c r="C7" s="20"/>
      <c r="D7" s="20"/>
      <c r="E7" s="18"/>
      <c r="F7" s="20"/>
      <c r="G7" s="20"/>
      <c r="H7" s="18"/>
      <c r="I7" s="20"/>
      <c r="J7" s="18"/>
      <c r="K7" s="18"/>
      <c r="L7" s="18"/>
      <c r="M7" s="20"/>
      <c r="N7" s="20"/>
      <c r="O7" s="20"/>
      <c r="P7" s="20"/>
      <c r="Q7" s="18"/>
      <c r="R7" s="18"/>
      <c r="S7" s="20"/>
      <c r="T7" s="20"/>
      <c r="U7" s="20"/>
      <c r="V7" s="20"/>
      <c r="W7" s="20"/>
      <c r="X7" s="20"/>
    </row>
    <row r="8" spans="1:24" x14ac:dyDescent="0.2">
      <c r="A8" s="20"/>
      <c r="B8" s="20"/>
      <c r="C8" s="20"/>
      <c r="D8" s="20"/>
      <c r="E8" s="18"/>
      <c r="F8" s="20"/>
      <c r="G8" s="20"/>
      <c r="H8" s="18"/>
      <c r="I8" s="20"/>
      <c r="J8" s="18"/>
      <c r="K8" s="18"/>
      <c r="L8" s="18"/>
      <c r="M8" s="20"/>
      <c r="N8" s="20"/>
      <c r="O8" s="20"/>
      <c r="P8" s="20"/>
      <c r="Q8" s="18"/>
      <c r="R8" s="18"/>
      <c r="S8" s="20"/>
      <c r="T8" s="20"/>
      <c r="U8" s="20"/>
      <c r="V8" s="20"/>
      <c r="W8" s="20"/>
      <c r="X8" s="20"/>
    </row>
    <row r="9" spans="1:24" x14ac:dyDescent="0.2">
      <c r="A9" s="20"/>
      <c r="B9" s="20"/>
      <c r="C9" s="20"/>
      <c r="D9" s="20"/>
      <c r="E9" s="18"/>
      <c r="F9" s="20"/>
      <c r="G9" s="20"/>
      <c r="H9" s="18"/>
      <c r="I9" s="20"/>
      <c r="J9" s="18"/>
      <c r="K9" s="18"/>
      <c r="L9" s="18"/>
      <c r="M9" s="20"/>
      <c r="N9" s="20"/>
      <c r="O9" s="20"/>
      <c r="P9" s="20"/>
      <c r="Q9" s="18"/>
      <c r="R9" s="18"/>
      <c r="S9" s="20"/>
      <c r="T9" s="20"/>
      <c r="U9" s="20"/>
      <c r="V9" s="20"/>
      <c r="W9" s="20"/>
      <c r="X9" s="20"/>
    </row>
    <row r="10" spans="1:24" x14ac:dyDescent="0.2">
      <c r="A10" s="20"/>
      <c r="B10" s="20"/>
      <c r="C10" s="20"/>
      <c r="D10" s="20"/>
      <c r="E10" s="18"/>
      <c r="F10" s="20"/>
      <c r="G10" s="20"/>
      <c r="H10" s="18"/>
      <c r="I10" s="20"/>
      <c r="J10" s="18"/>
      <c r="K10" s="18"/>
      <c r="L10" s="18"/>
      <c r="M10" s="20"/>
      <c r="N10" s="20"/>
      <c r="O10" s="20"/>
      <c r="P10" s="20"/>
      <c r="Q10" s="18"/>
      <c r="R10" s="18"/>
      <c r="S10" s="20"/>
      <c r="T10" s="20"/>
      <c r="U10" s="20"/>
      <c r="V10" s="20"/>
      <c r="W10" s="20"/>
      <c r="X10" s="20"/>
    </row>
    <row r="11" spans="1:24" x14ac:dyDescent="0.2">
      <c r="A11" s="20"/>
      <c r="B11" s="20"/>
      <c r="C11" s="20"/>
      <c r="D11" s="20"/>
      <c r="E11" s="18"/>
      <c r="F11" s="20"/>
      <c r="G11" s="20"/>
      <c r="H11" s="18"/>
      <c r="I11" s="20"/>
      <c r="J11" s="18"/>
      <c r="K11" s="18"/>
      <c r="L11" s="18"/>
      <c r="M11" s="20"/>
      <c r="N11" s="20"/>
      <c r="O11" s="20"/>
      <c r="P11" s="20"/>
      <c r="Q11" s="18"/>
      <c r="R11" s="18"/>
      <c r="S11" s="20"/>
      <c r="T11" s="20"/>
      <c r="U11" s="20"/>
      <c r="V11" s="20"/>
      <c r="W11" s="20"/>
      <c r="X11" s="20"/>
    </row>
    <row r="12" spans="1:24" x14ac:dyDescent="0.2">
      <c r="A12" s="20"/>
      <c r="B12" s="20"/>
      <c r="C12" s="20"/>
      <c r="D12" s="20"/>
      <c r="E12" s="18"/>
      <c r="F12" s="20"/>
      <c r="G12" s="20"/>
      <c r="H12" s="18"/>
      <c r="I12" s="20"/>
      <c r="J12" s="18"/>
      <c r="K12" s="18"/>
      <c r="L12" s="18"/>
      <c r="M12" s="20"/>
      <c r="N12" s="20"/>
      <c r="O12" s="20"/>
      <c r="P12" s="20"/>
      <c r="Q12" s="18"/>
      <c r="R12" s="18"/>
      <c r="S12" s="20"/>
      <c r="T12" s="20"/>
      <c r="U12" s="20"/>
      <c r="V12" s="20"/>
      <c r="W12" s="20"/>
      <c r="X12" s="20"/>
    </row>
    <row r="13" spans="1:24" x14ac:dyDescent="0.2">
      <c r="A13" s="20"/>
      <c r="B13" s="20"/>
      <c r="C13" s="20"/>
      <c r="D13" s="20"/>
      <c r="E13" s="18"/>
      <c r="F13" s="20"/>
      <c r="G13" s="20"/>
      <c r="H13" s="18"/>
      <c r="I13" s="20"/>
      <c r="J13" s="18"/>
      <c r="K13" s="18"/>
      <c r="L13" s="18"/>
      <c r="M13" s="20"/>
      <c r="N13" s="20"/>
      <c r="O13" s="20"/>
      <c r="P13" s="20"/>
      <c r="Q13" s="18"/>
      <c r="R13" s="18"/>
      <c r="S13" s="20"/>
      <c r="T13" s="20"/>
      <c r="U13" s="20"/>
      <c r="V13" s="20"/>
      <c r="W13" s="20"/>
      <c r="X13" s="20"/>
    </row>
    <row r="14" spans="1:24" x14ac:dyDescent="0.2">
      <c r="A14" s="20"/>
      <c r="B14" s="20"/>
      <c r="C14" s="20"/>
      <c r="D14" s="20"/>
      <c r="E14" s="18"/>
      <c r="F14" s="20"/>
      <c r="G14" s="20"/>
      <c r="H14" s="18"/>
      <c r="I14" s="20"/>
      <c r="J14" s="18"/>
      <c r="K14" s="18"/>
      <c r="L14" s="18"/>
      <c r="M14" s="20"/>
      <c r="N14" s="20"/>
      <c r="O14" s="20"/>
      <c r="P14" s="20"/>
      <c r="Q14" s="18"/>
      <c r="R14" s="18"/>
      <c r="S14" s="20"/>
      <c r="T14" s="20"/>
      <c r="U14" s="20"/>
      <c r="V14" s="20"/>
      <c r="W14" s="20"/>
      <c r="X14" s="20"/>
    </row>
    <row r="15" spans="1:24" x14ac:dyDescent="0.2">
      <c r="A15" s="20"/>
      <c r="B15" s="20"/>
      <c r="C15" s="20"/>
      <c r="D15" s="20"/>
      <c r="E15" s="18"/>
      <c r="F15" s="20"/>
      <c r="G15" s="20"/>
      <c r="H15" s="18"/>
      <c r="I15" s="20"/>
      <c r="J15" s="18"/>
      <c r="K15" s="18"/>
      <c r="L15" s="18"/>
      <c r="M15" s="20"/>
      <c r="N15" s="20"/>
      <c r="O15" s="20"/>
      <c r="P15" s="20"/>
      <c r="Q15" s="18"/>
      <c r="R15" s="18"/>
      <c r="S15" s="20"/>
      <c r="T15" s="20"/>
      <c r="U15" s="20"/>
      <c r="V15" s="20"/>
      <c r="W15" s="20"/>
      <c r="X15" s="20"/>
    </row>
    <row r="16" spans="1:24" x14ac:dyDescent="0.2">
      <c r="A16" s="20"/>
      <c r="B16" s="20"/>
      <c r="C16" s="20"/>
      <c r="D16" s="20"/>
      <c r="E16" s="18"/>
      <c r="F16" s="20"/>
      <c r="G16" s="20"/>
      <c r="H16" s="18"/>
      <c r="I16" s="20"/>
      <c r="J16" s="18"/>
      <c r="K16" s="18"/>
      <c r="L16" s="18"/>
      <c r="M16" s="20"/>
      <c r="N16" s="20"/>
      <c r="O16" s="20"/>
      <c r="P16" s="20"/>
      <c r="Q16" s="18"/>
      <c r="R16" s="18"/>
      <c r="S16" s="20"/>
      <c r="T16" s="20"/>
      <c r="U16" s="20"/>
      <c r="V16" s="20"/>
      <c r="W16" s="20"/>
      <c r="X16" s="20"/>
    </row>
    <row r="17" spans="1:24" x14ac:dyDescent="0.2">
      <c r="A17" s="20"/>
      <c r="B17" s="20"/>
      <c r="C17" s="20"/>
      <c r="D17" s="20"/>
      <c r="E17" s="18"/>
      <c r="F17" s="20"/>
      <c r="G17" s="20"/>
      <c r="H17" s="18"/>
      <c r="I17" s="20"/>
      <c r="J17" s="18"/>
      <c r="K17" s="18"/>
      <c r="L17" s="18"/>
      <c r="M17" s="20"/>
      <c r="N17" s="20"/>
      <c r="O17" s="20"/>
      <c r="P17" s="20"/>
      <c r="Q17" s="18"/>
      <c r="R17" s="18"/>
      <c r="S17" s="20"/>
      <c r="T17" s="20"/>
      <c r="U17" s="20"/>
      <c r="V17" s="20"/>
      <c r="W17" s="20"/>
      <c r="X17" s="20"/>
    </row>
    <row r="18" spans="1:24" x14ac:dyDescent="0.2">
      <c r="A18" s="20"/>
      <c r="B18" s="20"/>
      <c r="C18" s="20"/>
      <c r="D18" s="20"/>
      <c r="E18" s="18"/>
      <c r="F18" s="20"/>
      <c r="G18" s="20"/>
      <c r="H18" s="18"/>
      <c r="I18" s="20"/>
      <c r="J18" s="18"/>
      <c r="K18" s="18"/>
      <c r="L18" s="18"/>
      <c r="M18" s="20"/>
      <c r="N18" s="20"/>
      <c r="O18" s="20"/>
      <c r="P18" s="20"/>
      <c r="Q18" s="18"/>
      <c r="R18" s="18"/>
      <c r="S18" s="20"/>
      <c r="T18" s="20"/>
      <c r="U18" s="20"/>
      <c r="V18" s="20"/>
      <c r="W18" s="20"/>
      <c r="X18" s="20"/>
    </row>
    <row r="19" spans="1:24" x14ac:dyDescent="0.2">
      <c r="A19" s="20"/>
      <c r="B19" s="20"/>
      <c r="C19" s="20"/>
      <c r="D19" s="20"/>
      <c r="E19" s="18"/>
      <c r="F19" s="20"/>
      <c r="G19" s="20"/>
      <c r="H19" s="18"/>
      <c r="I19" s="20"/>
      <c r="J19" s="18"/>
      <c r="K19" s="18"/>
      <c r="L19" s="18"/>
      <c r="M19" s="20"/>
      <c r="N19" s="20"/>
      <c r="O19" s="20"/>
      <c r="P19" s="20"/>
      <c r="Q19" s="18"/>
      <c r="R19" s="18"/>
      <c r="S19" s="20"/>
      <c r="T19" s="20"/>
      <c r="U19" s="20"/>
      <c r="V19" s="20"/>
      <c r="W19" s="20"/>
      <c r="X19" s="20"/>
    </row>
    <row r="20" spans="1:24" x14ac:dyDescent="0.2">
      <c r="E20" s="18"/>
      <c r="H20" s="18"/>
      <c r="I20" s="20"/>
      <c r="J20" s="18"/>
      <c r="K20" s="18"/>
      <c r="L20" s="18"/>
      <c r="M20" s="20"/>
      <c r="P20" s="20"/>
    </row>
    <row r="21" spans="1:24" x14ac:dyDescent="0.2">
      <c r="H21" s="4"/>
      <c r="L21" s="4"/>
    </row>
    <row r="22" spans="1:24" x14ac:dyDescent="0.2">
      <c r="L22" s="4"/>
    </row>
    <row r="30" spans="1:24" x14ac:dyDescent="0.2">
      <c r="H30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0" width="11.625" style="2" customWidth="1"/>
    <col min="21" max="21" width="9" style="2" customWidth="1"/>
    <col min="22" max="16384" width="9" style="2"/>
  </cols>
  <sheetData>
    <row r="1" spans="1:20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6</v>
      </c>
      <c r="J1" s="19" t="s">
        <v>7</v>
      </c>
      <c r="K1" s="19" t="s">
        <v>8</v>
      </c>
      <c r="L1" s="19" t="s">
        <v>208</v>
      </c>
      <c r="M1" s="19" t="s">
        <v>152</v>
      </c>
      <c r="N1" s="19" t="s">
        <v>11</v>
      </c>
      <c r="O1" s="19" t="s">
        <v>17</v>
      </c>
      <c r="P1" s="162" t="s">
        <v>18</v>
      </c>
      <c r="Q1" s="173" t="s">
        <v>19</v>
      </c>
      <c r="R1" s="19" t="s">
        <v>20</v>
      </c>
      <c r="S1" s="168" t="s">
        <v>24</v>
      </c>
      <c r="T1" s="168" t="s">
        <v>25</v>
      </c>
    </row>
    <row r="2" spans="1:20" x14ac:dyDescent="0.2">
      <c r="A2" s="20">
        <v>161</v>
      </c>
      <c r="B2" s="20">
        <v>9938</v>
      </c>
      <c r="C2" s="2" t="s">
        <v>2653</v>
      </c>
      <c r="D2" s="2" t="s">
        <v>2654</v>
      </c>
      <c r="E2" s="18" t="s">
        <v>33</v>
      </c>
      <c r="F2" s="20" t="s">
        <v>2655</v>
      </c>
      <c r="G2" s="20" t="s">
        <v>2656</v>
      </c>
      <c r="H2" s="18" t="s">
        <v>137</v>
      </c>
      <c r="I2" s="18" t="s">
        <v>88</v>
      </c>
      <c r="J2" s="18" t="s">
        <v>89</v>
      </c>
      <c r="K2" s="18" t="s">
        <v>2657</v>
      </c>
      <c r="L2" s="20" t="s">
        <v>788</v>
      </c>
      <c r="M2" s="20" t="s">
        <v>166</v>
      </c>
      <c r="N2" s="18" t="s">
        <v>93</v>
      </c>
      <c r="O2" s="156">
        <v>14</v>
      </c>
      <c r="P2" s="178">
        <v>3.718</v>
      </c>
      <c r="Q2" s="179">
        <v>5653.25</v>
      </c>
      <c r="R2" s="156">
        <v>-101.63200000000001</v>
      </c>
      <c r="S2" s="177">
        <v>0.75933930396906801</v>
      </c>
      <c r="T2" s="177">
        <v>-1.41871412045726E-3</v>
      </c>
    </row>
    <row r="3" spans="1:20" x14ac:dyDescent="0.2">
      <c r="A3" s="20">
        <v>161</v>
      </c>
      <c r="B3" s="20">
        <v>9938</v>
      </c>
      <c r="C3" s="2" t="s">
        <v>2653</v>
      </c>
      <c r="D3" s="2" t="s">
        <v>2654</v>
      </c>
      <c r="E3" s="18" t="s">
        <v>33</v>
      </c>
      <c r="F3" s="20" t="s">
        <v>2658</v>
      </c>
      <c r="G3" s="20" t="s">
        <v>2659</v>
      </c>
      <c r="H3" s="18" t="s">
        <v>137</v>
      </c>
      <c r="I3" s="18" t="s">
        <v>88</v>
      </c>
      <c r="J3" s="18" t="s">
        <v>89</v>
      </c>
      <c r="K3" s="18" t="s">
        <v>2657</v>
      </c>
      <c r="L3" s="20" t="s">
        <v>788</v>
      </c>
      <c r="M3" s="20" t="s">
        <v>166</v>
      </c>
      <c r="N3" s="18" t="s">
        <v>93</v>
      </c>
      <c r="O3" s="156">
        <v>9</v>
      </c>
      <c r="P3" s="178">
        <v>3.718</v>
      </c>
      <c r="Q3" s="179">
        <v>19439.5</v>
      </c>
      <c r="R3" s="156">
        <v>-32.210999999999999</v>
      </c>
      <c r="S3" s="177">
        <v>0.24066069603093199</v>
      </c>
      <c r="T3" s="177">
        <v>-4.4963921387119901E-4</v>
      </c>
    </row>
    <row r="4" spans="1:20" x14ac:dyDescent="0.2">
      <c r="A4" s="20">
        <v>161</v>
      </c>
      <c r="B4" s="20">
        <v>9942</v>
      </c>
      <c r="C4" s="2" t="s">
        <v>2653</v>
      </c>
      <c r="D4" s="2" t="s">
        <v>2654</v>
      </c>
      <c r="E4" s="18" t="s">
        <v>33</v>
      </c>
      <c r="F4" s="20" t="s">
        <v>2655</v>
      </c>
      <c r="G4" s="20" t="s">
        <v>2656</v>
      </c>
      <c r="H4" s="18" t="s">
        <v>137</v>
      </c>
      <c r="I4" s="18" t="s">
        <v>88</v>
      </c>
      <c r="J4" s="18" t="s">
        <v>89</v>
      </c>
      <c r="K4" s="18" t="s">
        <v>2657</v>
      </c>
      <c r="L4" s="20" t="s">
        <v>788</v>
      </c>
      <c r="M4" s="20" t="s">
        <v>166</v>
      </c>
      <c r="N4" s="18" t="s">
        <v>93</v>
      </c>
      <c r="O4" s="156">
        <v>4</v>
      </c>
      <c r="P4" s="178">
        <v>3.718</v>
      </c>
      <c r="Q4" s="179">
        <v>5653.25</v>
      </c>
      <c r="R4" s="156">
        <v>-29.038</v>
      </c>
      <c r="S4" s="177">
        <v>0.41078238001314998</v>
      </c>
      <c r="T4" s="177">
        <v>-3.2345994079340602E-4</v>
      </c>
    </row>
    <row r="5" spans="1:20" x14ac:dyDescent="0.2">
      <c r="A5" s="20">
        <v>161</v>
      </c>
      <c r="B5" s="20">
        <v>9942</v>
      </c>
      <c r="C5" s="2" t="s">
        <v>2653</v>
      </c>
      <c r="D5" s="2" t="s">
        <v>2654</v>
      </c>
      <c r="E5" s="18" t="s">
        <v>33</v>
      </c>
      <c r="F5" s="20" t="s">
        <v>2660</v>
      </c>
      <c r="G5" s="20" t="s">
        <v>2661</v>
      </c>
      <c r="H5" s="18" t="s">
        <v>137</v>
      </c>
      <c r="I5" s="18" t="s">
        <v>88</v>
      </c>
      <c r="J5" s="18" t="s">
        <v>89</v>
      </c>
      <c r="K5" s="18" t="s">
        <v>2657</v>
      </c>
      <c r="L5" s="20" t="s">
        <v>788</v>
      </c>
      <c r="M5" s="20" t="s">
        <v>166</v>
      </c>
      <c r="N5" s="18" t="s">
        <v>93</v>
      </c>
      <c r="O5" s="156">
        <v>30</v>
      </c>
      <c r="P5" s="178">
        <v>3.718</v>
      </c>
      <c r="Q5" s="179">
        <v>5653.25</v>
      </c>
      <c r="R5" s="156">
        <v>-21.722000000000001</v>
      </c>
      <c r="S5" s="177">
        <v>0.307297830374754</v>
      </c>
      <c r="T5" s="177">
        <v>-2.41973713711328E-4</v>
      </c>
    </row>
    <row r="6" spans="1:20" x14ac:dyDescent="0.2">
      <c r="A6" s="20">
        <v>161</v>
      </c>
      <c r="B6" s="20">
        <v>9942</v>
      </c>
      <c r="C6" s="2" t="s">
        <v>2653</v>
      </c>
      <c r="D6" s="2" t="s">
        <v>2654</v>
      </c>
      <c r="E6" s="18" t="s">
        <v>33</v>
      </c>
      <c r="F6" s="20" t="s">
        <v>2662</v>
      </c>
      <c r="G6" s="20" t="s">
        <v>2663</v>
      </c>
      <c r="H6" s="18" t="s">
        <v>137</v>
      </c>
      <c r="I6" s="18" t="s">
        <v>88</v>
      </c>
      <c r="J6" s="18" t="s">
        <v>1490</v>
      </c>
      <c r="K6" s="18" t="s">
        <v>2657</v>
      </c>
      <c r="L6" s="20" t="s">
        <v>788</v>
      </c>
      <c r="M6" s="20" t="s">
        <v>166</v>
      </c>
      <c r="N6" s="18" t="s">
        <v>93</v>
      </c>
      <c r="O6" s="156">
        <v>4</v>
      </c>
      <c r="P6" s="178">
        <v>3.718</v>
      </c>
      <c r="Q6" s="179">
        <v>1110.8</v>
      </c>
      <c r="R6" s="156">
        <v>-19.928000000000001</v>
      </c>
      <c r="S6" s="177">
        <v>0.28191978961209502</v>
      </c>
      <c r="T6" s="177">
        <v>-2.2199043311813601E-4</v>
      </c>
    </row>
    <row r="7" spans="1:20" x14ac:dyDescent="0.2">
      <c r="A7" s="20">
        <v>161</v>
      </c>
      <c r="B7" s="20">
        <v>9943</v>
      </c>
      <c r="C7" s="2" t="s">
        <v>2653</v>
      </c>
      <c r="D7" s="2" t="s">
        <v>2654</v>
      </c>
      <c r="E7" s="18" t="s">
        <v>33</v>
      </c>
      <c r="F7" s="20" t="s">
        <v>2655</v>
      </c>
      <c r="G7" s="20" t="s">
        <v>2656</v>
      </c>
      <c r="H7" s="18" t="s">
        <v>137</v>
      </c>
      <c r="I7" s="18" t="s">
        <v>88</v>
      </c>
      <c r="J7" s="18" t="s">
        <v>89</v>
      </c>
      <c r="K7" s="18" t="s">
        <v>2657</v>
      </c>
      <c r="L7" s="20" t="s">
        <v>788</v>
      </c>
      <c r="M7" s="20" t="s">
        <v>166</v>
      </c>
      <c r="N7" s="18" t="s">
        <v>93</v>
      </c>
      <c r="O7" s="156">
        <v>80</v>
      </c>
      <c r="P7" s="178">
        <v>3.718</v>
      </c>
      <c r="Q7" s="179">
        <v>5653.25</v>
      </c>
      <c r="R7" s="156">
        <v>-580.00800000000004</v>
      </c>
      <c r="S7" s="177">
        <v>1</v>
      </c>
      <c r="T7" s="177">
        <v>-3.1983278919481598E-4</v>
      </c>
    </row>
    <row r="8" spans="1:20" x14ac:dyDescent="0.2">
      <c r="A8" s="20">
        <v>161</v>
      </c>
      <c r="B8" s="20">
        <v>12468</v>
      </c>
      <c r="C8" s="2" t="s">
        <v>2653</v>
      </c>
      <c r="D8" s="2" t="s">
        <v>2654</v>
      </c>
      <c r="E8" s="18" t="s">
        <v>33</v>
      </c>
      <c r="F8" s="20" t="s">
        <v>2660</v>
      </c>
      <c r="G8" s="20" t="s">
        <v>2661</v>
      </c>
      <c r="H8" s="18" t="s">
        <v>137</v>
      </c>
      <c r="I8" s="18" t="s">
        <v>88</v>
      </c>
      <c r="J8" s="18" t="s">
        <v>89</v>
      </c>
      <c r="K8" s="18" t="s">
        <v>2657</v>
      </c>
      <c r="L8" s="20" t="s">
        <v>788</v>
      </c>
      <c r="M8" s="20" t="s">
        <v>166</v>
      </c>
      <c r="N8" s="18" t="s">
        <v>93</v>
      </c>
      <c r="O8" s="156">
        <v>39</v>
      </c>
      <c r="P8" s="178">
        <v>3.718</v>
      </c>
      <c r="Q8" s="179">
        <v>5653.25</v>
      </c>
      <c r="R8" s="156">
        <v>-28.167000000000002</v>
      </c>
      <c r="S8" s="177">
        <v>0.40046571004924397</v>
      </c>
      <c r="T8" s="177">
        <v>-1.6246237532617999E-3</v>
      </c>
    </row>
    <row r="9" spans="1:20" x14ac:dyDescent="0.2">
      <c r="A9" s="20">
        <v>161</v>
      </c>
      <c r="B9" s="20">
        <v>12468</v>
      </c>
      <c r="C9" s="2" t="s">
        <v>2653</v>
      </c>
      <c r="D9" s="2" t="s">
        <v>2654</v>
      </c>
      <c r="E9" s="18" t="s">
        <v>33</v>
      </c>
      <c r="F9" s="20" t="s">
        <v>2658</v>
      </c>
      <c r="G9" s="20" t="s">
        <v>2659</v>
      </c>
      <c r="H9" s="18" t="s">
        <v>137</v>
      </c>
      <c r="I9" s="18" t="s">
        <v>88</v>
      </c>
      <c r="J9" s="18" t="s">
        <v>89</v>
      </c>
      <c r="K9" s="18" t="s">
        <v>2657</v>
      </c>
      <c r="L9" s="20" t="s">
        <v>788</v>
      </c>
      <c r="M9" s="20" t="s">
        <v>166</v>
      </c>
      <c r="N9" s="18" t="s">
        <v>93</v>
      </c>
      <c r="O9" s="156">
        <v>9</v>
      </c>
      <c r="P9" s="178">
        <v>3.718</v>
      </c>
      <c r="Q9" s="179">
        <v>19439.5</v>
      </c>
      <c r="R9" s="156">
        <v>-32.204000000000001</v>
      </c>
      <c r="S9" s="177">
        <v>0.45786539869484699</v>
      </c>
      <c r="T9" s="177">
        <v>-1.8574848828501801E-3</v>
      </c>
    </row>
    <row r="10" spans="1:20" x14ac:dyDescent="0.2">
      <c r="A10" s="20">
        <v>161</v>
      </c>
      <c r="B10" s="20">
        <v>12468</v>
      </c>
      <c r="C10" s="2" t="s">
        <v>2653</v>
      </c>
      <c r="D10" s="2" t="s">
        <v>2654</v>
      </c>
      <c r="E10" s="18" t="s">
        <v>33</v>
      </c>
      <c r="F10" s="20" t="s">
        <v>2662</v>
      </c>
      <c r="G10" s="20" t="s">
        <v>2663</v>
      </c>
      <c r="H10" s="18" t="s">
        <v>137</v>
      </c>
      <c r="I10" s="18" t="s">
        <v>88</v>
      </c>
      <c r="J10" s="18" t="s">
        <v>1490</v>
      </c>
      <c r="K10" s="18" t="s">
        <v>2657</v>
      </c>
      <c r="L10" s="20" t="s">
        <v>788</v>
      </c>
      <c r="M10" s="20" t="s">
        <v>166</v>
      </c>
      <c r="N10" s="18" t="s">
        <v>93</v>
      </c>
      <c r="O10" s="156">
        <v>2</v>
      </c>
      <c r="P10" s="178">
        <v>3.718</v>
      </c>
      <c r="Q10" s="179">
        <v>1110.8</v>
      </c>
      <c r="R10" s="156">
        <v>-9.9640000000000004</v>
      </c>
      <c r="S10" s="177">
        <v>0.14166889125590901</v>
      </c>
      <c r="T10" s="177">
        <v>-5.7472747368135697E-4</v>
      </c>
    </row>
    <row r="11" spans="1:20" x14ac:dyDescent="0.2">
      <c r="A11" s="20"/>
      <c r="B11" s="20"/>
      <c r="E11" s="18"/>
      <c r="F11" s="20"/>
      <c r="G11" s="20"/>
      <c r="H11" s="18"/>
      <c r="I11" s="18"/>
      <c r="J11" s="18"/>
      <c r="K11" s="18"/>
      <c r="L11" s="20"/>
      <c r="M11" s="20"/>
      <c r="N11" s="18"/>
      <c r="O11" s="20"/>
      <c r="P11" s="20"/>
      <c r="Q11" s="20"/>
      <c r="R11" s="20"/>
      <c r="S11" s="20"/>
      <c r="T11" s="20"/>
    </row>
    <row r="12" spans="1:20" x14ac:dyDescent="0.2">
      <c r="A12" s="20"/>
      <c r="B12" s="20"/>
      <c r="E12" s="18"/>
      <c r="F12" s="20"/>
      <c r="G12" s="20"/>
      <c r="H12" s="18"/>
      <c r="I12" s="18"/>
      <c r="J12" s="18"/>
      <c r="K12" s="18"/>
      <c r="L12" s="20"/>
      <c r="M12" s="20"/>
      <c r="N12" s="18"/>
      <c r="O12" s="20"/>
      <c r="P12" s="20"/>
      <c r="Q12" s="20"/>
      <c r="R12" s="20"/>
      <c r="S12" s="20"/>
      <c r="T12" s="20"/>
    </row>
    <row r="13" spans="1:20" x14ac:dyDescent="0.2">
      <c r="A13" s="20"/>
      <c r="B13" s="20"/>
      <c r="E13" s="18"/>
      <c r="F13" s="20"/>
      <c r="G13" s="20"/>
      <c r="H13" s="18"/>
      <c r="I13" s="18"/>
      <c r="J13" s="18"/>
      <c r="K13" s="18"/>
      <c r="L13" s="20"/>
      <c r="M13" s="20"/>
      <c r="N13" s="18"/>
      <c r="O13" s="20"/>
      <c r="P13" s="20"/>
      <c r="Q13" s="20"/>
      <c r="R13" s="20"/>
      <c r="S13" s="20"/>
      <c r="T13" s="20"/>
    </row>
    <row r="14" spans="1:20" x14ac:dyDescent="0.2">
      <c r="A14" s="20"/>
      <c r="B14" s="20"/>
      <c r="E14" s="18"/>
      <c r="F14" s="20"/>
      <c r="G14" s="20"/>
      <c r="H14" s="18"/>
      <c r="I14" s="18"/>
      <c r="J14" s="18"/>
      <c r="K14" s="18"/>
      <c r="L14" s="20"/>
      <c r="M14" s="20"/>
      <c r="N14" s="18"/>
      <c r="O14" s="20"/>
      <c r="P14" s="20"/>
      <c r="Q14" s="20"/>
      <c r="R14" s="20"/>
      <c r="S14" s="20"/>
      <c r="T14" s="20"/>
    </row>
    <row r="15" spans="1:20" x14ac:dyDescent="0.2">
      <c r="A15" s="20"/>
      <c r="B15" s="20"/>
      <c r="E15" s="18"/>
      <c r="F15" s="20"/>
      <c r="G15" s="20"/>
      <c r="H15" s="18"/>
      <c r="I15" s="18"/>
      <c r="J15" s="18"/>
      <c r="K15" s="18"/>
      <c r="L15" s="20"/>
      <c r="M15" s="20"/>
      <c r="N15" s="18"/>
      <c r="O15" s="20"/>
      <c r="P15" s="20"/>
      <c r="Q15" s="20"/>
      <c r="R15" s="20"/>
      <c r="S15" s="20"/>
      <c r="T15" s="20"/>
    </row>
    <row r="16" spans="1:20" x14ac:dyDescent="0.2">
      <c r="A16" s="20"/>
      <c r="B16" s="20"/>
      <c r="E16" s="18"/>
      <c r="F16" s="20"/>
      <c r="G16" s="20"/>
      <c r="H16" s="18"/>
      <c r="I16" s="18"/>
      <c r="J16" s="18"/>
      <c r="K16" s="18"/>
      <c r="L16" s="20"/>
      <c r="M16" s="20"/>
      <c r="N16" s="18"/>
      <c r="O16" s="20"/>
      <c r="P16" s="20"/>
      <c r="Q16" s="20"/>
      <c r="R16" s="20"/>
      <c r="S16" s="20"/>
      <c r="T16" s="20"/>
    </row>
    <row r="17" spans="1:20" x14ac:dyDescent="0.2">
      <c r="A17" s="20"/>
      <c r="B17" s="20"/>
      <c r="E17" s="18"/>
      <c r="F17" s="20"/>
      <c r="G17" s="20"/>
      <c r="H17" s="18"/>
      <c r="I17" s="18"/>
      <c r="J17" s="18"/>
      <c r="K17" s="18"/>
      <c r="L17" s="20"/>
      <c r="M17" s="20"/>
      <c r="N17" s="18"/>
      <c r="O17" s="20"/>
      <c r="P17" s="20"/>
      <c r="Q17" s="20"/>
      <c r="R17" s="20"/>
      <c r="S17" s="20"/>
      <c r="T17" s="20"/>
    </row>
    <row r="18" spans="1:20" x14ac:dyDescent="0.2">
      <c r="A18" s="20"/>
      <c r="B18" s="20"/>
      <c r="E18" s="18"/>
      <c r="F18" s="20"/>
      <c r="G18" s="20"/>
      <c r="H18" s="18"/>
      <c r="I18" s="18"/>
      <c r="J18" s="18"/>
      <c r="K18" s="18"/>
      <c r="L18" s="20"/>
      <c r="M18" s="20"/>
      <c r="N18" s="18"/>
      <c r="O18" s="20"/>
      <c r="P18" s="20"/>
      <c r="Q18" s="20"/>
      <c r="R18" s="20"/>
      <c r="S18" s="20"/>
      <c r="T18" s="20"/>
    </row>
    <row r="19" spans="1:20" x14ac:dyDescent="0.2">
      <c r="A19" s="20"/>
      <c r="B19" s="20"/>
      <c r="E19" s="18"/>
      <c r="F19" s="20"/>
      <c r="G19" s="20"/>
      <c r="H19" s="18"/>
      <c r="I19" s="18"/>
      <c r="J19" s="18"/>
      <c r="K19" s="18"/>
      <c r="L19" s="20"/>
      <c r="M19" s="20"/>
      <c r="N19" s="18"/>
      <c r="O19" s="20"/>
      <c r="P19" s="20"/>
      <c r="Q19" s="20"/>
      <c r="R19" s="20"/>
      <c r="S19" s="20"/>
      <c r="T19" s="20"/>
    </row>
    <row r="20" spans="1:20" x14ac:dyDescent="0.2">
      <c r="E20" s="18"/>
      <c r="H20" s="18"/>
      <c r="J20" s="18"/>
      <c r="K20" s="18"/>
      <c r="L20" s="20"/>
      <c r="M20" s="20"/>
    </row>
    <row r="21" spans="1:20" x14ac:dyDescent="0.2">
      <c r="H21" s="4"/>
      <c r="K21" s="4"/>
    </row>
    <row r="22" spans="1:20" x14ac:dyDescent="0.2">
      <c r="K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1.625" style="144" customWidth="1"/>
    <col min="18" max="28" width="11.625" style="2" customWidth="1"/>
    <col min="29" max="29" width="9" style="2" customWidth="1"/>
    <col min="30" max="16384" width="9" style="2"/>
  </cols>
  <sheetData>
    <row r="1" spans="1:28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368</v>
      </c>
      <c r="M1" s="19" t="s">
        <v>8</v>
      </c>
      <c r="N1" s="19" t="s">
        <v>208</v>
      </c>
      <c r="O1" s="19" t="s">
        <v>152</v>
      </c>
      <c r="P1" s="19" t="s">
        <v>12</v>
      </c>
      <c r="Q1" s="164" t="s">
        <v>14</v>
      </c>
      <c r="R1" s="168" t="s">
        <v>15</v>
      </c>
      <c r="S1" s="19" t="s">
        <v>9</v>
      </c>
      <c r="T1" s="19" t="s">
        <v>10</v>
      </c>
      <c r="U1" s="19" t="s">
        <v>209</v>
      </c>
      <c r="V1" s="19" t="s">
        <v>11</v>
      </c>
      <c r="W1" s="19" t="s">
        <v>17</v>
      </c>
      <c r="X1" s="162" t="s">
        <v>18</v>
      </c>
      <c r="Y1" s="173" t="s">
        <v>19</v>
      </c>
      <c r="Z1" s="19" t="s">
        <v>20</v>
      </c>
      <c r="AA1" s="168" t="s">
        <v>24</v>
      </c>
      <c r="AB1" s="168" t="s">
        <v>25</v>
      </c>
    </row>
    <row r="2" spans="1:28" x14ac:dyDescent="0.2">
      <c r="A2" s="20">
        <v>161</v>
      </c>
      <c r="B2" s="20">
        <v>1434</v>
      </c>
      <c r="C2" s="20" t="s">
        <v>3126</v>
      </c>
      <c r="D2" s="20" t="s">
        <v>3127</v>
      </c>
      <c r="E2" s="18" t="s">
        <v>1368</v>
      </c>
      <c r="F2" s="20" t="s">
        <v>3128</v>
      </c>
      <c r="G2" s="20" t="s">
        <v>3129</v>
      </c>
      <c r="H2" s="18" t="s">
        <v>215</v>
      </c>
      <c r="I2" s="20" t="s">
        <v>1034</v>
      </c>
      <c r="J2" s="18" t="s">
        <v>30</v>
      </c>
      <c r="K2" s="18" t="s">
        <v>30</v>
      </c>
      <c r="L2" s="20" t="s">
        <v>369</v>
      </c>
      <c r="M2" s="18" t="s">
        <v>31</v>
      </c>
      <c r="N2" s="20" t="s">
        <v>785</v>
      </c>
      <c r="O2" s="20" t="s">
        <v>166</v>
      </c>
      <c r="P2" s="156">
        <v>3.2919999999999998</v>
      </c>
      <c r="Q2" s="176">
        <v>5.0000000000000001E-4</v>
      </c>
      <c r="R2" s="177">
        <v>2.4899999999999999E-2</v>
      </c>
      <c r="S2" s="20" t="s">
        <v>1217</v>
      </c>
      <c r="T2" s="20" t="s">
        <v>454</v>
      </c>
      <c r="U2" s="20" t="s">
        <v>448</v>
      </c>
      <c r="V2" s="18" t="s">
        <v>34</v>
      </c>
      <c r="W2" s="156">
        <v>84642.01</v>
      </c>
      <c r="X2" s="178">
        <v>1</v>
      </c>
      <c r="Y2" s="179">
        <v>106.03</v>
      </c>
      <c r="Z2" s="156">
        <v>89.745999999999995</v>
      </c>
      <c r="AA2" s="177">
        <v>1</v>
      </c>
      <c r="AB2" s="177">
        <v>4.16284366232131E-3</v>
      </c>
    </row>
    <row r="3" spans="1:28" x14ac:dyDescent="0.2">
      <c r="A3" s="20">
        <v>161</v>
      </c>
      <c r="B3" s="20">
        <v>9938</v>
      </c>
      <c r="C3" s="20" t="s">
        <v>3126</v>
      </c>
      <c r="D3" s="20" t="s">
        <v>3127</v>
      </c>
      <c r="E3" s="18" t="s">
        <v>1368</v>
      </c>
      <c r="F3" s="20" t="s">
        <v>3128</v>
      </c>
      <c r="G3" s="20" t="s">
        <v>3129</v>
      </c>
      <c r="H3" s="18" t="s">
        <v>215</v>
      </c>
      <c r="I3" s="20" t="s">
        <v>1034</v>
      </c>
      <c r="J3" s="18" t="s">
        <v>30</v>
      </c>
      <c r="K3" s="18" t="s">
        <v>30</v>
      </c>
      <c r="L3" s="20" t="s">
        <v>369</v>
      </c>
      <c r="M3" s="18" t="s">
        <v>31</v>
      </c>
      <c r="N3" s="20" t="s">
        <v>785</v>
      </c>
      <c r="O3" s="20" t="s">
        <v>166</v>
      </c>
      <c r="P3" s="156">
        <v>3.2919999999999998</v>
      </c>
      <c r="Q3" s="176">
        <v>5.0000000000000001E-4</v>
      </c>
      <c r="R3" s="177">
        <v>2.4899999999999999E-2</v>
      </c>
      <c r="S3" s="20" t="s">
        <v>1217</v>
      </c>
      <c r="T3" s="20" t="s">
        <v>454</v>
      </c>
      <c r="U3" s="20" t="s">
        <v>448</v>
      </c>
      <c r="V3" s="18" t="s">
        <v>34</v>
      </c>
      <c r="W3" s="156">
        <v>36000.01</v>
      </c>
      <c r="X3" s="178">
        <v>1</v>
      </c>
      <c r="Y3" s="179">
        <v>106.03</v>
      </c>
      <c r="Z3" s="156">
        <v>38.170999999999999</v>
      </c>
      <c r="AA3" s="177">
        <v>1</v>
      </c>
      <c r="AB3" s="177">
        <v>5.3284121563234601E-4</v>
      </c>
    </row>
    <row r="4" spans="1:28" x14ac:dyDescent="0.2">
      <c r="A4" s="20">
        <v>161</v>
      </c>
      <c r="B4" s="20">
        <v>9942</v>
      </c>
      <c r="C4" s="20" t="s">
        <v>3126</v>
      </c>
      <c r="D4" s="20" t="s">
        <v>3127</v>
      </c>
      <c r="E4" s="18" t="s">
        <v>1368</v>
      </c>
      <c r="F4" s="20" t="s">
        <v>3128</v>
      </c>
      <c r="G4" s="20" t="s">
        <v>3129</v>
      </c>
      <c r="H4" s="18" t="s">
        <v>215</v>
      </c>
      <c r="I4" s="20" t="s">
        <v>1034</v>
      </c>
      <c r="J4" s="18" t="s">
        <v>30</v>
      </c>
      <c r="K4" s="18" t="s">
        <v>30</v>
      </c>
      <c r="L4" s="20" t="s">
        <v>369</v>
      </c>
      <c r="M4" s="18" t="s">
        <v>31</v>
      </c>
      <c r="N4" s="20" t="s">
        <v>785</v>
      </c>
      <c r="O4" s="20" t="s">
        <v>166</v>
      </c>
      <c r="P4" s="156">
        <v>3.2919999999999998</v>
      </c>
      <c r="Q4" s="176">
        <v>5.0000000000000001E-4</v>
      </c>
      <c r="R4" s="177">
        <v>2.4899999999999999E-2</v>
      </c>
      <c r="S4" s="20" t="s">
        <v>1217</v>
      </c>
      <c r="T4" s="20" t="s">
        <v>454</v>
      </c>
      <c r="U4" s="20" t="s">
        <v>448</v>
      </c>
      <c r="V4" s="18" t="s">
        <v>34</v>
      </c>
      <c r="W4" s="156">
        <v>70363.649999999994</v>
      </c>
      <c r="X4" s="178">
        <v>1</v>
      </c>
      <c r="Y4" s="179">
        <v>106.03</v>
      </c>
      <c r="Z4" s="156">
        <v>74.606999999999999</v>
      </c>
      <c r="AA4" s="177">
        <v>1</v>
      </c>
      <c r="AB4" s="177">
        <v>8.3106923281510599E-4</v>
      </c>
    </row>
    <row r="5" spans="1:28" x14ac:dyDescent="0.2">
      <c r="A5" s="20">
        <v>161</v>
      </c>
      <c r="B5" s="20">
        <v>9943</v>
      </c>
      <c r="C5" s="20" t="s">
        <v>3126</v>
      </c>
      <c r="D5" s="20" t="s">
        <v>3127</v>
      </c>
      <c r="E5" s="18" t="s">
        <v>1368</v>
      </c>
      <c r="F5" s="20" t="s">
        <v>3130</v>
      </c>
      <c r="G5" s="20" t="s">
        <v>3131</v>
      </c>
      <c r="H5" s="18" t="s">
        <v>215</v>
      </c>
      <c r="I5" s="20" t="s">
        <v>1034</v>
      </c>
      <c r="J5" s="18" t="s">
        <v>30</v>
      </c>
      <c r="K5" s="18" t="s">
        <v>30</v>
      </c>
      <c r="L5" s="20" t="s">
        <v>369</v>
      </c>
      <c r="M5" s="18" t="s">
        <v>31</v>
      </c>
      <c r="N5" s="20" t="s">
        <v>787</v>
      </c>
      <c r="O5" s="20" t="s">
        <v>166</v>
      </c>
      <c r="P5" s="156">
        <v>1.008</v>
      </c>
      <c r="Q5" s="176">
        <v>9.4914999999999999E-2</v>
      </c>
      <c r="R5" s="177">
        <v>5.6529999999999997E-2</v>
      </c>
      <c r="S5" s="20" t="s">
        <v>1217</v>
      </c>
      <c r="T5" s="20" t="s">
        <v>454</v>
      </c>
      <c r="U5" s="20" t="s">
        <v>448</v>
      </c>
      <c r="V5" s="18" t="s">
        <v>34</v>
      </c>
      <c r="W5" s="156">
        <v>2986876</v>
      </c>
      <c r="X5" s="178">
        <v>1</v>
      </c>
      <c r="Y5" s="179">
        <v>108.32</v>
      </c>
      <c r="Z5" s="156">
        <v>3235.384</v>
      </c>
      <c r="AA5" s="177">
        <v>0.68509806498866899</v>
      </c>
      <c r="AB5" s="177">
        <v>1.78408214274005E-3</v>
      </c>
    </row>
    <row r="6" spans="1:28" x14ac:dyDescent="0.2">
      <c r="A6" s="20">
        <v>161</v>
      </c>
      <c r="B6" s="20">
        <v>9943</v>
      </c>
      <c r="C6" s="20" t="s">
        <v>3126</v>
      </c>
      <c r="D6" s="20" t="s">
        <v>3127</v>
      </c>
      <c r="E6" s="18" t="s">
        <v>1368</v>
      </c>
      <c r="F6" s="20" t="s">
        <v>3128</v>
      </c>
      <c r="G6" s="20" t="s">
        <v>3129</v>
      </c>
      <c r="H6" s="18" t="s">
        <v>215</v>
      </c>
      <c r="I6" s="20" t="s">
        <v>1034</v>
      </c>
      <c r="J6" s="18" t="s">
        <v>30</v>
      </c>
      <c r="K6" s="18" t="s">
        <v>30</v>
      </c>
      <c r="L6" s="20" t="s">
        <v>369</v>
      </c>
      <c r="M6" s="18" t="s">
        <v>31</v>
      </c>
      <c r="N6" s="20" t="s">
        <v>785</v>
      </c>
      <c r="O6" s="20" t="s">
        <v>166</v>
      </c>
      <c r="P6" s="156">
        <v>3.2919999999999998</v>
      </c>
      <c r="Q6" s="176">
        <v>5.0000000000000001E-4</v>
      </c>
      <c r="R6" s="177">
        <v>2.4899999999999999E-2</v>
      </c>
      <c r="S6" s="20" t="s">
        <v>1217</v>
      </c>
      <c r="T6" s="20" t="s">
        <v>454</v>
      </c>
      <c r="U6" s="20" t="s">
        <v>448</v>
      </c>
      <c r="V6" s="18" t="s">
        <v>34</v>
      </c>
      <c r="W6" s="156">
        <v>1402554.26</v>
      </c>
      <c r="X6" s="178">
        <v>1</v>
      </c>
      <c r="Y6" s="179">
        <v>106.03</v>
      </c>
      <c r="Z6" s="156">
        <v>1487.1279999999999</v>
      </c>
      <c r="AA6" s="177">
        <v>0.31490193501133101</v>
      </c>
      <c r="AB6" s="177">
        <v>8.2004452746088999E-4</v>
      </c>
    </row>
    <row r="7" spans="1:28" x14ac:dyDescent="0.2">
      <c r="A7" s="20"/>
      <c r="B7" s="20"/>
      <c r="C7" s="20"/>
      <c r="D7" s="20"/>
      <c r="E7" s="18"/>
      <c r="F7" s="20"/>
      <c r="G7" s="20"/>
      <c r="H7" s="18"/>
      <c r="I7" s="20"/>
      <c r="J7" s="18"/>
      <c r="K7" s="18"/>
      <c r="L7" s="20"/>
      <c r="M7" s="18"/>
      <c r="N7" s="20"/>
      <c r="O7" s="20"/>
      <c r="P7" s="20"/>
      <c r="Q7" s="147"/>
      <c r="R7" s="20"/>
      <c r="S7" s="20"/>
      <c r="T7" s="20"/>
      <c r="U7" s="20"/>
      <c r="V7" s="18"/>
      <c r="W7" s="20"/>
      <c r="X7" s="20"/>
      <c r="Y7" s="20"/>
      <c r="Z7" s="20"/>
      <c r="AA7" s="20"/>
      <c r="AB7" s="20"/>
    </row>
    <row r="8" spans="1:28" x14ac:dyDescent="0.2">
      <c r="A8" s="20"/>
      <c r="B8" s="20"/>
      <c r="C8" s="20"/>
      <c r="D8" s="20"/>
      <c r="E8" s="18"/>
      <c r="F8" s="20"/>
      <c r="G8" s="20"/>
      <c r="H8" s="18"/>
      <c r="I8" s="20"/>
      <c r="J8" s="18"/>
      <c r="K8" s="18"/>
      <c r="L8" s="20"/>
      <c r="M8" s="18"/>
      <c r="N8" s="20"/>
      <c r="O8" s="20"/>
      <c r="P8" s="20"/>
      <c r="Q8" s="147"/>
      <c r="R8" s="20"/>
      <c r="S8" s="20"/>
      <c r="T8" s="20"/>
      <c r="U8" s="20"/>
      <c r="V8" s="18"/>
      <c r="W8" s="20"/>
      <c r="X8" s="20"/>
      <c r="Y8" s="20"/>
      <c r="Z8" s="20"/>
      <c r="AA8" s="20"/>
      <c r="AB8" s="20"/>
    </row>
    <row r="9" spans="1:28" x14ac:dyDescent="0.2">
      <c r="A9" s="20"/>
      <c r="B9" s="20"/>
      <c r="C9" s="20"/>
      <c r="D9" s="20"/>
      <c r="E9" s="18"/>
      <c r="F9" s="20"/>
      <c r="G9" s="20"/>
      <c r="H9" s="18"/>
      <c r="I9" s="20"/>
      <c r="J9" s="18"/>
      <c r="K9" s="18"/>
      <c r="L9" s="20"/>
      <c r="M9" s="18"/>
      <c r="N9" s="20"/>
      <c r="O9" s="20"/>
      <c r="P9" s="20"/>
      <c r="Q9" s="147"/>
      <c r="R9" s="20"/>
      <c r="S9" s="20"/>
      <c r="T9" s="20"/>
      <c r="U9" s="20"/>
      <c r="V9" s="18"/>
      <c r="W9" s="20"/>
      <c r="X9" s="20"/>
      <c r="Y9" s="20"/>
      <c r="Z9" s="20"/>
      <c r="AA9" s="20"/>
      <c r="AB9" s="20"/>
    </row>
    <row r="10" spans="1:28" x14ac:dyDescent="0.2">
      <c r="A10" s="20"/>
      <c r="B10" s="20"/>
      <c r="C10" s="20"/>
      <c r="D10" s="20"/>
      <c r="E10" s="18"/>
      <c r="F10" s="20"/>
      <c r="G10" s="20"/>
      <c r="H10" s="18"/>
      <c r="I10" s="20"/>
      <c r="J10" s="18"/>
      <c r="K10" s="18"/>
      <c r="L10" s="20"/>
      <c r="M10" s="18"/>
      <c r="N10" s="20"/>
      <c r="O10" s="20"/>
      <c r="P10" s="20"/>
      <c r="Q10" s="147"/>
      <c r="R10" s="20"/>
      <c r="S10" s="20"/>
      <c r="T10" s="20"/>
      <c r="U10" s="20"/>
      <c r="V10" s="18"/>
      <c r="W10" s="20"/>
      <c r="X10" s="20"/>
      <c r="Y10" s="20"/>
      <c r="Z10" s="20"/>
      <c r="AA10" s="20"/>
      <c r="AB10" s="20"/>
    </row>
    <row r="11" spans="1:28" x14ac:dyDescent="0.2">
      <c r="A11" s="20"/>
      <c r="B11" s="20"/>
      <c r="C11" s="20"/>
      <c r="D11" s="20"/>
      <c r="E11" s="18"/>
      <c r="F11" s="20"/>
      <c r="G11" s="20"/>
      <c r="H11" s="18"/>
      <c r="I11" s="20"/>
      <c r="J11" s="18"/>
      <c r="K11" s="18"/>
      <c r="L11" s="20"/>
      <c r="M11" s="18"/>
      <c r="N11" s="20"/>
      <c r="O11" s="20"/>
      <c r="P11" s="20"/>
      <c r="Q11" s="147"/>
      <c r="R11" s="20"/>
      <c r="S11" s="20"/>
      <c r="T11" s="20"/>
      <c r="U11" s="20"/>
      <c r="V11" s="18"/>
      <c r="W11" s="20"/>
      <c r="X11" s="20"/>
      <c r="Y11" s="20"/>
      <c r="Z11" s="20"/>
      <c r="AA11" s="20"/>
      <c r="AB11" s="20"/>
    </row>
    <row r="12" spans="1:28" x14ac:dyDescent="0.2">
      <c r="A12" s="20"/>
      <c r="B12" s="20"/>
      <c r="C12" s="20"/>
      <c r="D12" s="20"/>
      <c r="E12" s="18"/>
      <c r="F12" s="20"/>
      <c r="G12" s="20"/>
      <c r="H12" s="18"/>
      <c r="I12" s="20"/>
      <c r="J12" s="18"/>
      <c r="K12" s="18"/>
      <c r="L12" s="20"/>
      <c r="M12" s="18"/>
      <c r="N12" s="20"/>
      <c r="O12" s="20"/>
      <c r="P12" s="20"/>
      <c r="Q12" s="147"/>
      <c r="R12" s="20"/>
      <c r="S12" s="20"/>
      <c r="T12" s="20"/>
      <c r="U12" s="20"/>
      <c r="V12" s="18"/>
      <c r="W12" s="20"/>
      <c r="X12" s="20"/>
      <c r="Y12" s="20"/>
      <c r="Z12" s="20"/>
      <c r="AA12" s="20"/>
      <c r="AB12" s="20"/>
    </row>
    <row r="13" spans="1:28" x14ac:dyDescent="0.2">
      <c r="A13" s="20"/>
      <c r="B13" s="20"/>
      <c r="C13" s="20"/>
      <c r="D13" s="20"/>
      <c r="E13" s="18"/>
      <c r="F13" s="20"/>
      <c r="G13" s="20"/>
      <c r="H13" s="18"/>
      <c r="I13" s="20"/>
      <c r="J13" s="18"/>
      <c r="K13" s="18"/>
      <c r="L13" s="20"/>
      <c r="M13" s="18"/>
      <c r="N13" s="20"/>
      <c r="O13" s="20"/>
      <c r="P13" s="20"/>
      <c r="Q13" s="147"/>
      <c r="R13" s="20"/>
      <c r="S13" s="20"/>
      <c r="T13" s="20"/>
      <c r="U13" s="20"/>
      <c r="V13" s="18"/>
      <c r="W13" s="20"/>
      <c r="X13" s="20"/>
      <c r="Y13" s="20"/>
      <c r="Z13" s="20"/>
      <c r="AA13" s="20"/>
      <c r="AB13" s="20"/>
    </row>
    <row r="14" spans="1:28" x14ac:dyDescent="0.2">
      <c r="A14" s="20"/>
      <c r="B14" s="20"/>
      <c r="C14" s="20"/>
      <c r="D14" s="20"/>
      <c r="E14" s="18"/>
      <c r="F14" s="20"/>
      <c r="G14" s="20"/>
      <c r="H14" s="18"/>
      <c r="I14" s="20"/>
      <c r="J14" s="18"/>
      <c r="K14" s="18"/>
      <c r="L14" s="20"/>
      <c r="M14" s="18"/>
      <c r="N14" s="20"/>
      <c r="O14" s="20"/>
      <c r="P14" s="20"/>
      <c r="Q14" s="147"/>
      <c r="R14" s="20"/>
      <c r="S14" s="20"/>
      <c r="T14" s="20"/>
      <c r="U14" s="20"/>
      <c r="V14" s="18"/>
      <c r="W14" s="20"/>
      <c r="X14" s="20"/>
      <c r="Y14" s="20"/>
      <c r="Z14" s="20"/>
      <c r="AA14" s="20"/>
      <c r="AB14" s="20"/>
    </row>
    <row r="15" spans="1:28" x14ac:dyDescent="0.2">
      <c r="A15" s="20"/>
      <c r="B15" s="20"/>
      <c r="C15" s="20"/>
      <c r="D15" s="20"/>
      <c r="E15" s="18"/>
      <c r="F15" s="20"/>
      <c r="G15" s="20"/>
      <c r="H15" s="18"/>
      <c r="I15" s="20"/>
      <c r="J15" s="18"/>
      <c r="K15" s="18"/>
      <c r="L15" s="20"/>
      <c r="M15" s="18"/>
      <c r="N15" s="20"/>
      <c r="O15" s="20"/>
      <c r="P15" s="20"/>
      <c r="Q15" s="147"/>
      <c r="R15" s="20"/>
      <c r="S15" s="20"/>
      <c r="T15" s="20"/>
      <c r="U15" s="20"/>
      <c r="V15" s="18"/>
      <c r="W15" s="20"/>
      <c r="X15" s="20"/>
      <c r="Y15" s="20"/>
      <c r="Z15" s="20"/>
      <c r="AA15" s="20"/>
      <c r="AB15" s="20"/>
    </row>
    <row r="16" spans="1:28" x14ac:dyDescent="0.2">
      <c r="A16" s="20"/>
      <c r="B16" s="20"/>
      <c r="C16" s="20"/>
      <c r="D16" s="20"/>
      <c r="E16" s="18"/>
      <c r="F16" s="20"/>
      <c r="G16" s="20"/>
      <c r="H16" s="18"/>
      <c r="I16" s="20"/>
      <c r="J16" s="18"/>
      <c r="K16" s="18"/>
      <c r="L16" s="20"/>
      <c r="M16" s="18"/>
      <c r="N16" s="20"/>
      <c r="O16" s="20"/>
      <c r="P16" s="20"/>
      <c r="Q16" s="147"/>
      <c r="R16" s="20"/>
      <c r="S16" s="20"/>
      <c r="T16" s="20"/>
      <c r="U16" s="20"/>
      <c r="V16" s="18"/>
      <c r="W16" s="20"/>
      <c r="X16" s="20"/>
      <c r="Y16" s="20"/>
      <c r="Z16" s="20"/>
      <c r="AA16" s="20"/>
      <c r="AB16" s="20"/>
    </row>
    <row r="17" spans="1:28" x14ac:dyDescent="0.2">
      <c r="A17" s="20"/>
      <c r="B17" s="20"/>
      <c r="C17" s="20"/>
      <c r="D17" s="20"/>
      <c r="E17" s="18"/>
      <c r="F17" s="20"/>
      <c r="G17" s="20"/>
      <c r="H17" s="18"/>
      <c r="I17" s="20"/>
      <c r="J17" s="18"/>
      <c r="K17" s="18"/>
      <c r="L17" s="20"/>
      <c r="M17" s="18"/>
      <c r="N17" s="20"/>
      <c r="O17" s="20"/>
      <c r="P17" s="20"/>
      <c r="Q17" s="147"/>
      <c r="R17" s="20"/>
      <c r="S17" s="20"/>
      <c r="T17" s="20"/>
      <c r="U17" s="20"/>
      <c r="V17" s="18"/>
      <c r="W17" s="20"/>
      <c r="X17" s="20"/>
      <c r="Y17" s="20"/>
      <c r="Z17" s="20"/>
      <c r="AA17" s="20"/>
      <c r="AB17" s="20"/>
    </row>
    <row r="18" spans="1:28" x14ac:dyDescent="0.2">
      <c r="A18" s="20"/>
      <c r="B18" s="20"/>
      <c r="C18" s="20"/>
      <c r="D18" s="20"/>
      <c r="E18" s="18"/>
      <c r="F18" s="20"/>
      <c r="G18" s="20"/>
      <c r="H18" s="18"/>
      <c r="I18" s="20"/>
      <c r="J18" s="18"/>
      <c r="K18" s="18"/>
      <c r="L18" s="20"/>
      <c r="M18" s="18"/>
      <c r="N18" s="20"/>
      <c r="O18" s="20"/>
      <c r="P18" s="20"/>
      <c r="Q18" s="147"/>
      <c r="R18" s="20"/>
      <c r="S18" s="20"/>
      <c r="T18" s="20"/>
      <c r="U18" s="20"/>
      <c r="V18" s="18"/>
      <c r="W18" s="20"/>
      <c r="X18" s="20"/>
      <c r="Y18" s="20"/>
      <c r="Z18" s="20"/>
      <c r="AA18" s="20"/>
      <c r="AB18" s="20"/>
    </row>
    <row r="19" spans="1:28" x14ac:dyDescent="0.2">
      <c r="A19" s="20"/>
      <c r="B19" s="20"/>
      <c r="C19" s="20"/>
      <c r="D19" s="20"/>
      <c r="E19" s="18"/>
      <c r="F19" s="20"/>
      <c r="G19" s="20"/>
      <c r="H19" s="18"/>
      <c r="I19" s="20"/>
      <c r="J19" s="18"/>
      <c r="K19" s="18"/>
      <c r="L19" s="20"/>
      <c r="M19" s="18"/>
      <c r="N19" s="20"/>
      <c r="O19" s="20"/>
      <c r="P19" s="20"/>
      <c r="Q19" s="147"/>
      <c r="R19" s="20"/>
      <c r="S19" s="20"/>
      <c r="T19" s="20"/>
      <c r="U19" s="20"/>
      <c r="V19" s="18"/>
      <c r="W19" s="20"/>
      <c r="X19" s="20"/>
      <c r="Y19" s="20"/>
      <c r="Z19" s="20"/>
      <c r="AA19" s="20"/>
      <c r="AB19" s="20"/>
    </row>
    <row r="20" spans="1:28" x14ac:dyDescent="0.2">
      <c r="E20" s="18"/>
      <c r="H20" s="18"/>
      <c r="I20" s="20"/>
      <c r="J20" s="18"/>
      <c r="K20" s="18"/>
      <c r="L20" s="20"/>
      <c r="M20" s="18"/>
      <c r="N20" s="20"/>
      <c r="O20" s="20"/>
      <c r="T20" s="20"/>
      <c r="U20" s="20"/>
    </row>
    <row r="21" spans="1:28" x14ac:dyDescent="0.2">
      <c r="H21" s="4"/>
      <c r="M21" s="4"/>
      <c r="N21" s="20"/>
    </row>
    <row r="22" spans="1:28" x14ac:dyDescent="0.2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AA20"/>
  <sheetViews>
    <sheetView rightToLeft="1" zoomScale="70" zoomScaleNormal="70" workbookViewId="0">
      <selection activeCell="Y1" sqref="A1:Y1048576"/>
    </sheetView>
  </sheetViews>
  <sheetFormatPr defaultRowHeight="14.25" x14ac:dyDescent="0.2"/>
  <cols>
    <col min="1" max="8" width="11.625" customWidth="1"/>
    <col min="9" max="9" width="11.625" style="2" customWidth="1"/>
    <col min="10" max="15" width="11.625" customWidth="1"/>
    <col min="16" max="16" width="11.625" style="143" customWidth="1"/>
    <col min="17" max="23" width="11.625" customWidth="1"/>
    <col min="24" max="24" width="11.625" style="2" customWidth="1"/>
    <col min="25" max="25" width="11.625" customWidth="1"/>
  </cols>
  <sheetData>
    <row r="1" spans="1:27" ht="66.75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175</v>
      </c>
      <c r="G1" s="19" t="s">
        <v>5</v>
      </c>
      <c r="H1" s="19" t="s">
        <v>6</v>
      </c>
      <c r="I1" s="19" t="s">
        <v>7</v>
      </c>
      <c r="J1" s="19" t="s">
        <v>184</v>
      </c>
      <c r="K1" s="19" t="s">
        <v>9</v>
      </c>
      <c r="L1" s="19" t="s">
        <v>10</v>
      </c>
      <c r="M1" s="19" t="s">
        <v>11</v>
      </c>
      <c r="N1" s="19" t="s">
        <v>12</v>
      </c>
      <c r="O1" s="19" t="s">
        <v>13</v>
      </c>
      <c r="P1" s="142" t="s">
        <v>14</v>
      </c>
      <c r="Q1" s="19" t="s">
        <v>15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24</v>
      </c>
      <c r="Y1" s="19" t="s">
        <v>25</v>
      </c>
    </row>
    <row r="2" spans="1:27" x14ac:dyDescent="0.2">
      <c r="A2" s="20"/>
      <c r="B2" s="20"/>
      <c r="C2" s="20"/>
      <c r="D2" s="20"/>
      <c r="E2" s="20"/>
      <c r="F2" s="20"/>
      <c r="G2" s="20"/>
      <c r="H2" s="18"/>
      <c r="I2" s="18"/>
      <c r="J2" s="20"/>
      <c r="K2" s="27"/>
      <c r="L2" s="20"/>
      <c r="M2" s="18"/>
      <c r="N2" s="20"/>
      <c r="O2" s="20"/>
      <c r="P2" s="147"/>
      <c r="Q2" s="20"/>
      <c r="R2" s="20"/>
      <c r="S2" s="20"/>
      <c r="T2" s="20"/>
      <c r="U2" s="20"/>
      <c r="V2" s="20"/>
      <c r="W2" s="18"/>
      <c r="X2" s="20"/>
      <c r="Y2" s="20"/>
    </row>
    <row r="3" spans="1:27" x14ac:dyDescent="0.2">
      <c r="A3" s="20"/>
      <c r="B3" s="20"/>
      <c r="C3" s="20"/>
      <c r="D3" s="20"/>
      <c r="E3" s="20"/>
      <c r="F3" s="20"/>
      <c r="G3" s="20"/>
      <c r="H3" s="18"/>
      <c r="I3" s="18"/>
      <c r="J3" s="20"/>
      <c r="K3" s="20"/>
      <c r="L3" s="20"/>
      <c r="M3" s="18"/>
      <c r="N3" s="20"/>
      <c r="O3" s="20"/>
      <c r="P3" s="147"/>
      <c r="Q3" s="20"/>
      <c r="R3" s="20"/>
      <c r="S3" s="20"/>
      <c r="T3" s="20"/>
      <c r="U3" s="20"/>
      <c r="V3" s="20"/>
      <c r="W3" s="18"/>
      <c r="X3" s="20"/>
      <c r="Y3" s="20"/>
    </row>
    <row r="4" spans="1:27" x14ac:dyDescent="0.2">
      <c r="A4" s="20"/>
      <c r="B4" s="20"/>
      <c r="C4" s="20"/>
      <c r="D4" s="20"/>
      <c r="E4" s="20"/>
      <c r="F4" s="20"/>
      <c r="G4" s="20"/>
      <c r="H4" s="18"/>
      <c r="I4" s="18"/>
      <c r="J4" s="20"/>
      <c r="K4" s="20"/>
      <c r="L4" s="20"/>
      <c r="M4" s="18"/>
      <c r="N4" s="20"/>
      <c r="O4" s="20"/>
      <c r="P4" s="147"/>
      <c r="Q4" s="20"/>
      <c r="R4" s="20"/>
      <c r="S4" s="20"/>
      <c r="T4" s="20"/>
      <c r="U4" s="20"/>
      <c r="V4" s="20"/>
      <c r="W4" s="18"/>
      <c r="X4" s="20"/>
      <c r="Y4" s="20"/>
    </row>
    <row r="5" spans="1:27" x14ac:dyDescent="0.2">
      <c r="A5" s="20"/>
      <c r="B5" s="20"/>
      <c r="C5" s="20"/>
      <c r="D5" s="20"/>
      <c r="E5" s="20"/>
      <c r="F5" s="20"/>
      <c r="G5" s="20"/>
      <c r="H5" s="18"/>
      <c r="I5" s="18"/>
      <c r="J5" s="20"/>
      <c r="K5" s="18"/>
      <c r="L5" s="20"/>
      <c r="N5" s="20"/>
      <c r="O5" s="20"/>
      <c r="P5" s="146"/>
      <c r="Q5" s="18"/>
      <c r="R5" s="20"/>
      <c r="T5" s="20"/>
      <c r="U5" s="20"/>
      <c r="V5" s="20"/>
      <c r="W5" s="20"/>
      <c r="X5" s="20"/>
      <c r="Y5" s="20"/>
      <c r="Z5" s="20"/>
      <c r="AA5" s="20"/>
    </row>
    <row r="6" spans="1:27" x14ac:dyDescent="0.2">
      <c r="A6" s="20"/>
      <c r="B6" s="20"/>
      <c r="C6" s="20"/>
      <c r="D6" s="20"/>
      <c r="E6" s="20"/>
      <c r="F6" s="20"/>
      <c r="G6" s="20"/>
      <c r="H6" s="18"/>
      <c r="I6" s="18"/>
      <c r="J6" s="20"/>
      <c r="K6" s="20"/>
      <c r="L6" s="20"/>
      <c r="M6" s="18"/>
      <c r="N6" s="20"/>
      <c r="O6" s="20"/>
      <c r="P6" s="147"/>
      <c r="Q6" s="20"/>
      <c r="R6" s="20"/>
      <c r="S6" s="20"/>
      <c r="T6" s="20"/>
      <c r="U6" s="20"/>
      <c r="V6" s="20"/>
      <c r="W6" s="18"/>
      <c r="X6" s="20"/>
      <c r="Y6" s="20"/>
    </row>
    <row r="7" spans="1:27" x14ac:dyDescent="0.2">
      <c r="A7" s="20"/>
      <c r="B7" s="20"/>
      <c r="C7" s="20"/>
      <c r="D7" s="20"/>
      <c r="E7" s="20"/>
      <c r="F7" s="20"/>
      <c r="G7" s="20"/>
      <c r="H7" s="18"/>
      <c r="I7" s="18"/>
      <c r="J7" s="20"/>
      <c r="K7" s="20"/>
      <c r="L7" s="20"/>
      <c r="M7" s="18"/>
      <c r="N7" s="20"/>
      <c r="O7" s="20"/>
      <c r="P7" s="147"/>
      <c r="Q7" s="20"/>
      <c r="R7" s="20"/>
      <c r="S7" s="20"/>
      <c r="T7" s="20"/>
      <c r="U7" s="20"/>
      <c r="V7" s="20"/>
      <c r="W7" s="18"/>
      <c r="X7" s="20"/>
      <c r="Y7" s="20"/>
    </row>
    <row r="8" spans="1:27" x14ac:dyDescent="0.2">
      <c r="A8" s="20"/>
      <c r="B8" s="20"/>
      <c r="C8" s="20"/>
      <c r="D8" s="20"/>
      <c r="E8" s="20"/>
      <c r="F8" s="20"/>
      <c r="G8" s="20"/>
      <c r="H8" s="18"/>
      <c r="I8" s="18"/>
      <c r="J8" s="20"/>
      <c r="K8" s="20"/>
      <c r="L8" s="20"/>
      <c r="M8" s="18"/>
      <c r="N8" s="20"/>
      <c r="O8" s="20"/>
      <c r="P8" s="147"/>
      <c r="Q8" s="20"/>
      <c r="R8" s="20"/>
      <c r="S8" s="20"/>
      <c r="T8" s="20"/>
      <c r="U8" s="20"/>
      <c r="V8" s="20"/>
      <c r="W8" s="18"/>
      <c r="X8" s="20"/>
      <c r="Y8" s="20"/>
    </row>
    <row r="9" spans="1:27" x14ac:dyDescent="0.2">
      <c r="A9" s="20"/>
      <c r="B9" s="20"/>
      <c r="C9" s="20"/>
      <c r="D9" s="20"/>
      <c r="E9" s="20"/>
      <c r="F9" s="20"/>
      <c r="G9" s="20"/>
      <c r="H9" s="18"/>
      <c r="I9" s="18"/>
      <c r="J9" s="20"/>
      <c r="K9" s="20"/>
      <c r="L9" s="20"/>
      <c r="M9" s="18"/>
      <c r="N9" s="20"/>
      <c r="O9" s="20"/>
      <c r="P9" s="147"/>
      <c r="Q9" s="20"/>
      <c r="R9" s="20"/>
      <c r="S9" s="20"/>
      <c r="T9" s="20"/>
      <c r="U9" s="20"/>
      <c r="V9" s="20"/>
      <c r="W9" s="18"/>
      <c r="X9" s="20"/>
      <c r="Y9" s="20"/>
    </row>
    <row r="10" spans="1:27" x14ac:dyDescent="0.2">
      <c r="A10" s="20"/>
      <c r="B10" s="20"/>
      <c r="C10" s="20"/>
      <c r="D10" s="20"/>
      <c r="E10" s="20"/>
      <c r="F10" s="20"/>
      <c r="G10" s="20"/>
      <c r="H10" s="18"/>
      <c r="I10" s="18"/>
      <c r="J10" s="20"/>
      <c r="K10" s="20"/>
      <c r="L10" s="20"/>
      <c r="M10" s="18"/>
      <c r="N10" s="20"/>
      <c r="O10" s="20"/>
      <c r="P10" s="147"/>
      <c r="Q10" s="20"/>
      <c r="R10" s="20"/>
      <c r="S10" s="20"/>
      <c r="T10" s="20"/>
      <c r="U10" s="20"/>
      <c r="V10" s="20"/>
      <c r="W10" s="18"/>
      <c r="X10" s="20"/>
      <c r="Y10" s="20"/>
    </row>
    <row r="11" spans="1:27" x14ac:dyDescent="0.2">
      <c r="A11" s="20"/>
      <c r="B11" s="20"/>
      <c r="C11" s="20"/>
      <c r="D11" s="20"/>
      <c r="E11" s="20"/>
      <c r="F11" s="20"/>
      <c r="G11" s="20"/>
      <c r="H11" s="18"/>
      <c r="I11" s="18"/>
      <c r="J11" s="20"/>
      <c r="K11" s="20"/>
      <c r="L11" s="20"/>
      <c r="M11" s="18"/>
      <c r="N11" s="20"/>
      <c r="O11" s="20"/>
      <c r="P11" s="147"/>
      <c r="Q11" s="20"/>
      <c r="R11" s="20"/>
      <c r="S11" s="20"/>
      <c r="T11" s="20"/>
      <c r="U11" s="20"/>
      <c r="V11" s="20"/>
      <c r="W11" s="18"/>
      <c r="X11" s="20"/>
      <c r="Y11" s="20"/>
    </row>
    <row r="12" spans="1:27" x14ac:dyDescent="0.2">
      <c r="A12" s="20"/>
      <c r="B12" s="20"/>
      <c r="C12" s="20"/>
      <c r="D12" s="20"/>
      <c r="E12" s="20"/>
      <c r="F12" s="20"/>
      <c r="G12" s="20"/>
      <c r="H12" s="18"/>
      <c r="I12" s="18"/>
      <c r="J12" s="20"/>
      <c r="K12" s="20"/>
      <c r="L12" s="20"/>
      <c r="M12" s="18"/>
      <c r="N12" s="20"/>
      <c r="O12" s="20"/>
      <c r="P12" s="147"/>
      <c r="Q12" s="20"/>
      <c r="R12" s="20"/>
      <c r="S12" s="20"/>
      <c r="T12" s="20"/>
      <c r="U12" s="20"/>
      <c r="V12" s="20"/>
      <c r="W12" s="18"/>
      <c r="X12" s="20"/>
      <c r="Y12" s="20"/>
    </row>
    <row r="13" spans="1:27" x14ac:dyDescent="0.2">
      <c r="A13" s="20"/>
      <c r="B13" s="20"/>
      <c r="C13" s="20"/>
      <c r="D13" s="20"/>
      <c r="E13" s="20"/>
      <c r="F13" s="20"/>
      <c r="G13" s="20"/>
      <c r="H13" s="18"/>
      <c r="I13" s="18"/>
      <c r="J13" s="20"/>
      <c r="K13" s="20"/>
      <c r="L13" s="20"/>
      <c r="M13" s="18"/>
      <c r="N13" s="20"/>
      <c r="O13" s="20"/>
      <c r="P13" s="147"/>
      <c r="Q13" s="20"/>
      <c r="R13" s="20"/>
      <c r="S13" s="20"/>
      <c r="T13" s="20"/>
      <c r="U13" s="20"/>
      <c r="V13" s="20"/>
      <c r="W13" s="18"/>
      <c r="X13" s="20"/>
      <c r="Y13" s="20"/>
    </row>
    <row r="14" spans="1:27" x14ac:dyDescent="0.2">
      <c r="A14" s="20"/>
      <c r="B14" s="20"/>
      <c r="C14" s="20"/>
      <c r="D14" s="20"/>
      <c r="E14" s="20"/>
      <c r="F14" s="20"/>
      <c r="G14" s="20"/>
      <c r="H14" s="18"/>
      <c r="I14" s="18"/>
      <c r="J14" s="20"/>
      <c r="K14" s="20"/>
      <c r="L14" s="20"/>
      <c r="M14" s="18"/>
      <c r="N14" s="20"/>
      <c r="O14" s="20"/>
      <c r="P14" s="147"/>
      <c r="Q14" s="20"/>
      <c r="R14" s="20"/>
      <c r="S14" s="20"/>
      <c r="T14" s="20"/>
      <c r="U14" s="20"/>
      <c r="V14" s="20"/>
      <c r="W14" s="18"/>
      <c r="X14" s="20"/>
      <c r="Y14" s="20"/>
    </row>
    <row r="15" spans="1:27" x14ac:dyDescent="0.2">
      <c r="A15" s="20"/>
      <c r="B15" s="20"/>
      <c r="C15" s="20"/>
      <c r="D15" s="20"/>
      <c r="E15" s="20"/>
      <c r="F15" s="20"/>
      <c r="G15" s="20"/>
      <c r="H15" s="18"/>
      <c r="I15" s="18"/>
      <c r="J15" s="20"/>
      <c r="K15" s="20"/>
      <c r="L15" s="20"/>
      <c r="M15" s="18"/>
      <c r="N15" s="20"/>
      <c r="O15" s="20"/>
      <c r="P15" s="147"/>
      <c r="Q15" s="20"/>
      <c r="R15" s="20"/>
      <c r="S15" s="20"/>
      <c r="T15" s="20"/>
      <c r="U15" s="20"/>
      <c r="V15" s="20"/>
      <c r="W15" s="18"/>
      <c r="X15" s="20"/>
      <c r="Y15" s="20"/>
    </row>
    <row r="16" spans="1:27" x14ac:dyDescent="0.2">
      <c r="A16" s="20"/>
      <c r="B16" s="20"/>
      <c r="C16" s="20"/>
      <c r="D16" s="20"/>
      <c r="E16" s="20"/>
      <c r="F16" s="20"/>
      <c r="G16" s="20"/>
      <c r="H16" s="18"/>
      <c r="I16" s="18"/>
      <c r="J16" s="20"/>
      <c r="K16" s="20"/>
      <c r="L16" s="20"/>
      <c r="M16" s="18"/>
      <c r="N16" s="20"/>
      <c r="O16" s="20"/>
      <c r="P16" s="147"/>
      <c r="Q16" s="20"/>
      <c r="R16" s="20"/>
      <c r="S16" s="20"/>
      <c r="T16" s="20"/>
      <c r="U16" s="20"/>
      <c r="V16" s="20"/>
      <c r="W16" s="18"/>
      <c r="X16" s="20"/>
      <c r="Y16" s="20"/>
    </row>
    <row r="17" spans="1:25" x14ac:dyDescent="0.2">
      <c r="A17" s="20"/>
      <c r="B17" s="20"/>
      <c r="C17" s="20"/>
      <c r="D17" s="20"/>
      <c r="E17" s="20"/>
      <c r="F17" s="20"/>
      <c r="G17" s="20"/>
      <c r="H17" s="18"/>
      <c r="I17" s="18"/>
      <c r="J17" s="20"/>
      <c r="K17" s="20"/>
      <c r="L17" s="20"/>
      <c r="M17" s="18"/>
      <c r="N17" s="20"/>
      <c r="O17" s="20"/>
      <c r="P17" s="147"/>
      <c r="Q17" s="20"/>
      <c r="R17" s="20"/>
      <c r="S17" s="20"/>
      <c r="T17" s="20"/>
      <c r="U17" s="20"/>
      <c r="V17" s="20"/>
      <c r="W17" s="18"/>
      <c r="X17" s="20"/>
      <c r="Y17" s="20"/>
    </row>
    <row r="18" spans="1:25" x14ac:dyDescent="0.2">
      <c r="A18" s="20"/>
      <c r="B18" s="20"/>
      <c r="C18" s="20"/>
      <c r="D18" s="20"/>
      <c r="E18" s="20"/>
      <c r="F18" s="20"/>
      <c r="G18" s="20"/>
      <c r="H18" s="18"/>
      <c r="I18" s="18"/>
      <c r="J18" s="20"/>
      <c r="K18" s="20"/>
      <c r="L18" s="20"/>
      <c r="M18" s="18"/>
      <c r="N18" s="20"/>
      <c r="O18" s="20"/>
      <c r="P18" s="147"/>
      <c r="Q18" s="20"/>
      <c r="R18" s="20"/>
      <c r="S18" s="20"/>
      <c r="T18" s="20"/>
      <c r="U18" s="20"/>
      <c r="V18" s="20"/>
      <c r="W18" s="18"/>
      <c r="X18" s="20"/>
      <c r="Y18" s="20"/>
    </row>
    <row r="19" spans="1:25" x14ac:dyDescent="0.2">
      <c r="A19" s="20"/>
      <c r="B19" s="20"/>
      <c r="C19" s="20"/>
      <c r="D19" s="20"/>
      <c r="E19" s="20"/>
      <c r="F19" s="20"/>
      <c r="G19" s="20"/>
      <c r="H19" s="18"/>
      <c r="I19" s="18"/>
      <c r="J19" s="20"/>
      <c r="K19" s="20"/>
      <c r="L19" s="20"/>
      <c r="M19" s="18"/>
      <c r="N19" s="20"/>
      <c r="O19" s="20"/>
      <c r="P19" s="147"/>
      <c r="Q19" s="20"/>
      <c r="R19" s="20"/>
      <c r="S19" s="20"/>
      <c r="T19" s="20"/>
      <c r="U19" s="20"/>
      <c r="V19" s="20"/>
      <c r="W19" s="18"/>
      <c r="X19" s="20"/>
      <c r="Y19" s="20"/>
    </row>
    <row r="20" spans="1:25" x14ac:dyDescent="0.2">
      <c r="F20" s="20"/>
      <c r="G20" s="20"/>
      <c r="H20" s="18"/>
      <c r="I20" s="18"/>
      <c r="L20" s="20"/>
      <c r="W20" s="18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J5" xr:uid="{00000000-0002-0000-0D00-000006000000}">
      <formula1>$C$742:$C$748</formula1>
    </dataValidation>
    <dataValidation type="list" allowBlank="1" showInputMessage="1" showErrorMessage="1" sqref="I2:I20" xr:uid="{00000000-0002-0000-0D00-000007000000}">
      <formula1>Country_list</formula1>
    </dataValidation>
    <dataValidation type="list" allowBlank="1" showInputMessage="1" showErrorMessage="1" sqref="F2:F20" xr:uid="{00000000-0002-0000-0D00-000008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S24"/>
  <sheetViews>
    <sheetView rightToLeft="1" zoomScale="70" zoomScaleNormal="70" workbookViewId="0"/>
  </sheetViews>
  <sheetFormatPr defaultColWidth="9" defaultRowHeight="14.25" x14ac:dyDescent="0.2"/>
  <cols>
    <col min="1" max="7" width="11.625" style="2" customWidth="1"/>
    <col min="8" max="8" width="11.625" customWidth="1"/>
    <col min="9" max="9" width="11.625" style="2" customWidth="1"/>
    <col min="10" max="10" width="11.625" style="144" customWidth="1"/>
    <col min="11" max="15" width="11.625" style="2" customWidth="1"/>
    <col min="16" max="16" width="11.625" customWidth="1"/>
    <col min="17" max="19" width="11.625" style="2" customWidth="1"/>
    <col min="20" max="20" width="9" style="2" customWidth="1"/>
    <col min="21" max="16384" width="9" style="2"/>
  </cols>
  <sheetData>
    <row r="1" spans="1:19" ht="66.75" customHeight="1" x14ac:dyDescent="0.2">
      <c r="A1" s="19" t="s">
        <v>0</v>
      </c>
      <c r="B1" s="19" t="s">
        <v>1</v>
      </c>
      <c r="C1" s="19" t="s">
        <v>5</v>
      </c>
      <c r="D1" s="19" t="s">
        <v>3</v>
      </c>
      <c r="E1" s="19" t="s">
        <v>4</v>
      </c>
      <c r="F1" s="19" t="s">
        <v>184</v>
      </c>
      <c r="G1" s="19" t="s">
        <v>12</v>
      </c>
      <c r="H1" s="19" t="s">
        <v>794</v>
      </c>
      <c r="I1" s="19" t="s">
        <v>13</v>
      </c>
      <c r="J1" s="142" t="s">
        <v>14</v>
      </c>
      <c r="K1" s="19" t="s">
        <v>15</v>
      </c>
      <c r="L1" s="19" t="s">
        <v>17</v>
      </c>
      <c r="M1" s="19" t="s">
        <v>19</v>
      </c>
      <c r="N1" s="19" t="s">
        <v>20</v>
      </c>
      <c r="O1" s="19" t="s">
        <v>21</v>
      </c>
      <c r="P1" s="19" t="s">
        <v>22</v>
      </c>
      <c r="Q1" s="19" t="s">
        <v>24</v>
      </c>
      <c r="R1" s="19" t="s">
        <v>25</v>
      </c>
      <c r="S1" s="11"/>
    </row>
    <row r="2" spans="1:19" x14ac:dyDescent="0.2">
      <c r="A2" s="20"/>
      <c r="B2" s="20"/>
      <c r="C2" s="20"/>
      <c r="D2" s="20"/>
      <c r="E2" s="20"/>
      <c r="F2" s="20"/>
      <c r="G2" s="20"/>
      <c r="H2" s="20"/>
      <c r="I2" s="20"/>
      <c r="J2" s="147"/>
      <c r="K2" s="20"/>
      <c r="L2" s="20"/>
      <c r="M2" s="20"/>
      <c r="N2" s="20"/>
      <c r="O2" s="20"/>
      <c r="P2" s="18"/>
      <c r="Q2" s="20"/>
      <c r="R2" s="20"/>
    </row>
    <row r="3" spans="1:19" x14ac:dyDescent="0.2">
      <c r="A3" s="20"/>
      <c r="B3" s="20"/>
      <c r="C3" s="20"/>
      <c r="D3" s="20"/>
      <c r="E3" s="20"/>
      <c r="F3" s="20"/>
      <c r="G3" s="20"/>
      <c r="H3" s="20"/>
      <c r="I3" s="20"/>
      <c r="J3" s="147"/>
      <c r="K3" s="20"/>
      <c r="L3" s="20"/>
      <c r="M3" s="20"/>
      <c r="N3" s="20"/>
      <c r="O3" s="20"/>
      <c r="P3" s="18"/>
      <c r="Q3" s="20"/>
      <c r="R3" s="20"/>
    </row>
    <row r="4" spans="1:19" x14ac:dyDescent="0.2">
      <c r="A4" s="20"/>
      <c r="B4" s="20"/>
      <c r="C4" s="20"/>
      <c r="D4" s="20"/>
      <c r="E4" s="20"/>
      <c r="F4" s="20"/>
      <c r="G4" s="20"/>
      <c r="H4" s="20"/>
      <c r="I4" s="20"/>
      <c r="J4" s="147"/>
      <c r="K4" s="20"/>
      <c r="L4" s="20"/>
      <c r="M4" s="20"/>
      <c r="N4" s="20"/>
      <c r="O4" s="20"/>
      <c r="P4" s="18"/>
      <c r="Q4" s="20"/>
      <c r="R4" s="20"/>
    </row>
    <row r="5" spans="1:19" x14ac:dyDescent="0.2">
      <c r="A5" s="20"/>
      <c r="B5" s="20"/>
      <c r="C5" s="20"/>
      <c r="D5" s="20"/>
      <c r="E5" s="20"/>
      <c r="F5" s="20"/>
      <c r="G5" s="20"/>
      <c r="H5" s="20"/>
      <c r="I5" s="20"/>
      <c r="J5" s="147"/>
      <c r="K5" s="20"/>
      <c r="L5" s="20"/>
      <c r="M5" s="20"/>
      <c r="N5" s="20"/>
      <c r="O5" s="20"/>
      <c r="P5" s="20"/>
      <c r="Q5" s="20"/>
      <c r="R5" s="20"/>
    </row>
    <row r="6" spans="1:19" x14ac:dyDescent="0.2">
      <c r="A6" s="20"/>
      <c r="B6" s="20"/>
      <c r="C6" s="20"/>
      <c r="D6" s="20"/>
      <c r="E6" s="20"/>
      <c r="F6" s="20"/>
      <c r="G6" s="20"/>
      <c r="H6" s="20"/>
      <c r="I6" s="20"/>
      <c r="J6" s="147"/>
      <c r="K6" s="20"/>
      <c r="L6" s="20"/>
      <c r="M6" s="20"/>
      <c r="N6" s="20"/>
      <c r="O6" s="20"/>
      <c r="P6" s="18"/>
      <c r="Q6" s="20"/>
      <c r="R6" s="20"/>
    </row>
    <row r="7" spans="1:19" x14ac:dyDescent="0.2">
      <c r="A7" s="20"/>
      <c r="B7" s="20"/>
      <c r="C7" s="20"/>
      <c r="D7" s="20"/>
      <c r="E7" s="20"/>
      <c r="F7" s="20"/>
      <c r="G7" s="20"/>
      <c r="H7" s="20"/>
      <c r="I7" s="20"/>
      <c r="J7" s="147"/>
      <c r="K7" s="20"/>
      <c r="L7" s="20"/>
      <c r="M7" s="20"/>
      <c r="N7" s="20"/>
      <c r="O7" s="20"/>
      <c r="P7" s="18"/>
      <c r="Q7" s="20"/>
      <c r="R7" s="20"/>
    </row>
    <row r="8" spans="1:19" x14ac:dyDescent="0.2">
      <c r="A8" s="20"/>
      <c r="B8" s="20"/>
      <c r="C8" s="20"/>
      <c r="D8" s="20"/>
      <c r="E8" s="20"/>
      <c r="F8" s="20"/>
      <c r="G8" s="20"/>
      <c r="H8" s="20"/>
      <c r="I8" s="20"/>
      <c r="J8" s="147"/>
      <c r="K8" s="20"/>
      <c r="L8" s="20"/>
      <c r="M8" s="20"/>
      <c r="N8" s="20"/>
      <c r="O8" s="20"/>
      <c r="P8" s="18"/>
      <c r="Q8" s="20"/>
      <c r="R8" s="20"/>
    </row>
    <row r="9" spans="1:19" x14ac:dyDescent="0.2">
      <c r="A9" s="20"/>
      <c r="B9" s="20"/>
      <c r="C9" s="20"/>
      <c r="D9" s="20"/>
      <c r="E9" s="20"/>
      <c r="F9" s="20"/>
      <c r="G9" s="20"/>
      <c r="H9" s="20"/>
      <c r="I9" s="20"/>
      <c r="J9" s="147"/>
      <c r="K9" s="20"/>
      <c r="L9" s="20"/>
      <c r="M9" s="20"/>
      <c r="N9" s="20"/>
      <c r="O9" s="20"/>
      <c r="P9" s="18"/>
      <c r="Q9" s="20"/>
      <c r="R9" s="20"/>
    </row>
    <row r="10" spans="1:19" x14ac:dyDescent="0.2">
      <c r="A10" s="20"/>
      <c r="B10" s="20"/>
      <c r="C10" s="20"/>
      <c r="D10" s="20"/>
      <c r="E10" s="20"/>
      <c r="F10" s="20"/>
      <c r="G10" s="20"/>
      <c r="H10" s="20"/>
      <c r="I10" s="20"/>
      <c r="J10" s="147"/>
      <c r="K10" s="20"/>
      <c r="L10" s="20"/>
      <c r="M10" s="20"/>
      <c r="N10" s="20"/>
      <c r="O10" s="20"/>
      <c r="P10" s="18"/>
      <c r="Q10" s="20"/>
      <c r="R10" s="20"/>
    </row>
    <row r="11" spans="1:19" x14ac:dyDescent="0.2">
      <c r="A11" s="20"/>
      <c r="B11" s="20"/>
      <c r="C11" s="20"/>
      <c r="D11" s="20"/>
      <c r="E11" s="20"/>
      <c r="F11" s="20"/>
      <c r="G11" s="20"/>
      <c r="H11" s="20"/>
      <c r="I11" s="20"/>
      <c r="J11" s="147"/>
      <c r="K11" s="20"/>
      <c r="L11" s="20"/>
      <c r="M11" s="20"/>
      <c r="N11" s="20"/>
      <c r="O11" s="20"/>
      <c r="P11" s="18"/>
      <c r="Q11" s="20"/>
      <c r="R11" s="20"/>
    </row>
    <row r="12" spans="1:19" x14ac:dyDescent="0.2">
      <c r="A12" s="20"/>
      <c r="B12" s="20"/>
      <c r="C12" s="20"/>
      <c r="D12" s="20"/>
      <c r="E12" s="20"/>
      <c r="F12" s="20"/>
      <c r="G12" s="20"/>
      <c r="H12" s="20"/>
      <c r="I12" s="20"/>
      <c r="J12" s="147"/>
      <c r="K12" s="20"/>
      <c r="L12" s="20"/>
      <c r="M12" s="20"/>
      <c r="N12" s="20"/>
      <c r="O12" s="20"/>
      <c r="P12" s="18"/>
      <c r="Q12" s="20"/>
      <c r="R12" s="20"/>
    </row>
    <row r="13" spans="1:19" x14ac:dyDescent="0.2">
      <c r="A13" s="20"/>
      <c r="B13" s="20"/>
      <c r="C13" s="20"/>
      <c r="D13" s="20"/>
      <c r="E13" s="20"/>
      <c r="F13" s="20"/>
      <c r="G13" s="20"/>
      <c r="H13" s="20"/>
      <c r="I13" s="20"/>
      <c r="J13" s="147"/>
      <c r="K13" s="20"/>
      <c r="L13" s="20"/>
      <c r="M13" s="20"/>
      <c r="N13" s="20"/>
      <c r="O13" s="20"/>
      <c r="P13" s="18"/>
      <c r="Q13" s="20"/>
      <c r="R13" s="20"/>
    </row>
    <row r="14" spans="1:19" x14ac:dyDescent="0.2">
      <c r="A14" s="20"/>
      <c r="B14" s="20"/>
      <c r="C14" s="20"/>
      <c r="D14" s="20"/>
      <c r="E14" s="20"/>
      <c r="F14" s="20"/>
      <c r="G14" s="20"/>
      <c r="H14" s="20"/>
      <c r="I14" s="20"/>
      <c r="J14" s="147"/>
      <c r="K14" s="20"/>
      <c r="L14" s="20"/>
      <c r="M14" s="20"/>
      <c r="N14" s="20"/>
      <c r="O14" s="20"/>
      <c r="P14" s="18"/>
      <c r="Q14" s="20"/>
      <c r="R14" s="20"/>
    </row>
    <row r="15" spans="1:19" x14ac:dyDescent="0.2">
      <c r="A15" s="20"/>
      <c r="B15" s="20"/>
      <c r="C15" s="20"/>
      <c r="D15" s="20"/>
      <c r="E15" s="20"/>
      <c r="F15" s="20"/>
      <c r="G15" s="20"/>
      <c r="H15" s="20"/>
      <c r="I15" s="20"/>
      <c r="J15" s="147"/>
      <c r="K15" s="20"/>
      <c r="L15" s="20"/>
      <c r="M15" s="20"/>
      <c r="N15" s="20"/>
      <c r="O15" s="20"/>
      <c r="P15" s="18"/>
      <c r="Q15" s="20"/>
      <c r="R15" s="20"/>
    </row>
    <row r="16" spans="1:19" x14ac:dyDescent="0.2">
      <c r="A16" s="20"/>
      <c r="B16" s="20"/>
      <c r="C16" s="20"/>
      <c r="D16" s="20"/>
      <c r="E16" s="20"/>
      <c r="F16" s="20"/>
      <c r="G16" s="20"/>
      <c r="H16" s="20"/>
      <c r="I16" s="20"/>
      <c r="J16" s="147"/>
      <c r="K16" s="20"/>
      <c r="L16" s="20"/>
      <c r="M16" s="20"/>
      <c r="N16" s="20"/>
      <c r="O16" s="20"/>
      <c r="P16" s="18"/>
      <c r="Q16" s="20"/>
      <c r="R16" s="20"/>
    </row>
    <row r="17" spans="1:18" x14ac:dyDescent="0.2">
      <c r="A17" s="20"/>
      <c r="B17" s="20"/>
      <c r="C17" s="20"/>
      <c r="D17" s="20"/>
      <c r="E17" s="20"/>
      <c r="F17" s="20"/>
      <c r="G17" s="20"/>
      <c r="H17" s="20"/>
      <c r="I17" s="20"/>
      <c r="J17" s="147"/>
      <c r="K17" s="20"/>
      <c r="L17" s="20"/>
      <c r="M17" s="20"/>
      <c r="N17" s="20"/>
      <c r="O17" s="20"/>
      <c r="P17" s="18"/>
      <c r="Q17" s="20"/>
      <c r="R17" s="20"/>
    </row>
    <row r="18" spans="1:18" x14ac:dyDescent="0.2">
      <c r="A18" s="20"/>
      <c r="B18" s="20"/>
      <c r="C18" s="20"/>
      <c r="D18" s="20"/>
      <c r="E18" s="20"/>
      <c r="F18" s="20"/>
      <c r="G18" s="20"/>
      <c r="H18" s="20"/>
      <c r="I18" s="20"/>
      <c r="J18" s="147"/>
      <c r="K18" s="20"/>
      <c r="L18" s="20"/>
      <c r="M18" s="20"/>
      <c r="N18" s="20"/>
      <c r="O18" s="20"/>
      <c r="P18" s="18"/>
      <c r="Q18" s="20"/>
      <c r="R18" s="20"/>
    </row>
    <row r="19" spans="1:18" x14ac:dyDescent="0.2">
      <c r="A19" s="20"/>
      <c r="B19" s="20"/>
      <c r="C19" s="20"/>
      <c r="D19" s="20"/>
      <c r="E19" s="20"/>
      <c r="F19" s="20"/>
      <c r="G19" s="20"/>
      <c r="H19" s="20"/>
      <c r="I19" s="20"/>
      <c r="J19" s="147"/>
      <c r="K19" s="20"/>
      <c r="L19" s="20"/>
      <c r="M19" s="20"/>
      <c r="N19" s="20"/>
      <c r="O19" s="20"/>
      <c r="P19" s="18"/>
      <c r="Q19" s="20"/>
      <c r="R19" s="20"/>
    </row>
    <row r="20" spans="1:18" x14ac:dyDescent="0.2">
      <c r="C20" s="20"/>
      <c r="H20" s="20"/>
      <c r="P20" s="18"/>
    </row>
    <row r="21" spans="1:18" x14ac:dyDescent="0.2">
      <c r="H21" s="2"/>
    </row>
    <row r="22" spans="1:18" x14ac:dyDescent="0.2">
      <c r="H22" s="2"/>
    </row>
    <row r="23" spans="1:18" x14ac:dyDescent="0.2">
      <c r="H23" s="2"/>
    </row>
    <row r="24" spans="1:18" x14ac:dyDescent="0.2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H20"/>
  <sheetViews>
    <sheetView rightToLeft="1" zoomScale="70" zoomScaleNormal="70" workbookViewId="0"/>
  </sheetViews>
  <sheetFormatPr defaultColWidth="9" defaultRowHeight="14.25" x14ac:dyDescent="0.2"/>
  <cols>
    <col min="1" max="3" width="11.625" style="2" customWidth="1"/>
    <col min="4" max="6" width="11.625" customWidth="1"/>
    <col min="7" max="8" width="11.625" style="2" customWidth="1"/>
    <col min="9" max="9" width="9" style="2" customWidth="1"/>
    <col min="10" max="16384" width="9" style="2"/>
  </cols>
  <sheetData>
    <row r="1" spans="1:8" ht="66.75" customHeight="1" x14ac:dyDescent="0.2">
      <c r="A1" s="19" t="s">
        <v>1162</v>
      </c>
      <c r="B1" s="19" t="s">
        <v>1</v>
      </c>
      <c r="C1" s="19" t="s">
        <v>5</v>
      </c>
      <c r="D1" s="19" t="s">
        <v>1163</v>
      </c>
      <c r="E1" s="19" t="s">
        <v>1164</v>
      </c>
      <c r="F1" s="19" t="s">
        <v>1165</v>
      </c>
      <c r="G1" s="19" t="s">
        <v>25</v>
      </c>
      <c r="H1" s="11"/>
    </row>
    <row r="2" spans="1:8" x14ac:dyDescent="0.2">
      <c r="A2" s="20"/>
      <c r="B2" s="20"/>
      <c r="C2" s="20"/>
      <c r="D2" s="124"/>
      <c r="G2" s="27"/>
    </row>
    <row r="3" spans="1:8" x14ac:dyDescent="0.2">
      <c r="A3" s="20"/>
      <c r="B3" s="20"/>
      <c r="C3" s="20"/>
      <c r="G3" s="20"/>
    </row>
    <row r="4" spans="1:8" x14ac:dyDescent="0.2">
      <c r="A4" s="20"/>
      <c r="B4" s="20"/>
      <c r="C4" s="20"/>
      <c r="G4" s="20"/>
    </row>
    <row r="5" spans="1:8" x14ac:dyDescent="0.2">
      <c r="A5" s="20"/>
      <c r="B5" s="20"/>
      <c r="C5" s="20"/>
      <c r="G5" s="20"/>
    </row>
    <row r="6" spans="1:8" x14ac:dyDescent="0.2">
      <c r="A6" s="20"/>
      <c r="B6" s="20"/>
      <c r="C6" s="20"/>
      <c r="G6" s="20"/>
    </row>
    <row r="7" spans="1:8" x14ac:dyDescent="0.2">
      <c r="A7" s="20"/>
      <c r="B7" s="20"/>
      <c r="C7" s="20"/>
      <c r="G7" s="20"/>
    </row>
    <row r="8" spans="1:8" x14ac:dyDescent="0.2">
      <c r="A8" s="20"/>
      <c r="B8" s="20"/>
      <c r="C8" s="20"/>
      <c r="G8" s="20"/>
    </row>
    <row r="9" spans="1:8" x14ac:dyDescent="0.2">
      <c r="A9" s="20"/>
      <c r="B9" s="20"/>
      <c r="C9" s="20"/>
      <c r="G9" s="20"/>
    </row>
    <row r="10" spans="1:8" x14ac:dyDescent="0.2">
      <c r="A10" s="20"/>
      <c r="B10" s="20"/>
      <c r="C10" s="20"/>
      <c r="G10" s="20"/>
    </row>
    <row r="11" spans="1:8" x14ac:dyDescent="0.2">
      <c r="A11" s="20"/>
      <c r="B11" s="20"/>
      <c r="C11" s="20"/>
      <c r="G11" s="20"/>
    </row>
    <row r="12" spans="1:8" x14ac:dyDescent="0.2">
      <c r="A12" s="20"/>
      <c r="B12" s="20"/>
      <c r="C12" s="20"/>
      <c r="G12" s="20"/>
    </row>
    <row r="13" spans="1:8" x14ac:dyDescent="0.2">
      <c r="A13" s="20"/>
      <c r="B13" s="20"/>
      <c r="C13" s="20"/>
      <c r="G13" s="20"/>
    </row>
    <row r="14" spans="1:8" x14ac:dyDescent="0.2">
      <c r="A14" s="20"/>
      <c r="B14" s="20"/>
      <c r="C14" s="20"/>
      <c r="G14" s="20"/>
    </row>
    <row r="15" spans="1:8" x14ac:dyDescent="0.2">
      <c r="A15" s="20"/>
      <c r="B15" s="20"/>
      <c r="C15" s="20"/>
      <c r="G15" s="20"/>
    </row>
    <row r="16" spans="1:8" x14ac:dyDescent="0.2">
      <c r="A16" s="20"/>
      <c r="B16" s="20"/>
      <c r="C16" s="20"/>
      <c r="G16" s="20"/>
    </row>
    <row r="17" spans="1:7" x14ac:dyDescent="0.2">
      <c r="A17" s="20"/>
      <c r="B17" s="20"/>
      <c r="C17" s="20"/>
      <c r="G17" s="20"/>
    </row>
    <row r="18" spans="1:7" x14ac:dyDescent="0.2">
      <c r="A18" s="20"/>
      <c r="B18" s="20"/>
      <c r="C18" s="20"/>
      <c r="G18" s="20"/>
    </row>
    <row r="19" spans="1:7" x14ac:dyDescent="0.2">
      <c r="A19" s="20"/>
      <c r="B19" s="20"/>
      <c r="C19" s="20"/>
      <c r="G19" s="20"/>
    </row>
    <row r="20" spans="1:7" x14ac:dyDescent="0.2">
      <c r="C20" s="20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topLeftCell="E1" zoomScale="70" zoomScaleNormal="70" workbookViewId="0">
      <selection activeCell="L26" sqref="F22:L26"/>
    </sheetView>
  </sheetViews>
  <sheetFormatPr defaultRowHeight="14.25" x14ac:dyDescent="0.2"/>
  <cols>
    <col min="1" max="4" width="11.625" customWidth="1"/>
    <col min="5" max="5" width="11.625" style="4" customWidth="1"/>
    <col min="6" max="11" width="11.625" customWidth="1"/>
    <col min="12" max="12" width="11.625" style="2" customWidth="1"/>
    <col min="13" max="24" width="11.625" customWidth="1"/>
    <col min="25" max="26" width="11.625" style="4" customWidth="1"/>
    <col min="27" max="40" width="11.625" customWidth="1"/>
  </cols>
  <sheetData>
    <row r="1" spans="1:40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176</v>
      </c>
      <c r="M1" s="19" t="s">
        <v>152</v>
      </c>
      <c r="N1" s="184" t="s">
        <v>184</v>
      </c>
      <c r="O1" s="19" t="s">
        <v>9</v>
      </c>
      <c r="P1" s="19" t="s">
        <v>10</v>
      </c>
      <c r="Q1" s="19" t="s">
        <v>209</v>
      </c>
      <c r="R1" s="19" t="s">
        <v>11</v>
      </c>
      <c r="S1" s="19" t="s">
        <v>12</v>
      </c>
      <c r="T1" s="19" t="s">
        <v>794</v>
      </c>
      <c r="U1" s="19" t="s">
        <v>948</v>
      </c>
      <c r="V1" s="19" t="s">
        <v>13</v>
      </c>
      <c r="W1" s="168" t="s">
        <v>14</v>
      </c>
      <c r="X1" s="168" t="s">
        <v>15</v>
      </c>
      <c r="Y1" s="19" t="s">
        <v>451</v>
      </c>
      <c r="Z1" s="19" t="s">
        <v>872</v>
      </c>
      <c r="AA1" s="19" t="s">
        <v>177</v>
      </c>
      <c r="AB1" s="19" t="s">
        <v>178</v>
      </c>
      <c r="AC1" s="19" t="s">
        <v>190</v>
      </c>
      <c r="AD1" s="184" t="s">
        <v>161</v>
      </c>
      <c r="AE1" s="184" t="s">
        <v>179</v>
      </c>
      <c r="AF1" s="19" t="s">
        <v>17</v>
      </c>
      <c r="AG1" s="162" t="s">
        <v>18</v>
      </c>
      <c r="AH1" s="173" t="s">
        <v>19</v>
      </c>
      <c r="AI1" s="19" t="s">
        <v>20</v>
      </c>
      <c r="AJ1" s="19" t="s">
        <v>21</v>
      </c>
      <c r="AK1" s="19" t="s">
        <v>192</v>
      </c>
      <c r="AL1" s="19" t="s">
        <v>22</v>
      </c>
      <c r="AM1" s="168" t="s">
        <v>24</v>
      </c>
      <c r="AN1" s="168" t="s">
        <v>25</v>
      </c>
    </row>
    <row r="2" spans="1:40" x14ac:dyDescent="0.2">
      <c r="A2" s="27">
        <v>161</v>
      </c>
      <c r="B2" s="20">
        <v>1434</v>
      </c>
      <c r="C2" s="20" t="s">
        <v>1642</v>
      </c>
      <c r="D2" s="20" t="s">
        <v>1643</v>
      </c>
      <c r="E2" s="18" t="s">
        <v>1368</v>
      </c>
      <c r="F2" s="20" t="s">
        <v>3132</v>
      </c>
      <c r="G2" s="20" t="s">
        <v>3133</v>
      </c>
      <c r="H2" s="18" t="s">
        <v>215</v>
      </c>
      <c r="I2" s="20" t="s">
        <v>797</v>
      </c>
      <c r="J2" s="18" t="s">
        <v>30</v>
      </c>
      <c r="K2" s="18" t="s">
        <v>30</v>
      </c>
      <c r="L2" s="20" t="s">
        <v>485</v>
      </c>
      <c r="M2" s="20" t="s">
        <v>166</v>
      </c>
      <c r="N2" s="185" t="s">
        <v>3134</v>
      </c>
      <c r="O2" s="20" t="s">
        <v>1997</v>
      </c>
      <c r="P2" s="20" t="s">
        <v>454</v>
      </c>
      <c r="Q2" s="20" t="s">
        <v>448</v>
      </c>
      <c r="R2" s="18" t="s">
        <v>93</v>
      </c>
      <c r="S2" s="156">
        <v>0.05</v>
      </c>
      <c r="T2" s="20" t="s">
        <v>798</v>
      </c>
      <c r="U2" s="20" t="s">
        <v>955</v>
      </c>
      <c r="V2" s="20" t="s">
        <v>3135</v>
      </c>
      <c r="W2" s="177">
        <v>6.4225000000000004E-2</v>
      </c>
      <c r="X2" s="177">
        <v>5.0959999999999998E-2</v>
      </c>
      <c r="Y2" s="18" t="s">
        <v>453</v>
      </c>
      <c r="Z2" s="20" t="s">
        <v>166</v>
      </c>
      <c r="AA2" s="20" t="s">
        <v>934</v>
      </c>
      <c r="AB2" s="20" t="s">
        <v>3027</v>
      </c>
      <c r="AC2" s="20" t="s">
        <v>1380</v>
      </c>
      <c r="AD2" s="185" t="s">
        <v>167</v>
      </c>
      <c r="AE2" s="20"/>
      <c r="AF2" s="156">
        <v>12000</v>
      </c>
      <c r="AG2" s="178">
        <v>3.718</v>
      </c>
      <c r="AH2" s="179">
        <v>100.57</v>
      </c>
      <c r="AI2" s="156">
        <v>44.87</v>
      </c>
      <c r="AK2" s="27"/>
      <c r="AL2" s="20" t="s">
        <v>36</v>
      </c>
      <c r="AM2" s="175">
        <v>1</v>
      </c>
      <c r="AN2" s="175">
        <v>2.0812988929068202E-3</v>
      </c>
    </row>
    <row r="3" spans="1:40" x14ac:dyDescent="0.2">
      <c r="A3" s="20">
        <v>161</v>
      </c>
      <c r="B3" s="20">
        <v>9938</v>
      </c>
      <c r="C3" s="20" t="s">
        <v>1642</v>
      </c>
      <c r="D3" s="20" t="s">
        <v>1643</v>
      </c>
      <c r="E3" s="18" t="s">
        <v>1368</v>
      </c>
      <c r="F3" s="20" t="s">
        <v>3132</v>
      </c>
      <c r="G3" s="20" t="s">
        <v>3133</v>
      </c>
      <c r="H3" s="18" t="s">
        <v>215</v>
      </c>
      <c r="I3" s="20" t="s">
        <v>797</v>
      </c>
      <c r="J3" s="18" t="s">
        <v>30</v>
      </c>
      <c r="K3" s="18" t="s">
        <v>30</v>
      </c>
      <c r="L3" s="20" t="s">
        <v>485</v>
      </c>
      <c r="M3" s="20" t="s">
        <v>166</v>
      </c>
      <c r="N3" s="185" t="s">
        <v>3134</v>
      </c>
      <c r="O3" s="20" t="s">
        <v>1997</v>
      </c>
      <c r="P3" s="20" t="s">
        <v>454</v>
      </c>
      <c r="Q3" s="20" t="s">
        <v>448</v>
      </c>
      <c r="R3" s="18" t="s">
        <v>93</v>
      </c>
      <c r="S3" s="156">
        <v>0.05</v>
      </c>
      <c r="T3" s="20" t="s">
        <v>798</v>
      </c>
      <c r="U3" s="20" t="s">
        <v>955</v>
      </c>
      <c r="V3" s="20" t="s">
        <v>3135</v>
      </c>
      <c r="W3" s="177">
        <v>6.4225000000000004E-2</v>
      </c>
      <c r="X3" s="177">
        <v>5.0959999999999998E-2</v>
      </c>
      <c r="Y3" s="18" t="s">
        <v>453</v>
      </c>
      <c r="Z3" s="18" t="s">
        <v>166</v>
      </c>
      <c r="AA3" s="20" t="s">
        <v>934</v>
      </c>
      <c r="AB3" s="20" t="s">
        <v>3027</v>
      </c>
      <c r="AC3" t="s">
        <v>1380</v>
      </c>
      <c r="AD3" s="186" t="s">
        <v>167</v>
      </c>
      <c r="AF3" s="156">
        <v>30000</v>
      </c>
      <c r="AG3" s="178">
        <v>3.718</v>
      </c>
      <c r="AH3" s="179">
        <v>100.57</v>
      </c>
      <c r="AI3" s="156">
        <v>112.176</v>
      </c>
      <c r="AK3" s="20"/>
      <c r="AL3" s="20" t="s">
        <v>36</v>
      </c>
      <c r="AM3" s="175">
        <v>1</v>
      </c>
      <c r="AN3" s="175">
        <v>1.5659053860733699E-3</v>
      </c>
    </row>
    <row r="4" spans="1:40" x14ac:dyDescent="0.2">
      <c r="A4" s="20">
        <v>161</v>
      </c>
      <c r="B4" s="20">
        <v>9942</v>
      </c>
      <c r="C4" s="20" t="s">
        <v>1642</v>
      </c>
      <c r="D4" s="20" t="s">
        <v>1643</v>
      </c>
      <c r="E4" s="18" t="s">
        <v>1368</v>
      </c>
      <c r="F4" s="20" t="s">
        <v>3132</v>
      </c>
      <c r="G4" s="20" t="s">
        <v>3133</v>
      </c>
      <c r="H4" s="18" t="s">
        <v>215</v>
      </c>
      <c r="I4" s="20" t="s">
        <v>797</v>
      </c>
      <c r="J4" s="18" t="s">
        <v>30</v>
      </c>
      <c r="K4" s="18" t="s">
        <v>30</v>
      </c>
      <c r="L4" s="20" t="s">
        <v>485</v>
      </c>
      <c r="M4" s="20" t="s">
        <v>166</v>
      </c>
      <c r="N4" s="185" t="s">
        <v>3134</v>
      </c>
      <c r="O4" s="20" t="s">
        <v>1997</v>
      </c>
      <c r="P4" s="20" t="s">
        <v>454</v>
      </c>
      <c r="Q4" s="20" t="s">
        <v>448</v>
      </c>
      <c r="R4" s="18" t="s">
        <v>93</v>
      </c>
      <c r="S4" s="156">
        <v>0.05</v>
      </c>
      <c r="T4" s="20" t="s">
        <v>798</v>
      </c>
      <c r="U4" s="20" t="s">
        <v>955</v>
      </c>
      <c r="V4" s="20" t="s">
        <v>3135</v>
      </c>
      <c r="W4" s="177">
        <v>6.4225000000000004E-2</v>
      </c>
      <c r="X4" s="177">
        <v>5.0959999999999998E-2</v>
      </c>
      <c r="Y4" s="18" t="s">
        <v>453</v>
      </c>
      <c r="Z4" s="18" t="s">
        <v>166</v>
      </c>
      <c r="AA4" s="20" t="s">
        <v>934</v>
      </c>
      <c r="AB4" s="20" t="s">
        <v>3027</v>
      </c>
      <c r="AC4" t="s">
        <v>1380</v>
      </c>
      <c r="AD4" s="185" t="s">
        <v>167</v>
      </c>
      <c r="AE4" s="20"/>
      <c r="AF4" s="156">
        <v>44000</v>
      </c>
      <c r="AG4" s="178">
        <v>3.718</v>
      </c>
      <c r="AH4" s="179">
        <v>100.57</v>
      </c>
      <c r="AI4" s="156">
        <v>164.524</v>
      </c>
      <c r="AK4" s="20"/>
      <c r="AL4" s="20" t="s">
        <v>36</v>
      </c>
      <c r="AM4" s="175">
        <v>1</v>
      </c>
      <c r="AN4" s="175">
        <v>1.83269668989255E-3</v>
      </c>
    </row>
    <row r="5" spans="1:40" x14ac:dyDescent="0.2">
      <c r="A5" s="20">
        <v>161</v>
      </c>
      <c r="B5" s="20">
        <v>9943</v>
      </c>
      <c r="C5" s="20" t="s">
        <v>1642</v>
      </c>
      <c r="D5" s="20" t="s">
        <v>1643</v>
      </c>
      <c r="E5" s="18" t="s">
        <v>1368</v>
      </c>
      <c r="F5" s="20" t="s">
        <v>3132</v>
      </c>
      <c r="G5" s="20" t="s">
        <v>3133</v>
      </c>
      <c r="H5" s="18" t="s">
        <v>215</v>
      </c>
      <c r="I5" s="20" t="s">
        <v>797</v>
      </c>
      <c r="J5" s="18" t="s">
        <v>30</v>
      </c>
      <c r="K5" s="18" t="s">
        <v>30</v>
      </c>
      <c r="L5" s="20" t="s">
        <v>485</v>
      </c>
      <c r="M5" s="20" t="s">
        <v>166</v>
      </c>
      <c r="N5" s="185" t="s">
        <v>3134</v>
      </c>
      <c r="O5" s="20" t="s">
        <v>1997</v>
      </c>
      <c r="P5" s="20" t="s">
        <v>454</v>
      </c>
      <c r="Q5" s="20" t="s">
        <v>448</v>
      </c>
      <c r="R5" s="18" t="s">
        <v>93</v>
      </c>
      <c r="S5" s="156">
        <v>0.05</v>
      </c>
      <c r="T5" s="20" t="s">
        <v>798</v>
      </c>
      <c r="U5" s="20" t="s">
        <v>955</v>
      </c>
      <c r="V5" s="20" t="s">
        <v>3135</v>
      </c>
      <c r="W5" s="177">
        <v>6.4225000000000004E-2</v>
      </c>
      <c r="X5" s="177">
        <v>5.0959999999999998E-2</v>
      </c>
      <c r="Y5" s="18" t="s">
        <v>453</v>
      </c>
      <c r="Z5" s="18" t="s">
        <v>166</v>
      </c>
      <c r="AA5" s="20" t="s">
        <v>934</v>
      </c>
      <c r="AB5" s="20" t="s">
        <v>3027</v>
      </c>
      <c r="AC5" t="s">
        <v>1380</v>
      </c>
      <c r="AD5" s="185" t="s">
        <v>167</v>
      </c>
      <c r="AE5" s="20"/>
      <c r="AF5" s="156">
        <v>191000</v>
      </c>
      <c r="AG5" s="178">
        <v>3.718</v>
      </c>
      <c r="AH5" s="179">
        <v>100.57</v>
      </c>
      <c r="AI5" s="156">
        <v>714.18600000000004</v>
      </c>
      <c r="AK5" s="20"/>
      <c r="AL5" s="20" t="s">
        <v>36</v>
      </c>
      <c r="AM5" s="175">
        <v>1</v>
      </c>
      <c r="AN5" s="175">
        <v>3.93822209575682E-4</v>
      </c>
    </row>
    <row r="6" spans="1:40" x14ac:dyDescent="0.2">
      <c r="A6" s="20"/>
      <c r="B6" s="20"/>
      <c r="C6" s="20"/>
      <c r="D6" s="20"/>
      <c r="E6" s="18"/>
      <c r="F6" s="20"/>
      <c r="G6" s="20"/>
      <c r="H6" s="18"/>
      <c r="I6" s="20"/>
      <c r="J6" s="18"/>
      <c r="K6" s="18"/>
      <c r="L6" s="20"/>
      <c r="M6" s="20"/>
      <c r="N6" s="20"/>
      <c r="O6" s="20"/>
      <c r="P6" s="20"/>
      <c r="Q6" s="20"/>
      <c r="R6" s="18"/>
      <c r="S6" s="20"/>
      <c r="T6" s="20"/>
      <c r="U6" s="20"/>
      <c r="V6" s="20"/>
      <c r="W6" s="20"/>
      <c r="X6" s="20"/>
      <c r="Y6" s="18"/>
      <c r="Z6" s="18"/>
      <c r="AA6" s="20"/>
      <c r="AB6" s="20"/>
      <c r="AD6" s="20"/>
      <c r="AE6" s="20"/>
      <c r="AF6" s="20"/>
      <c r="AG6" s="20"/>
      <c r="AH6" s="20"/>
      <c r="AI6" s="20"/>
      <c r="AK6" s="20"/>
      <c r="AL6" s="20"/>
    </row>
    <row r="7" spans="1:40" x14ac:dyDescent="0.2">
      <c r="A7" s="20"/>
      <c r="B7" s="20"/>
      <c r="C7" s="20"/>
      <c r="D7" s="20"/>
      <c r="E7" s="18"/>
      <c r="F7" s="20"/>
      <c r="G7" s="20"/>
      <c r="H7" s="18"/>
      <c r="I7" s="20"/>
      <c r="J7" s="18"/>
      <c r="K7" s="18"/>
      <c r="L7" s="20"/>
      <c r="M7" s="20"/>
      <c r="N7" s="20"/>
      <c r="O7" s="20"/>
      <c r="P7" s="20"/>
      <c r="Q7" s="20"/>
      <c r="R7" s="18"/>
      <c r="S7" s="20"/>
      <c r="T7" s="20"/>
      <c r="U7" s="20"/>
      <c r="V7" s="20"/>
      <c r="W7" s="20"/>
      <c r="X7" s="20"/>
      <c r="Y7" s="18"/>
      <c r="Z7" s="18"/>
      <c r="AA7" s="20"/>
      <c r="AB7" s="20"/>
      <c r="AD7" s="20"/>
      <c r="AE7" s="20"/>
      <c r="AF7" s="20"/>
      <c r="AG7" s="20"/>
      <c r="AH7" s="20"/>
      <c r="AI7" s="20"/>
      <c r="AK7" s="20"/>
      <c r="AL7" s="20"/>
    </row>
    <row r="8" spans="1:40" x14ac:dyDescent="0.2">
      <c r="A8" s="20"/>
      <c r="B8" s="20"/>
      <c r="C8" s="20"/>
      <c r="D8" s="20"/>
      <c r="E8" s="18"/>
      <c r="F8" s="20"/>
      <c r="G8" s="20"/>
      <c r="H8" s="18"/>
      <c r="I8" s="20"/>
      <c r="J8" s="18"/>
      <c r="K8" s="18"/>
      <c r="L8" s="20"/>
      <c r="M8" s="20"/>
      <c r="N8" s="20"/>
      <c r="O8" s="20"/>
      <c r="P8" s="20"/>
      <c r="Q8" s="20"/>
      <c r="R8" s="18"/>
      <c r="S8" s="20"/>
      <c r="T8" s="20"/>
      <c r="U8" s="20"/>
      <c r="V8" s="20"/>
      <c r="W8" s="20"/>
      <c r="X8" s="20"/>
      <c r="Y8" s="18"/>
      <c r="Z8" s="18"/>
      <c r="AA8" s="20"/>
      <c r="AB8" s="20"/>
      <c r="AD8" s="20"/>
      <c r="AE8" s="20"/>
      <c r="AF8" s="20"/>
      <c r="AG8" s="20"/>
      <c r="AH8" s="20"/>
      <c r="AI8" s="20"/>
      <c r="AK8" s="20"/>
      <c r="AL8" s="20"/>
    </row>
    <row r="9" spans="1:40" x14ac:dyDescent="0.2">
      <c r="A9" s="20"/>
      <c r="B9" s="20"/>
      <c r="C9" s="20"/>
      <c r="D9" s="20"/>
      <c r="E9" s="18"/>
      <c r="F9" s="20"/>
      <c r="G9" s="20"/>
      <c r="H9" s="18"/>
      <c r="I9" s="20"/>
      <c r="J9" s="18"/>
      <c r="K9" s="18"/>
      <c r="L9" s="20"/>
      <c r="M9" s="20"/>
      <c r="N9" s="20"/>
      <c r="O9" s="20"/>
      <c r="P9" s="20"/>
      <c r="Q9" s="20"/>
      <c r="R9" s="18"/>
      <c r="S9" s="20"/>
      <c r="T9" s="20"/>
      <c r="U9" s="20"/>
      <c r="V9" s="20"/>
      <c r="W9" s="20"/>
      <c r="X9" s="20"/>
      <c r="Y9" s="18"/>
      <c r="Z9" s="18"/>
      <c r="AA9" s="20"/>
      <c r="AB9" s="20"/>
      <c r="AD9" s="20"/>
      <c r="AE9" s="20"/>
      <c r="AF9" s="20"/>
      <c r="AG9" s="20"/>
      <c r="AH9" s="20"/>
      <c r="AL9" s="20"/>
    </row>
    <row r="10" spans="1:40" x14ac:dyDescent="0.2">
      <c r="A10" s="20"/>
      <c r="B10" s="20"/>
      <c r="C10" s="20"/>
      <c r="D10" s="20"/>
      <c r="E10" s="18"/>
      <c r="F10" s="20"/>
      <c r="G10" s="20"/>
      <c r="H10" s="18"/>
      <c r="I10" s="20"/>
      <c r="J10" s="18"/>
      <c r="K10" s="18"/>
      <c r="L10" s="20"/>
      <c r="M10" s="20"/>
      <c r="N10" s="20"/>
      <c r="O10" s="20"/>
      <c r="P10" s="20"/>
      <c r="Q10" s="20"/>
      <c r="R10" s="18"/>
      <c r="S10" s="20"/>
      <c r="T10" s="20"/>
      <c r="U10" s="20"/>
      <c r="V10" s="20"/>
      <c r="W10" s="20"/>
      <c r="X10" s="20"/>
      <c r="Y10" s="18"/>
      <c r="Z10" s="18"/>
      <c r="AA10" s="20"/>
      <c r="AB10" s="20"/>
      <c r="AD10" s="20"/>
      <c r="AE10" s="20"/>
      <c r="AF10" s="20"/>
      <c r="AG10" s="20"/>
      <c r="AH10" s="20"/>
      <c r="AL10" s="20"/>
    </row>
    <row r="11" spans="1:40" x14ac:dyDescent="0.2">
      <c r="A11" s="20"/>
      <c r="B11" s="20"/>
      <c r="C11" s="20"/>
      <c r="D11" s="20"/>
      <c r="E11" s="18"/>
      <c r="F11" s="20"/>
      <c r="G11" s="20"/>
      <c r="H11" s="18"/>
      <c r="I11" s="20"/>
      <c r="J11" s="18"/>
      <c r="K11" s="18"/>
      <c r="L11" s="20"/>
      <c r="M11" s="20"/>
      <c r="N11" s="20"/>
      <c r="O11" s="20"/>
      <c r="P11" s="20"/>
      <c r="Q11" s="20"/>
      <c r="R11" s="18"/>
      <c r="S11" s="20"/>
      <c r="T11" s="20"/>
      <c r="U11" s="20"/>
      <c r="V11" s="20"/>
      <c r="W11" s="20"/>
      <c r="X11" s="20"/>
      <c r="Y11" s="18"/>
      <c r="Z11" s="18"/>
      <c r="AA11" s="20"/>
      <c r="AB11" s="20"/>
      <c r="AD11" s="20"/>
      <c r="AE11" s="20"/>
      <c r="AF11" s="20"/>
      <c r="AG11" s="20"/>
      <c r="AH11" s="20"/>
      <c r="AI11" s="20"/>
      <c r="AK11" s="20"/>
      <c r="AL11" s="20"/>
    </row>
    <row r="12" spans="1:40" x14ac:dyDescent="0.2">
      <c r="A12" s="20"/>
      <c r="B12" s="20"/>
      <c r="C12" s="20"/>
      <c r="D12" s="20"/>
      <c r="E12" s="18"/>
      <c r="F12" s="20"/>
      <c r="G12" s="20"/>
      <c r="H12" s="18"/>
      <c r="I12" s="20"/>
      <c r="J12" s="18"/>
      <c r="K12" s="18"/>
      <c r="L12" s="20"/>
      <c r="M12" s="20"/>
      <c r="N12" s="20"/>
      <c r="O12" s="20"/>
      <c r="P12" s="20"/>
      <c r="Q12" s="20"/>
      <c r="R12" s="18"/>
      <c r="S12" s="20"/>
      <c r="T12" s="20"/>
      <c r="U12" s="20"/>
      <c r="V12" s="20"/>
      <c r="W12" s="20"/>
      <c r="X12" s="20"/>
      <c r="Y12" s="18"/>
      <c r="Z12" s="18"/>
      <c r="AA12" s="20"/>
      <c r="AB12" s="20"/>
      <c r="AD12" s="20"/>
      <c r="AE12" s="20"/>
      <c r="AF12" s="20"/>
      <c r="AG12" s="20"/>
      <c r="AH12" s="20"/>
      <c r="AI12" s="20"/>
      <c r="AK12" s="20"/>
      <c r="AL12" s="20"/>
    </row>
    <row r="13" spans="1:40" x14ac:dyDescent="0.2">
      <c r="A13" s="20"/>
      <c r="B13" s="20"/>
      <c r="C13" s="20"/>
      <c r="D13" s="20"/>
      <c r="E13" s="18"/>
      <c r="F13" s="20"/>
      <c r="G13" s="20"/>
      <c r="H13" s="18"/>
      <c r="I13" s="20"/>
      <c r="J13" s="18"/>
      <c r="K13" s="18"/>
      <c r="L13" s="20"/>
      <c r="M13" s="20"/>
      <c r="N13" s="20"/>
      <c r="O13" s="20"/>
      <c r="P13" s="20"/>
      <c r="Q13" s="20"/>
      <c r="R13" s="18"/>
      <c r="S13" s="20"/>
      <c r="T13" s="20"/>
      <c r="U13" s="20"/>
      <c r="V13" s="20"/>
      <c r="W13" s="20"/>
      <c r="X13" s="20"/>
      <c r="Y13" s="18"/>
      <c r="Z13" s="18"/>
      <c r="AA13" s="20"/>
      <c r="AB13" s="20"/>
      <c r="AD13" s="20"/>
      <c r="AE13" s="20"/>
      <c r="AF13" s="20"/>
      <c r="AG13" s="20"/>
      <c r="AH13" s="20"/>
      <c r="AI13" s="20"/>
      <c r="AK13" s="20"/>
      <c r="AL13" s="20"/>
    </row>
    <row r="14" spans="1:40" x14ac:dyDescent="0.2">
      <c r="A14" s="20"/>
      <c r="B14" s="20"/>
      <c r="C14" s="20"/>
      <c r="D14" s="20"/>
      <c r="E14" s="18"/>
      <c r="F14" s="20"/>
      <c r="G14" s="20"/>
      <c r="H14" s="18"/>
      <c r="I14" s="20"/>
      <c r="J14" s="18"/>
      <c r="K14" s="18"/>
      <c r="L14" s="20"/>
      <c r="M14" s="20"/>
      <c r="N14" s="20"/>
      <c r="O14" s="20"/>
      <c r="P14" s="20"/>
      <c r="Q14" s="20"/>
      <c r="R14" s="18"/>
      <c r="S14" s="20"/>
      <c r="T14" s="20"/>
      <c r="U14" s="20"/>
      <c r="V14" s="20"/>
      <c r="W14" s="20"/>
      <c r="X14" s="20"/>
      <c r="Y14" s="18"/>
      <c r="Z14" s="18"/>
      <c r="AA14" s="20"/>
      <c r="AB14" s="20"/>
      <c r="AD14" s="20"/>
      <c r="AE14" s="20"/>
      <c r="AF14" s="20"/>
      <c r="AG14" s="20"/>
      <c r="AH14" s="20"/>
      <c r="AI14" s="20"/>
      <c r="AK14" s="20"/>
      <c r="AL14" s="20"/>
    </row>
    <row r="15" spans="1:40" x14ac:dyDescent="0.2">
      <c r="A15" s="20"/>
      <c r="B15" s="20"/>
      <c r="C15" s="20"/>
      <c r="D15" s="20"/>
      <c r="E15" s="18"/>
      <c r="F15" s="20"/>
      <c r="G15" s="20"/>
      <c r="H15" s="18"/>
      <c r="I15" s="20"/>
      <c r="J15" s="18"/>
      <c r="K15" s="18"/>
      <c r="L15" s="20"/>
      <c r="M15" s="20"/>
      <c r="N15" s="20"/>
      <c r="O15" s="20"/>
      <c r="P15" s="20"/>
      <c r="Q15" s="20"/>
      <c r="R15" s="18"/>
      <c r="S15" s="20"/>
      <c r="T15" s="20"/>
      <c r="U15" s="20"/>
      <c r="V15" s="20"/>
      <c r="W15" s="20"/>
      <c r="X15" s="20"/>
      <c r="Y15" s="18"/>
      <c r="Z15" s="18"/>
      <c r="AA15" s="20"/>
      <c r="AB15" s="20"/>
      <c r="AD15" s="20"/>
      <c r="AE15" s="20"/>
      <c r="AF15" s="20"/>
      <c r="AG15" s="20"/>
      <c r="AH15" s="20"/>
      <c r="AI15" s="20"/>
      <c r="AK15" s="20"/>
      <c r="AL15" s="20"/>
    </row>
    <row r="16" spans="1:40" x14ac:dyDescent="0.2">
      <c r="A16" s="20"/>
      <c r="B16" s="20"/>
      <c r="C16" s="20"/>
      <c r="D16" s="20"/>
      <c r="E16" s="18"/>
      <c r="F16" s="20"/>
      <c r="G16" s="20"/>
      <c r="H16" s="18"/>
      <c r="I16" s="20"/>
      <c r="J16" s="18"/>
      <c r="K16" s="18"/>
      <c r="L16" s="20"/>
      <c r="M16" s="20"/>
      <c r="N16" s="20"/>
      <c r="O16" s="20"/>
      <c r="P16" s="20"/>
      <c r="Q16" s="20"/>
      <c r="R16" s="18"/>
      <c r="S16" s="20"/>
      <c r="T16" s="20"/>
      <c r="U16" s="20"/>
      <c r="V16" s="20"/>
      <c r="W16" s="20"/>
      <c r="X16" s="20"/>
      <c r="Y16" s="18"/>
      <c r="Z16" s="18"/>
      <c r="AA16" s="20"/>
      <c r="AB16" s="20"/>
      <c r="AD16" s="20"/>
      <c r="AE16" s="20"/>
      <c r="AF16" s="20"/>
      <c r="AG16" s="20"/>
      <c r="AH16" s="20"/>
      <c r="AI16" s="20"/>
      <c r="AK16" s="20"/>
      <c r="AL16" s="20"/>
    </row>
    <row r="17" spans="1:38" x14ac:dyDescent="0.2">
      <c r="A17" s="20"/>
      <c r="B17" s="20"/>
      <c r="C17" s="20"/>
      <c r="D17" s="20"/>
      <c r="E17" s="18"/>
      <c r="F17" s="20"/>
      <c r="G17" s="20"/>
      <c r="H17" s="18"/>
      <c r="I17" s="20"/>
      <c r="J17" s="18"/>
      <c r="K17" s="18"/>
      <c r="L17" s="20"/>
      <c r="M17" s="20"/>
      <c r="N17" s="20"/>
      <c r="O17" s="20"/>
      <c r="P17" s="20"/>
      <c r="Q17" s="20"/>
      <c r="R17" s="18"/>
      <c r="S17" s="20"/>
      <c r="T17" s="20"/>
      <c r="U17" s="20"/>
      <c r="V17" s="20"/>
      <c r="W17" s="20"/>
      <c r="X17" s="20"/>
      <c r="Y17" s="18"/>
      <c r="Z17" s="18"/>
      <c r="AA17" s="20"/>
      <c r="AB17" s="20"/>
      <c r="AD17" s="20"/>
      <c r="AE17" s="20"/>
      <c r="AF17" s="20"/>
      <c r="AG17" s="20"/>
      <c r="AH17" s="20"/>
      <c r="AI17" s="20"/>
      <c r="AK17" s="20"/>
      <c r="AL17" s="20"/>
    </row>
    <row r="18" spans="1:38" x14ac:dyDescent="0.2">
      <c r="A18" s="20"/>
      <c r="B18" s="20"/>
      <c r="C18" s="20"/>
      <c r="D18" s="20"/>
      <c r="E18" s="18"/>
      <c r="F18" s="20"/>
      <c r="G18" s="20"/>
      <c r="H18" s="18"/>
      <c r="I18" s="20"/>
      <c r="J18" s="18"/>
      <c r="K18" s="18"/>
      <c r="L18" s="20"/>
      <c r="M18" s="20"/>
      <c r="N18" s="20"/>
      <c r="O18" s="20"/>
      <c r="P18" s="20"/>
      <c r="Q18" s="20"/>
      <c r="R18" s="18"/>
      <c r="S18" s="20"/>
      <c r="T18" s="20"/>
      <c r="U18" s="20"/>
      <c r="V18" s="20"/>
      <c r="W18" s="20"/>
      <c r="X18" s="20"/>
      <c r="Y18" s="18"/>
      <c r="Z18" s="18"/>
      <c r="AA18" s="20"/>
      <c r="AB18" s="20"/>
      <c r="AD18" s="20"/>
      <c r="AE18" s="20"/>
      <c r="AF18" s="20"/>
      <c r="AG18" s="20"/>
      <c r="AH18" s="20"/>
      <c r="AI18" s="20"/>
      <c r="AK18" s="20"/>
      <c r="AL18" s="20"/>
    </row>
    <row r="19" spans="1:38" x14ac:dyDescent="0.2">
      <c r="A19" s="20"/>
      <c r="B19" s="20"/>
      <c r="C19" s="20"/>
      <c r="D19" s="20"/>
      <c r="E19" s="18"/>
      <c r="F19" s="20"/>
      <c r="G19" s="20"/>
      <c r="H19" s="18"/>
      <c r="I19" s="20"/>
      <c r="J19" s="18"/>
      <c r="K19" s="18"/>
      <c r="L19" s="20"/>
      <c r="M19" s="20"/>
      <c r="N19" s="20"/>
      <c r="O19" s="20"/>
      <c r="P19" s="20"/>
      <c r="Q19" s="20"/>
      <c r="R19" s="18"/>
      <c r="S19" s="20"/>
      <c r="T19" s="20"/>
      <c r="U19" s="20"/>
      <c r="V19" s="20"/>
      <c r="W19" s="20"/>
      <c r="X19" s="20"/>
      <c r="Y19" s="18"/>
      <c r="Z19" s="18"/>
      <c r="AA19" s="20"/>
      <c r="AB19" s="20"/>
      <c r="AD19" s="20"/>
      <c r="AE19" s="20"/>
      <c r="AF19" s="20"/>
      <c r="AG19" s="20"/>
      <c r="AH19" s="20"/>
      <c r="AI19" s="20"/>
      <c r="AK19" s="20"/>
      <c r="AL19" s="20"/>
    </row>
    <row r="20" spans="1:38" x14ac:dyDescent="0.2">
      <c r="E20" s="18"/>
      <c r="H20" s="18"/>
      <c r="I20" s="20"/>
      <c r="J20" s="18"/>
      <c r="K20" s="18"/>
      <c r="L20" s="20"/>
      <c r="M20" s="20"/>
      <c r="P20" s="20"/>
      <c r="Q20" s="20"/>
      <c r="T20" s="20"/>
      <c r="U20" s="20"/>
      <c r="Y20" s="18"/>
      <c r="Z20" s="18"/>
      <c r="AA20" s="20"/>
      <c r="AB20" s="20"/>
      <c r="AL20" s="20"/>
    </row>
    <row r="21" spans="1:38" x14ac:dyDescent="0.2">
      <c r="AL21" s="2"/>
    </row>
    <row r="22" spans="1:38" x14ac:dyDescent="0.2">
      <c r="T22" s="2"/>
      <c r="U22" s="2"/>
      <c r="AL22" s="2"/>
    </row>
    <row r="23" spans="1:38" x14ac:dyDescent="0.2">
      <c r="T23" s="2"/>
      <c r="U23" s="2"/>
    </row>
    <row r="24" spans="1:38" x14ac:dyDescent="0.2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62"/>
  <sheetViews>
    <sheetView rightToLeft="1" topLeftCell="K1" zoomScale="70" zoomScaleNormal="70" workbookViewId="0">
      <selection activeCell="Y13" sqref="Y13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3" width="11.625" style="2" customWidth="1"/>
    <col min="24" max="25" width="11.625" style="4" customWidth="1"/>
    <col min="26" max="38" width="11.625" style="2" customWidth="1"/>
    <col min="39" max="39" width="9" style="2" customWidth="1"/>
    <col min="40" max="16384" width="9" style="2"/>
  </cols>
  <sheetData>
    <row r="1" spans="1:38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368</v>
      </c>
      <c r="M1" s="19" t="s">
        <v>176</v>
      </c>
      <c r="N1" s="19" t="s">
        <v>152</v>
      </c>
      <c r="O1" s="184" t="s">
        <v>184</v>
      </c>
      <c r="P1" s="19" t="s">
        <v>9</v>
      </c>
      <c r="Q1" s="19" t="s">
        <v>10</v>
      </c>
      <c r="R1" s="19" t="s">
        <v>209</v>
      </c>
      <c r="S1" s="19" t="s">
        <v>11</v>
      </c>
      <c r="T1" s="19" t="s">
        <v>12</v>
      </c>
      <c r="U1" s="19" t="s">
        <v>13</v>
      </c>
      <c r="V1" s="168" t="s">
        <v>15</v>
      </c>
      <c r="W1" s="168" t="s">
        <v>14</v>
      </c>
      <c r="X1" s="19" t="s">
        <v>451</v>
      </c>
      <c r="Y1" s="19" t="s">
        <v>872</v>
      </c>
      <c r="Z1" s="19" t="s">
        <v>177</v>
      </c>
      <c r="AA1" s="19" t="s">
        <v>178</v>
      </c>
      <c r="AB1" s="184" t="s">
        <v>161</v>
      </c>
      <c r="AC1" s="184" t="s">
        <v>179</v>
      </c>
      <c r="AD1" s="19" t="s">
        <v>17</v>
      </c>
      <c r="AE1" s="162" t="s">
        <v>18</v>
      </c>
      <c r="AF1" s="173" t="s">
        <v>19</v>
      </c>
      <c r="AG1" s="19" t="s">
        <v>20</v>
      </c>
      <c r="AH1" s="19" t="s">
        <v>21</v>
      </c>
      <c r="AI1" s="19" t="s">
        <v>192</v>
      </c>
      <c r="AJ1" s="19" t="s">
        <v>22</v>
      </c>
      <c r="AK1" s="168" t="s">
        <v>24</v>
      </c>
      <c r="AL1" s="168" t="s">
        <v>25</v>
      </c>
    </row>
    <row r="2" spans="1:38" x14ac:dyDescent="0.2">
      <c r="A2" s="2">
        <v>161</v>
      </c>
      <c r="B2" s="20">
        <v>1434</v>
      </c>
      <c r="C2" s="20" t="s">
        <v>3022</v>
      </c>
      <c r="D2" s="20" t="s">
        <v>3023</v>
      </c>
      <c r="E2" s="18" t="s">
        <v>1368</v>
      </c>
      <c r="F2" s="20" t="s">
        <v>3024</v>
      </c>
      <c r="G2" s="20" t="s">
        <v>3025</v>
      </c>
      <c r="H2" s="20" t="s">
        <v>215</v>
      </c>
      <c r="I2" s="20" t="s">
        <v>796</v>
      </c>
      <c r="J2" s="18" t="s">
        <v>30</v>
      </c>
      <c r="K2" s="18" t="s">
        <v>30</v>
      </c>
      <c r="L2" s="20" t="s">
        <v>370</v>
      </c>
      <c r="M2" s="20" t="s">
        <v>503</v>
      </c>
      <c r="N2" s="20" t="s">
        <v>166</v>
      </c>
      <c r="O2" s="185" t="s">
        <v>3026</v>
      </c>
      <c r="P2" s="20" t="s">
        <v>1993</v>
      </c>
      <c r="Q2" s="20" t="s">
        <v>454</v>
      </c>
      <c r="R2" s="20" t="s">
        <v>448</v>
      </c>
      <c r="S2" s="18" t="s">
        <v>34</v>
      </c>
      <c r="T2" s="156">
        <v>3.35</v>
      </c>
      <c r="U2" s="20" t="s">
        <v>2379</v>
      </c>
      <c r="V2" s="177">
        <v>3.5000000000000003E-2</v>
      </c>
      <c r="W2" s="169">
        <v>3.8399999999999997E-2</v>
      </c>
      <c r="X2" s="18" t="s">
        <v>453</v>
      </c>
      <c r="Y2" s="18" t="s">
        <v>166</v>
      </c>
      <c r="Z2" s="20" t="s">
        <v>934</v>
      </c>
      <c r="AA2" s="20" t="s">
        <v>3027</v>
      </c>
      <c r="AB2" s="187" t="s">
        <v>167</v>
      </c>
      <c r="AC2" s="185" t="s">
        <v>167</v>
      </c>
      <c r="AD2" s="156">
        <v>83000</v>
      </c>
      <c r="AE2" s="178">
        <v>1</v>
      </c>
      <c r="AF2" s="179">
        <v>103.99</v>
      </c>
      <c r="AG2" s="156">
        <v>86.311999999999998</v>
      </c>
      <c r="AH2" s="20"/>
      <c r="AI2" s="27"/>
      <c r="AJ2" s="20" t="s">
        <v>36</v>
      </c>
      <c r="AK2" s="169">
        <v>0.16684703125307199</v>
      </c>
      <c r="AL2" s="169">
        <v>4.0035480220807097E-3</v>
      </c>
    </row>
    <row r="3" spans="1:38" x14ac:dyDescent="0.2">
      <c r="A3" s="20">
        <v>161</v>
      </c>
      <c r="B3" s="20">
        <v>1434</v>
      </c>
      <c r="C3" s="20" t="s">
        <v>3028</v>
      </c>
      <c r="D3" s="20" t="s">
        <v>3029</v>
      </c>
      <c r="E3" s="18" t="s">
        <v>356</v>
      </c>
      <c r="F3" s="20" t="s">
        <v>3030</v>
      </c>
      <c r="G3" s="20" t="s">
        <v>3031</v>
      </c>
      <c r="H3" s="20" t="s">
        <v>215</v>
      </c>
      <c r="I3" s="20" t="s">
        <v>1006</v>
      </c>
      <c r="J3" s="18" t="s">
        <v>30</v>
      </c>
      <c r="K3" s="18" t="s">
        <v>30</v>
      </c>
      <c r="L3" s="20" t="s">
        <v>370</v>
      </c>
      <c r="M3" s="20" t="s">
        <v>490</v>
      </c>
      <c r="N3" s="20" t="s">
        <v>166</v>
      </c>
      <c r="O3" s="185" t="s">
        <v>3032</v>
      </c>
      <c r="P3" s="20" t="s">
        <v>1993</v>
      </c>
      <c r="Q3" s="20" t="s">
        <v>454</v>
      </c>
      <c r="R3" s="20" t="s">
        <v>448</v>
      </c>
      <c r="S3" s="18" t="s">
        <v>34</v>
      </c>
      <c r="T3" s="156">
        <v>2.15</v>
      </c>
      <c r="U3" s="20" t="s">
        <v>2379</v>
      </c>
      <c r="V3" s="177">
        <v>5.5500000000000001E-2</v>
      </c>
      <c r="W3" s="169">
        <v>2.86E-2</v>
      </c>
      <c r="X3" s="18" t="s">
        <v>453</v>
      </c>
      <c r="Y3" s="18" t="s">
        <v>166</v>
      </c>
      <c r="Z3" s="20" t="s">
        <v>934</v>
      </c>
      <c r="AA3" s="20" t="s">
        <v>200</v>
      </c>
      <c r="AB3" s="187" t="s">
        <v>167</v>
      </c>
      <c r="AC3" s="185" t="s">
        <v>167</v>
      </c>
      <c r="AD3" s="156">
        <v>15428.58</v>
      </c>
      <c r="AE3" s="178">
        <v>1</v>
      </c>
      <c r="AF3" s="179">
        <v>95.21</v>
      </c>
      <c r="AG3" s="156">
        <v>14.69</v>
      </c>
      <c r="AH3" s="20"/>
      <c r="AI3" s="20"/>
      <c r="AJ3" s="20" t="s">
        <v>36</v>
      </c>
      <c r="AK3" s="169">
        <v>2.83960109439837E-2</v>
      </c>
      <c r="AL3" s="169">
        <v>6.81371389085925E-4</v>
      </c>
    </row>
    <row r="4" spans="1:38" x14ac:dyDescent="0.2">
      <c r="A4" s="20">
        <v>161</v>
      </c>
      <c r="B4" s="20">
        <v>1434</v>
      </c>
      <c r="C4" s="20" t="s">
        <v>3033</v>
      </c>
      <c r="D4" s="20" t="s">
        <v>3034</v>
      </c>
      <c r="E4" s="18" t="s">
        <v>1368</v>
      </c>
      <c r="F4" s="20" t="s">
        <v>3035</v>
      </c>
      <c r="G4" s="20" t="s">
        <v>3036</v>
      </c>
      <c r="H4" s="20" t="s">
        <v>215</v>
      </c>
      <c r="I4" s="20" t="s">
        <v>1006</v>
      </c>
      <c r="J4" s="18" t="s">
        <v>30</v>
      </c>
      <c r="K4" s="18" t="s">
        <v>30</v>
      </c>
      <c r="L4" s="20" t="s">
        <v>370</v>
      </c>
      <c r="M4" s="20" t="s">
        <v>490</v>
      </c>
      <c r="N4" s="20" t="s">
        <v>166</v>
      </c>
      <c r="O4" s="187" t="s">
        <v>3037</v>
      </c>
      <c r="P4" s="20" t="s">
        <v>2056</v>
      </c>
      <c r="Q4" s="20" t="s">
        <v>472</v>
      </c>
      <c r="R4" s="20" t="s">
        <v>448</v>
      </c>
      <c r="S4" s="20" t="s">
        <v>34</v>
      </c>
      <c r="T4" s="156">
        <v>1.8</v>
      </c>
      <c r="U4" s="20" t="s">
        <v>2309</v>
      </c>
      <c r="V4" s="177">
        <v>5.6599999999999998E-2</v>
      </c>
      <c r="W4" s="169">
        <v>4.4699999999999997E-2</v>
      </c>
      <c r="X4" s="18" t="s">
        <v>453</v>
      </c>
      <c r="Y4" s="18" t="s">
        <v>166</v>
      </c>
      <c r="Z4" s="20" t="s">
        <v>934</v>
      </c>
      <c r="AA4" s="20" t="s">
        <v>3027</v>
      </c>
      <c r="AB4" s="187" t="s">
        <v>167</v>
      </c>
      <c r="AC4" s="187" t="s">
        <v>167</v>
      </c>
      <c r="AD4" s="154">
        <v>52157.7</v>
      </c>
      <c r="AE4" s="178">
        <v>1</v>
      </c>
      <c r="AF4" s="179">
        <v>99.15</v>
      </c>
      <c r="AG4" s="156">
        <v>51.713999999999999</v>
      </c>
      <c r="AH4" s="20"/>
      <c r="AI4" s="20"/>
      <c r="AJ4" s="20" t="s">
        <v>36</v>
      </c>
      <c r="AK4" s="169">
        <v>9.9967760617290999E-2</v>
      </c>
      <c r="AL4" s="169">
        <v>2.3987584752655001E-3</v>
      </c>
    </row>
    <row r="5" spans="1:38" x14ac:dyDescent="0.2">
      <c r="A5" s="20">
        <v>161</v>
      </c>
      <c r="B5" s="20">
        <v>1434</v>
      </c>
      <c r="C5" s="20" t="s">
        <v>3038</v>
      </c>
      <c r="D5" s="20" t="s">
        <v>3039</v>
      </c>
      <c r="E5" s="18" t="s">
        <v>1368</v>
      </c>
      <c r="F5" s="20" t="s">
        <v>3040</v>
      </c>
      <c r="G5" s="20" t="s">
        <v>3041</v>
      </c>
      <c r="H5" s="20" t="s">
        <v>215</v>
      </c>
      <c r="I5" s="20" t="s">
        <v>1006</v>
      </c>
      <c r="J5" s="18" t="s">
        <v>30</v>
      </c>
      <c r="K5" s="18" t="s">
        <v>30</v>
      </c>
      <c r="L5" s="20" t="s">
        <v>370</v>
      </c>
      <c r="M5" s="20" t="s">
        <v>490</v>
      </c>
      <c r="N5" s="20" t="s">
        <v>166</v>
      </c>
      <c r="O5" s="185" t="s">
        <v>3042</v>
      </c>
      <c r="P5" s="20" t="s">
        <v>2134</v>
      </c>
      <c r="Q5" s="20" t="s">
        <v>456</v>
      </c>
      <c r="R5" s="20" t="s">
        <v>448</v>
      </c>
      <c r="S5" s="18" t="s">
        <v>34</v>
      </c>
      <c r="T5" s="156">
        <v>1.83</v>
      </c>
      <c r="U5" s="20" t="s">
        <v>3043</v>
      </c>
      <c r="V5" s="177">
        <v>5.0999999999999997E-2</v>
      </c>
      <c r="W5" s="169">
        <v>2.1000000000000001E-2</v>
      </c>
      <c r="X5" s="18" t="s">
        <v>453</v>
      </c>
      <c r="Y5" s="18" t="s">
        <v>166</v>
      </c>
      <c r="Z5" s="20" t="s">
        <v>934</v>
      </c>
      <c r="AA5" s="20" t="s">
        <v>3027</v>
      </c>
      <c r="AB5" s="187" t="s">
        <v>167</v>
      </c>
      <c r="AC5" s="185" t="s">
        <v>167</v>
      </c>
      <c r="AD5" s="156">
        <v>17142.88</v>
      </c>
      <c r="AE5" s="178">
        <v>1</v>
      </c>
      <c r="AF5" s="179">
        <v>95.05</v>
      </c>
      <c r="AG5" s="154">
        <v>16.294</v>
      </c>
      <c r="AJ5" s="20" t="s">
        <v>36</v>
      </c>
      <c r="AK5" s="169">
        <v>3.1498126241156603E-2</v>
      </c>
      <c r="AL5" s="169">
        <v>7.5580764047732802E-4</v>
      </c>
    </row>
    <row r="6" spans="1:38" x14ac:dyDescent="0.2">
      <c r="A6" s="20">
        <v>161</v>
      </c>
      <c r="B6" s="20">
        <v>1434</v>
      </c>
      <c r="C6" s="20" t="s">
        <v>3044</v>
      </c>
      <c r="D6" s="20" t="s">
        <v>3045</v>
      </c>
      <c r="E6" s="18" t="s">
        <v>1368</v>
      </c>
      <c r="F6" s="20" t="s">
        <v>3046</v>
      </c>
      <c r="G6" s="20" t="s">
        <v>3047</v>
      </c>
      <c r="H6" s="20" t="s">
        <v>215</v>
      </c>
      <c r="I6" s="20" t="s">
        <v>796</v>
      </c>
      <c r="J6" s="18" t="s">
        <v>30</v>
      </c>
      <c r="K6" s="18" t="s">
        <v>30</v>
      </c>
      <c r="L6" s="20" t="s">
        <v>370</v>
      </c>
      <c r="M6" s="20" t="s">
        <v>518</v>
      </c>
      <c r="N6" s="20" t="s">
        <v>166</v>
      </c>
      <c r="O6" s="185" t="s">
        <v>3048</v>
      </c>
      <c r="P6" s="20" t="s">
        <v>2034</v>
      </c>
      <c r="Q6" s="20" t="s">
        <v>456</v>
      </c>
      <c r="R6" s="20" t="s">
        <v>448</v>
      </c>
      <c r="S6" s="18" t="s">
        <v>34</v>
      </c>
      <c r="T6" s="156">
        <v>3.48</v>
      </c>
      <c r="U6" s="20" t="s">
        <v>2517</v>
      </c>
      <c r="V6" s="177">
        <v>0.04</v>
      </c>
      <c r="W6" s="169">
        <v>4.4499999999999998E-2</v>
      </c>
      <c r="X6" s="18" t="s">
        <v>453</v>
      </c>
      <c r="Y6" s="18" t="s">
        <v>166</v>
      </c>
      <c r="Z6" s="20" t="s">
        <v>934</v>
      </c>
      <c r="AA6" s="20" t="s">
        <v>200</v>
      </c>
      <c r="AB6" s="187" t="s">
        <v>167</v>
      </c>
      <c r="AC6" s="185" t="s">
        <v>167</v>
      </c>
      <c r="AD6" s="156">
        <v>85500</v>
      </c>
      <c r="AE6" s="178">
        <v>1</v>
      </c>
      <c r="AF6" s="179">
        <v>104.62</v>
      </c>
      <c r="AG6" s="154">
        <v>89.45</v>
      </c>
      <c r="AJ6" s="20" t="s">
        <v>36</v>
      </c>
      <c r="AK6" s="169">
        <v>0.17291379535208301</v>
      </c>
      <c r="AL6" s="169">
        <v>4.1491219722230204E-3</v>
      </c>
    </row>
    <row r="7" spans="1:38" x14ac:dyDescent="0.2">
      <c r="A7" s="20">
        <v>161</v>
      </c>
      <c r="B7" s="20">
        <v>1434</v>
      </c>
      <c r="C7" s="20" t="s">
        <v>3049</v>
      </c>
      <c r="D7" s="20" t="s">
        <v>3050</v>
      </c>
      <c r="E7" s="18" t="s">
        <v>1368</v>
      </c>
      <c r="F7" s="20" t="s">
        <v>3051</v>
      </c>
      <c r="G7" s="20" t="s">
        <v>3052</v>
      </c>
      <c r="H7" s="20" t="s">
        <v>215</v>
      </c>
      <c r="I7" s="20" t="s">
        <v>1006</v>
      </c>
      <c r="J7" s="18" t="s">
        <v>30</v>
      </c>
      <c r="K7" s="18" t="s">
        <v>30</v>
      </c>
      <c r="L7" s="20" t="s">
        <v>370</v>
      </c>
      <c r="M7" s="20" t="s">
        <v>503</v>
      </c>
      <c r="N7" s="20" t="s">
        <v>166</v>
      </c>
      <c r="O7" s="185" t="s">
        <v>3053</v>
      </c>
      <c r="P7" s="20" t="s">
        <v>1378</v>
      </c>
      <c r="Q7" s="20" t="s">
        <v>456</v>
      </c>
      <c r="R7" s="20" t="s">
        <v>448</v>
      </c>
      <c r="S7" s="18" t="s">
        <v>34</v>
      </c>
      <c r="T7" s="156">
        <v>1.21</v>
      </c>
      <c r="U7" s="20" t="s">
        <v>3054</v>
      </c>
      <c r="V7" s="177">
        <v>4.9200000000000001E-2</v>
      </c>
      <c r="W7" s="169">
        <v>3.1E-2</v>
      </c>
      <c r="X7" s="18" t="s">
        <v>453</v>
      </c>
      <c r="Y7" s="18" t="s">
        <v>166</v>
      </c>
      <c r="Z7" s="20" t="s">
        <v>934</v>
      </c>
      <c r="AA7" s="20" t="s">
        <v>3027</v>
      </c>
      <c r="AB7" s="187" t="s">
        <v>167</v>
      </c>
      <c r="AC7" s="185" t="s">
        <v>167</v>
      </c>
      <c r="AD7" s="156">
        <v>45267.14</v>
      </c>
      <c r="AE7" s="178">
        <v>1</v>
      </c>
      <c r="AF7" s="179">
        <v>97.94</v>
      </c>
      <c r="AG7" s="156">
        <v>44.335000000000001</v>
      </c>
      <c r="AH7" s="20"/>
      <c r="AI7" s="20"/>
      <c r="AJ7" s="20" t="s">
        <v>36</v>
      </c>
      <c r="AK7" s="169">
        <v>8.5702199714725105E-2</v>
      </c>
      <c r="AL7" s="169">
        <v>2.0564517665011598E-3</v>
      </c>
    </row>
    <row r="8" spans="1:38" x14ac:dyDescent="0.2">
      <c r="A8" s="20">
        <v>161</v>
      </c>
      <c r="B8" s="20">
        <v>1434</v>
      </c>
      <c r="C8" s="20" t="s">
        <v>3055</v>
      </c>
      <c r="D8" s="20" t="s">
        <v>3056</v>
      </c>
      <c r="E8" s="18" t="s">
        <v>1368</v>
      </c>
      <c r="F8" s="20" t="s">
        <v>3057</v>
      </c>
      <c r="G8" s="20" t="s">
        <v>3058</v>
      </c>
      <c r="H8" s="20" t="s">
        <v>215</v>
      </c>
      <c r="I8" s="20" t="s">
        <v>1006</v>
      </c>
      <c r="J8" s="18" t="s">
        <v>30</v>
      </c>
      <c r="K8" s="18" t="s">
        <v>30</v>
      </c>
      <c r="L8" s="20" t="s">
        <v>370</v>
      </c>
      <c r="M8" s="20" t="s">
        <v>518</v>
      </c>
      <c r="N8" s="20" t="s">
        <v>166</v>
      </c>
      <c r="O8" s="185" t="s">
        <v>3059</v>
      </c>
      <c r="P8" s="20" t="s">
        <v>2027</v>
      </c>
      <c r="Q8" s="20" t="s">
        <v>456</v>
      </c>
      <c r="R8" s="20" t="s">
        <v>448</v>
      </c>
      <c r="S8" s="18" t="s">
        <v>34</v>
      </c>
      <c r="T8" s="156">
        <v>0.57999999999999996</v>
      </c>
      <c r="U8" s="20" t="s">
        <v>3060</v>
      </c>
      <c r="V8" s="177">
        <v>6.13E-2</v>
      </c>
      <c r="W8" s="169">
        <v>6.5000000000000002E-2</v>
      </c>
      <c r="X8" s="18" t="s">
        <v>453</v>
      </c>
      <c r="Y8" s="18" t="s">
        <v>166</v>
      </c>
      <c r="Z8" s="20" t="s">
        <v>934</v>
      </c>
      <c r="AA8" s="20" t="s">
        <v>200</v>
      </c>
      <c r="AB8" s="187" t="s">
        <v>167</v>
      </c>
      <c r="AC8" s="185" t="s">
        <v>167</v>
      </c>
      <c r="AD8" s="156">
        <v>9995.2199999999993</v>
      </c>
      <c r="AE8" s="178">
        <v>1</v>
      </c>
      <c r="AF8" s="179">
        <v>100.45</v>
      </c>
      <c r="AG8" s="156">
        <v>10.039999999999999</v>
      </c>
      <c r="AH8" s="20"/>
      <c r="AI8" s="20"/>
      <c r="AJ8" s="20" t="s">
        <v>36</v>
      </c>
      <c r="AK8" s="169">
        <v>1.9408461555595301E-2</v>
      </c>
      <c r="AL8" s="169">
        <v>4.6571225924106797E-4</v>
      </c>
    </row>
    <row r="9" spans="1:38" x14ac:dyDescent="0.2">
      <c r="A9" s="20">
        <v>161</v>
      </c>
      <c r="B9" s="20">
        <v>1434</v>
      </c>
      <c r="C9" s="20" t="s">
        <v>3061</v>
      </c>
      <c r="D9" s="20" t="s">
        <v>3062</v>
      </c>
      <c r="E9" s="18" t="s">
        <v>1368</v>
      </c>
      <c r="F9" s="20" t="s">
        <v>3063</v>
      </c>
      <c r="G9" s="20" t="s">
        <v>3064</v>
      </c>
      <c r="H9" s="20" t="s">
        <v>215</v>
      </c>
      <c r="I9" s="20" t="s">
        <v>796</v>
      </c>
      <c r="J9" s="18" t="s">
        <v>30</v>
      </c>
      <c r="K9" s="18" t="s">
        <v>30</v>
      </c>
      <c r="L9" s="20" t="s">
        <v>370</v>
      </c>
      <c r="M9" s="20" t="s">
        <v>485</v>
      </c>
      <c r="N9" s="20" t="s">
        <v>166</v>
      </c>
      <c r="O9" s="185" t="s">
        <v>3065</v>
      </c>
      <c r="P9" s="20" t="s">
        <v>1217</v>
      </c>
      <c r="Q9" s="20" t="s">
        <v>454</v>
      </c>
      <c r="R9" s="20" t="s">
        <v>448</v>
      </c>
      <c r="S9" s="18" t="s">
        <v>34</v>
      </c>
      <c r="T9" s="156">
        <v>4.62</v>
      </c>
      <c r="U9" s="20" t="s">
        <v>3066</v>
      </c>
      <c r="V9" s="177">
        <v>2.5600000000000001E-2</v>
      </c>
      <c r="W9" s="169">
        <v>2.1399999999999999E-2</v>
      </c>
      <c r="X9" s="18" t="s">
        <v>453</v>
      </c>
      <c r="Y9" s="18" t="s">
        <v>166</v>
      </c>
      <c r="Z9" s="20" t="s">
        <v>934</v>
      </c>
      <c r="AA9" s="20" t="s">
        <v>3027</v>
      </c>
      <c r="AB9" s="187" t="s">
        <v>167</v>
      </c>
      <c r="AC9" s="185" t="s">
        <v>167</v>
      </c>
      <c r="AD9" s="156">
        <v>50736.02</v>
      </c>
      <c r="AE9" s="178">
        <v>1</v>
      </c>
      <c r="AF9" s="179">
        <v>115.11</v>
      </c>
      <c r="AG9" s="156">
        <v>58.402000000000001</v>
      </c>
      <c r="AH9" s="20"/>
      <c r="AI9" s="20"/>
      <c r="AJ9" s="20" t="s">
        <v>36</v>
      </c>
      <c r="AK9" s="169">
        <v>0.112895924092933</v>
      </c>
      <c r="AL9" s="169">
        <v>2.7089739038728901E-3</v>
      </c>
    </row>
    <row r="10" spans="1:38" x14ac:dyDescent="0.2">
      <c r="A10" s="20">
        <v>161</v>
      </c>
      <c r="B10" s="20">
        <v>1434</v>
      </c>
      <c r="C10" s="20" t="s">
        <v>3061</v>
      </c>
      <c r="D10" s="20" t="s">
        <v>3062</v>
      </c>
      <c r="E10" s="18" t="s">
        <v>1368</v>
      </c>
      <c r="F10" s="20" t="s">
        <v>3067</v>
      </c>
      <c r="G10" s="20" t="s">
        <v>3068</v>
      </c>
      <c r="H10" s="20" t="s">
        <v>215</v>
      </c>
      <c r="I10" s="20" t="s">
        <v>1006</v>
      </c>
      <c r="J10" s="18" t="s">
        <v>30</v>
      </c>
      <c r="K10" s="18" t="s">
        <v>30</v>
      </c>
      <c r="L10" s="20" t="s">
        <v>370</v>
      </c>
      <c r="M10" s="20" t="s">
        <v>485</v>
      </c>
      <c r="N10" s="20" t="s">
        <v>166</v>
      </c>
      <c r="O10" s="185" t="s">
        <v>3069</v>
      </c>
      <c r="P10" s="20" t="s">
        <v>1217</v>
      </c>
      <c r="Q10" s="20" t="s">
        <v>454</v>
      </c>
      <c r="R10" s="20" t="s">
        <v>448</v>
      </c>
      <c r="S10" s="18" t="s">
        <v>34</v>
      </c>
      <c r="T10" s="156">
        <v>0.95</v>
      </c>
      <c r="U10" s="20" t="s">
        <v>3060</v>
      </c>
      <c r="V10" s="177">
        <v>4.8300000000000003E-2</v>
      </c>
      <c r="W10" s="169">
        <v>2.5000000000000001E-2</v>
      </c>
      <c r="X10" s="18" t="s">
        <v>453</v>
      </c>
      <c r="Y10" s="18" t="s">
        <v>166</v>
      </c>
      <c r="Z10" s="20" t="s">
        <v>934</v>
      </c>
      <c r="AA10" s="20" t="s">
        <v>3027</v>
      </c>
      <c r="AB10" s="187" t="s">
        <v>167</v>
      </c>
      <c r="AC10" s="185" t="s">
        <v>167</v>
      </c>
      <c r="AD10" s="156">
        <v>29949.59</v>
      </c>
      <c r="AE10" s="178">
        <v>1</v>
      </c>
      <c r="AF10" s="179">
        <v>98.01</v>
      </c>
      <c r="AG10" s="156">
        <v>29.353999999999999</v>
      </c>
      <c r="AH10" s="20"/>
      <c r="AI10" s="20"/>
      <c r="AJ10" s="20" t="s">
        <v>36</v>
      </c>
      <c r="AK10" s="169">
        <v>5.6742711303214101E-2</v>
      </c>
      <c r="AL10" s="169">
        <v>1.3615595548769901E-3</v>
      </c>
    </row>
    <row r="11" spans="1:38" x14ac:dyDescent="0.2">
      <c r="A11" s="20">
        <v>161</v>
      </c>
      <c r="B11" s="20">
        <v>1434</v>
      </c>
      <c r="C11" s="20" t="s">
        <v>3061</v>
      </c>
      <c r="D11" s="20" t="s">
        <v>3062</v>
      </c>
      <c r="E11" s="18" t="s">
        <v>1368</v>
      </c>
      <c r="F11" s="20" t="s">
        <v>3070</v>
      </c>
      <c r="G11" s="20" t="s">
        <v>3071</v>
      </c>
      <c r="H11" s="20" t="s">
        <v>215</v>
      </c>
      <c r="I11" s="20" t="s">
        <v>1006</v>
      </c>
      <c r="J11" s="18" t="s">
        <v>30</v>
      </c>
      <c r="K11" s="18" t="s">
        <v>30</v>
      </c>
      <c r="L11" s="20" t="s">
        <v>370</v>
      </c>
      <c r="M11" s="20" t="s">
        <v>485</v>
      </c>
      <c r="N11" s="20" t="s">
        <v>166</v>
      </c>
      <c r="O11" s="185" t="s">
        <v>3069</v>
      </c>
      <c r="P11" s="20" t="s">
        <v>1217</v>
      </c>
      <c r="Q11" s="20" t="s">
        <v>454</v>
      </c>
      <c r="R11" s="20" t="s">
        <v>448</v>
      </c>
      <c r="S11" s="18" t="s">
        <v>34</v>
      </c>
      <c r="T11" s="156">
        <v>4.3499999999999996</v>
      </c>
      <c r="U11" s="20" t="s">
        <v>3066</v>
      </c>
      <c r="V11" s="177">
        <v>5.0500000000000003E-2</v>
      </c>
      <c r="W11" s="169">
        <v>3.7400000000000003E-2</v>
      </c>
      <c r="X11" s="18" t="s">
        <v>453</v>
      </c>
      <c r="Y11" s="18" t="s">
        <v>166</v>
      </c>
      <c r="Z11" s="20" t="s">
        <v>934</v>
      </c>
      <c r="AA11" s="20" t="s">
        <v>3027</v>
      </c>
      <c r="AB11" s="187" t="s">
        <v>167</v>
      </c>
      <c r="AC11" s="185" t="s">
        <v>167</v>
      </c>
      <c r="AD11" s="156">
        <v>107188.78</v>
      </c>
      <c r="AE11" s="178">
        <v>1</v>
      </c>
      <c r="AF11" s="179">
        <v>94.92</v>
      </c>
      <c r="AG11" s="156">
        <v>101.744</v>
      </c>
      <c r="AH11" s="20"/>
      <c r="AI11" s="20"/>
      <c r="AJ11" s="20" t="s">
        <v>36</v>
      </c>
      <c r="AK11" s="169">
        <v>0.19667803943758899</v>
      </c>
      <c r="AL11" s="169">
        <v>4.7193526301510203E-3</v>
      </c>
    </row>
    <row r="12" spans="1:38" x14ac:dyDescent="0.2">
      <c r="A12" s="20">
        <v>161</v>
      </c>
      <c r="B12" s="20">
        <v>1434</v>
      </c>
      <c r="C12" s="20" t="s">
        <v>3072</v>
      </c>
      <c r="D12" s="20" t="s">
        <v>3073</v>
      </c>
      <c r="E12" s="18" t="s">
        <v>1368</v>
      </c>
      <c r="F12" s="20" t="s">
        <v>3074</v>
      </c>
      <c r="G12" s="20" t="s">
        <v>3075</v>
      </c>
      <c r="H12" s="20" t="s">
        <v>215</v>
      </c>
      <c r="I12" s="20" t="s">
        <v>797</v>
      </c>
      <c r="J12" s="18" t="s">
        <v>88</v>
      </c>
      <c r="K12" s="18" t="s">
        <v>89</v>
      </c>
      <c r="L12" s="20" t="s">
        <v>370</v>
      </c>
      <c r="M12" s="20" t="s">
        <v>526</v>
      </c>
      <c r="N12" s="20" t="s">
        <v>166</v>
      </c>
      <c r="O12" s="185" t="s">
        <v>3076</v>
      </c>
      <c r="P12" s="20" t="s">
        <v>3077</v>
      </c>
      <c r="Q12" s="20" t="s">
        <v>472</v>
      </c>
      <c r="R12" s="20" t="s">
        <v>448</v>
      </c>
      <c r="S12" s="18" t="s">
        <v>93</v>
      </c>
      <c r="T12" s="156">
        <v>2.1</v>
      </c>
      <c r="U12" s="20" t="s">
        <v>2309</v>
      </c>
      <c r="V12" s="177">
        <v>7.0699999999999999E-2</v>
      </c>
      <c r="W12" s="169">
        <v>6.5000000000000002E-2</v>
      </c>
      <c r="X12" s="18" t="s">
        <v>453</v>
      </c>
      <c r="Y12" s="18" t="s">
        <v>166</v>
      </c>
      <c r="Z12" s="20" t="s">
        <v>934</v>
      </c>
      <c r="AA12" s="20" t="s">
        <v>200</v>
      </c>
      <c r="AB12" s="187" t="s">
        <v>167</v>
      </c>
      <c r="AC12" s="185" t="s">
        <v>167</v>
      </c>
      <c r="AD12" s="156">
        <v>4000</v>
      </c>
      <c r="AE12" s="178">
        <v>3.718</v>
      </c>
      <c r="AF12" s="179">
        <v>100.7</v>
      </c>
      <c r="AG12" s="156">
        <v>14.976000000000001</v>
      </c>
      <c r="AH12" s="20"/>
      <c r="AI12" s="20"/>
      <c r="AJ12" s="20" t="s">
        <v>36</v>
      </c>
      <c r="AK12" s="169">
        <v>2.89499394883573E-2</v>
      </c>
      <c r="AL12" s="169">
        <v>6.9466308215079798E-4</v>
      </c>
    </row>
    <row r="13" spans="1:38" x14ac:dyDescent="0.2">
      <c r="A13" s="20">
        <v>161</v>
      </c>
      <c r="B13" s="20">
        <v>9938</v>
      </c>
      <c r="C13" s="20" t="s">
        <v>3022</v>
      </c>
      <c r="D13" s="20" t="s">
        <v>3023</v>
      </c>
      <c r="E13" s="18" t="s">
        <v>1368</v>
      </c>
      <c r="F13" s="20" t="s">
        <v>3024</v>
      </c>
      <c r="G13" s="20" t="s">
        <v>3025</v>
      </c>
      <c r="H13" s="20" t="s">
        <v>215</v>
      </c>
      <c r="I13" s="20" t="s">
        <v>796</v>
      </c>
      <c r="J13" s="18" t="s">
        <v>30</v>
      </c>
      <c r="K13" s="18" t="s">
        <v>30</v>
      </c>
      <c r="L13" s="20" t="s">
        <v>370</v>
      </c>
      <c r="M13" s="20" t="s">
        <v>503</v>
      </c>
      <c r="N13" s="20" t="s">
        <v>166</v>
      </c>
      <c r="O13" s="185" t="s">
        <v>3026</v>
      </c>
      <c r="P13" s="20" t="s">
        <v>1993</v>
      </c>
      <c r="Q13" s="20" t="s">
        <v>454</v>
      </c>
      <c r="R13" s="20" t="s">
        <v>448</v>
      </c>
      <c r="S13" s="18" t="s">
        <v>34</v>
      </c>
      <c r="T13" s="156">
        <v>3.35</v>
      </c>
      <c r="U13" s="20" t="s">
        <v>2379</v>
      </c>
      <c r="V13" s="177">
        <v>3.5000000000000003E-2</v>
      </c>
      <c r="W13" s="169">
        <v>3.8399999999999997E-2</v>
      </c>
      <c r="X13" s="18" t="s">
        <v>453</v>
      </c>
      <c r="Y13" s="18" t="s">
        <v>166</v>
      </c>
      <c r="Z13" s="20" t="s">
        <v>934</v>
      </c>
      <c r="AA13" s="20" t="s">
        <v>3027</v>
      </c>
      <c r="AB13" s="187" t="s">
        <v>167</v>
      </c>
      <c r="AC13" s="185" t="s">
        <v>167</v>
      </c>
      <c r="AD13" s="156">
        <v>227000</v>
      </c>
      <c r="AE13" s="178">
        <v>1</v>
      </c>
      <c r="AF13" s="179">
        <v>103.99</v>
      </c>
      <c r="AG13" s="156">
        <v>236.05699999999999</v>
      </c>
      <c r="AH13" s="20"/>
      <c r="AI13" s="20"/>
      <c r="AJ13" s="20" t="s">
        <v>36</v>
      </c>
      <c r="AK13" s="169">
        <v>0.19218067038552</v>
      </c>
      <c r="AL13" s="169">
        <v>3.2952158129176201E-3</v>
      </c>
    </row>
    <row r="14" spans="1:38" x14ac:dyDescent="0.2">
      <c r="A14" s="20">
        <v>161</v>
      </c>
      <c r="B14" s="20">
        <v>9938</v>
      </c>
      <c r="C14" s="20" t="s">
        <v>3028</v>
      </c>
      <c r="D14" s="20" t="s">
        <v>3029</v>
      </c>
      <c r="E14" s="18" t="s">
        <v>356</v>
      </c>
      <c r="F14" s="20" t="s">
        <v>3030</v>
      </c>
      <c r="G14" s="20" t="s">
        <v>3031</v>
      </c>
      <c r="H14" s="20" t="s">
        <v>215</v>
      </c>
      <c r="I14" s="20" t="s">
        <v>1006</v>
      </c>
      <c r="J14" s="18" t="s">
        <v>30</v>
      </c>
      <c r="K14" s="18" t="s">
        <v>30</v>
      </c>
      <c r="L14" s="20" t="s">
        <v>370</v>
      </c>
      <c r="M14" s="20" t="s">
        <v>490</v>
      </c>
      <c r="N14" s="20" t="s">
        <v>166</v>
      </c>
      <c r="O14" s="185" t="s">
        <v>3032</v>
      </c>
      <c r="P14" s="20" t="s">
        <v>1993</v>
      </c>
      <c r="Q14" s="20" t="s">
        <v>454</v>
      </c>
      <c r="R14" s="20" t="s">
        <v>448</v>
      </c>
      <c r="S14" s="18" t="s">
        <v>34</v>
      </c>
      <c r="T14" s="156">
        <v>2.15</v>
      </c>
      <c r="U14" s="20" t="s">
        <v>2379</v>
      </c>
      <c r="V14" s="177">
        <v>5.5500000000000001E-2</v>
      </c>
      <c r="W14" s="169">
        <v>2.86E-2</v>
      </c>
      <c r="X14" s="18" t="s">
        <v>453</v>
      </c>
      <c r="Y14" s="18" t="s">
        <v>166</v>
      </c>
      <c r="Z14" s="20" t="s">
        <v>934</v>
      </c>
      <c r="AA14" s="20" t="s">
        <v>200</v>
      </c>
      <c r="AB14" s="187" t="s">
        <v>167</v>
      </c>
      <c r="AC14" s="185" t="s">
        <v>167</v>
      </c>
      <c r="AD14" s="156">
        <v>33714.29</v>
      </c>
      <c r="AE14" s="178">
        <v>1</v>
      </c>
      <c r="AF14" s="179">
        <v>95.21</v>
      </c>
      <c r="AG14" s="156">
        <v>32.098999999999997</v>
      </c>
      <c r="AH14" s="20"/>
      <c r="AI14" s="20"/>
      <c r="AJ14" s="20" t="s">
        <v>36</v>
      </c>
      <c r="AK14" s="169">
        <v>2.6132974935645498E-2</v>
      </c>
      <c r="AL14" s="169">
        <v>4.4808768787085799E-4</v>
      </c>
    </row>
    <row r="15" spans="1:38" x14ac:dyDescent="0.2">
      <c r="A15" s="20">
        <v>161</v>
      </c>
      <c r="B15" s="20">
        <v>9938</v>
      </c>
      <c r="C15" s="20" t="s">
        <v>3033</v>
      </c>
      <c r="D15" s="20" t="s">
        <v>3034</v>
      </c>
      <c r="E15" s="18" t="s">
        <v>1368</v>
      </c>
      <c r="F15" s="20" t="s">
        <v>3035</v>
      </c>
      <c r="G15" s="20" t="s">
        <v>3036</v>
      </c>
      <c r="H15" s="20" t="s">
        <v>215</v>
      </c>
      <c r="I15" s="20" t="s">
        <v>1006</v>
      </c>
      <c r="J15" s="18" t="s">
        <v>30</v>
      </c>
      <c r="K15" s="18" t="s">
        <v>30</v>
      </c>
      <c r="L15" s="20" t="s">
        <v>370</v>
      </c>
      <c r="M15" s="20" t="s">
        <v>490</v>
      </c>
      <c r="N15" s="20" t="s">
        <v>166</v>
      </c>
      <c r="O15" s="185" t="s">
        <v>3078</v>
      </c>
      <c r="P15" s="20" t="s">
        <v>2056</v>
      </c>
      <c r="Q15" s="20" t="s">
        <v>472</v>
      </c>
      <c r="R15" s="20" t="s">
        <v>448</v>
      </c>
      <c r="S15" s="18" t="s">
        <v>34</v>
      </c>
      <c r="T15" s="156">
        <v>1.8</v>
      </c>
      <c r="U15" s="20" t="s">
        <v>2309</v>
      </c>
      <c r="V15" s="177">
        <v>5.6599999999999998E-2</v>
      </c>
      <c r="W15" s="169">
        <v>4.4699999999999997E-2</v>
      </c>
      <c r="X15" s="18" t="s">
        <v>453</v>
      </c>
      <c r="Y15" s="18" t="s">
        <v>166</v>
      </c>
      <c r="Z15" s="20" t="s">
        <v>934</v>
      </c>
      <c r="AA15" s="20" t="s">
        <v>3027</v>
      </c>
      <c r="AB15" s="187" t="s">
        <v>167</v>
      </c>
      <c r="AC15" s="185" t="s">
        <v>167</v>
      </c>
      <c r="AD15" s="156">
        <v>165050.21</v>
      </c>
      <c r="AE15" s="178">
        <v>1</v>
      </c>
      <c r="AF15" s="179">
        <v>99.15</v>
      </c>
      <c r="AG15" s="156">
        <v>163.64699999999999</v>
      </c>
      <c r="AH15" s="20"/>
      <c r="AI15" s="20"/>
      <c r="AJ15" s="20" t="s">
        <v>36</v>
      </c>
      <c r="AK15" s="169">
        <v>0.13322970564785599</v>
      </c>
      <c r="AL15" s="169">
        <v>2.2844161794237099E-3</v>
      </c>
    </row>
    <row r="16" spans="1:38" x14ac:dyDescent="0.2">
      <c r="A16" s="20">
        <v>161</v>
      </c>
      <c r="B16" s="20">
        <v>9938</v>
      </c>
      <c r="C16" s="20" t="s">
        <v>3038</v>
      </c>
      <c r="D16" s="20" t="s">
        <v>3039</v>
      </c>
      <c r="E16" s="18" t="s">
        <v>1368</v>
      </c>
      <c r="F16" s="20" t="s">
        <v>3040</v>
      </c>
      <c r="G16" s="20" t="s">
        <v>3041</v>
      </c>
      <c r="H16" s="20" t="s">
        <v>215</v>
      </c>
      <c r="I16" s="20" t="s">
        <v>1006</v>
      </c>
      <c r="J16" s="18" t="s">
        <v>30</v>
      </c>
      <c r="K16" s="18" t="s">
        <v>30</v>
      </c>
      <c r="L16" s="20" t="s">
        <v>370</v>
      </c>
      <c r="M16" s="20" t="s">
        <v>490</v>
      </c>
      <c r="N16" s="20" t="s">
        <v>166</v>
      </c>
      <c r="O16" s="185" t="s">
        <v>3042</v>
      </c>
      <c r="P16" s="20" t="s">
        <v>2134</v>
      </c>
      <c r="Q16" s="20" t="s">
        <v>456</v>
      </c>
      <c r="R16" s="20" t="s">
        <v>448</v>
      </c>
      <c r="S16" s="18" t="s">
        <v>34</v>
      </c>
      <c r="T16" s="156">
        <v>1.83</v>
      </c>
      <c r="U16" s="20" t="s">
        <v>3043</v>
      </c>
      <c r="V16" s="177">
        <v>5.0999999999999997E-2</v>
      </c>
      <c r="W16" s="169">
        <v>2.1000000000000001E-2</v>
      </c>
      <c r="X16" s="18" t="s">
        <v>453</v>
      </c>
      <c r="Y16" s="18" t="s">
        <v>166</v>
      </c>
      <c r="Z16" s="20" t="s">
        <v>934</v>
      </c>
      <c r="AA16" s="20" t="s">
        <v>3027</v>
      </c>
      <c r="AB16" s="187" t="s">
        <v>167</v>
      </c>
      <c r="AC16" s="185" t="s">
        <v>167</v>
      </c>
      <c r="AD16" s="156">
        <v>12857.16</v>
      </c>
      <c r="AE16" s="178">
        <v>1</v>
      </c>
      <c r="AF16" s="179">
        <v>95.05</v>
      </c>
      <c r="AG16" s="156">
        <v>12.221</v>
      </c>
      <c r="AH16" s="20"/>
      <c r="AI16" s="20"/>
      <c r="AJ16" s="20" t="s">
        <v>36</v>
      </c>
      <c r="AK16" s="169">
        <v>9.9492292569016896E-3</v>
      </c>
      <c r="AL16" s="169">
        <v>1.7059393906742999E-4</v>
      </c>
    </row>
    <row r="17" spans="1:38" x14ac:dyDescent="0.2">
      <c r="A17" s="20">
        <v>161</v>
      </c>
      <c r="B17" s="20">
        <v>9938</v>
      </c>
      <c r="C17" s="20" t="s">
        <v>3044</v>
      </c>
      <c r="D17" s="20" t="s">
        <v>3045</v>
      </c>
      <c r="E17" s="18" t="s">
        <v>1368</v>
      </c>
      <c r="F17" s="20" t="s">
        <v>3046</v>
      </c>
      <c r="G17" s="20" t="s">
        <v>3047</v>
      </c>
      <c r="H17" s="20" t="s">
        <v>215</v>
      </c>
      <c r="I17" s="20" t="s">
        <v>796</v>
      </c>
      <c r="J17" s="18" t="s">
        <v>30</v>
      </c>
      <c r="K17" s="18" t="s">
        <v>30</v>
      </c>
      <c r="L17" s="20" t="s">
        <v>370</v>
      </c>
      <c r="M17" s="20" t="s">
        <v>518</v>
      </c>
      <c r="N17" s="20" t="s">
        <v>166</v>
      </c>
      <c r="O17" s="185" t="s">
        <v>3048</v>
      </c>
      <c r="P17" s="20" t="s">
        <v>2034</v>
      </c>
      <c r="Q17" s="20" t="s">
        <v>456</v>
      </c>
      <c r="R17" s="20" t="s">
        <v>448</v>
      </c>
      <c r="S17" s="18" t="s">
        <v>34</v>
      </c>
      <c r="T17" s="156">
        <v>3.48</v>
      </c>
      <c r="U17" s="20" t="s">
        <v>2517</v>
      </c>
      <c r="V17" s="177">
        <v>0.04</v>
      </c>
      <c r="W17" s="169">
        <v>4.4499999999999998E-2</v>
      </c>
      <c r="X17" s="18" t="s">
        <v>453</v>
      </c>
      <c r="Y17" s="18" t="s">
        <v>166</v>
      </c>
      <c r="Z17" s="20" t="s">
        <v>934</v>
      </c>
      <c r="AA17" s="20" t="s">
        <v>200</v>
      </c>
      <c r="AB17" s="187" t="s">
        <v>167</v>
      </c>
      <c r="AC17" s="185" t="s">
        <v>167</v>
      </c>
      <c r="AD17" s="156">
        <v>237500</v>
      </c>
      <c r="AE17" s="178">
        <v>1</v>
      </c>
      <c r="AF17" s="179">
        <v>104.62</v>
      </c>
      <c r="AG17" s="156">
        <v>248.47200000000001</v>
      </c>
      <c r="AH17" s="20"/>
      <c r="AI17" s="20"/>
      <c r="AJ17" s="20" t="s">
        <v>36</v>
      </c>
      <c r="AK17" s="169">
        <v>0.20228822248820999</v>
      </c>
      <c r="AL17" s="169">
        <v>3.4685244263794198E-3</v>
      </c>
    </row>
    <row r="18" spans="1:38" x14ac:dyDescent="0.2">
      <c r="A18" s="20">
        <v>161</v>
      </c>
      <c r="B18" s="20">
        <v>9938</v>
      </c>
      <c r="C18" s="20" t="s">
        <v>3049</v>
      </c>
      <c r="D18" s="20" t="s">
        <v>3050</v>
      </c>
      <c r="E18" s="18" t="s">
        <v>1368</v>
      </c>
      <c r="F18" s="20" t="s">
        <v>3051</v>
      </c>
      <c r="G18" s="20" t="s">
        <v>3052</v>
      </c>
      <c r="H18" s="20" t="s">
        <v>215</v>
      </c>
      <c r="I18" s="20" t="s">
        <v>1006</v>
      </c>
      <c r="J18" s="18" t="s">
        <v>30</v>
      </c>
      <c r="K18" s="18" t="s">
        <v>30</v>
      </c>
      <c r="L18" s="20" t="s">
        <v>370</v>
      </c>
      <c r="M18" s="20" t="s">
        <v>503</v>
      </c>
      <c r="N18" s="20" t="s">
        <v>166</v>
      </c>
      <c r="O18" s="185" t="s">
        <v>3053</v>
      </c>
      <c r="P18" s="20" t="s">
        <v>1378</v>
      </c>
      <c r="Q18" s="20" t="s">
        <v>456</v>
      </c>
      <c r="R18" s="20" t="s">
        <v>448</v>
      </c>
      <c r="S18" s="18" t="s">
        <v>34</v>
      </c>
      <c r="T18" s="156">
        <v>1.21</v>
      </c>
      <c r="U18" s="20" t="s">
        <v>3054</v>
      </c>
      <c r="V18" s="177">
        <v>4.9200000000000001E-2</v>
      </c>
      <c r="W18" s="169">
        <v>3.1E-2</v>
      </c>
      <c r="X18" s="18" t="s">
        <v>453</v>
      </c>
      <c r="Y18" s="18" t="s">
        <v>166</v>
      </c>
      <c r="Z18" s="20" t="s">
        <v>934</v>
      </c>
      <c r="AA18" s="20" t="s">
        <v>3027</v>
      </c>
      <c r="AB18" s="187" t="s">
        <v>167</v>
      </c>
      <c r="AC18" s="185" t="s">
        <v>167</v>
      </c>
      <c r="AD18" s="156">
        <v>76425.69</v>
      </c>
      <c r="AE18" s="178">
        <v>1</v>
      </c>
      <c r="AF18" s="179">
        <v>97.94</v>
      </c>
      <c r="AG18" s="156">
        <v>74.850999999999999</v>
      </c>
      <c r="AH18" s="20"/>
      <c r="AI18" s="20"/>
      <c r="AJ18" s="20" t="s">
        <v>36</v>
      </c>
      <c r="AK18" s="169">
        <v>6.0938496745896298E-2</v>
      </c>
      <c r="AL18" s="169">
        <v>1.04487874711689E-3</v>
      </c>
    </row>
    <row r="19" spans="1:38" x14ac:dyDescent="0.2">
      <c r="A19" s="20">
        <v>161</v>
      </c>
      <c r="B19" s="20">
        <v>9938</v>
      </c>
      <c r="C19" s="20" t="s">
        <v>3055</v>
      </c>
      <c r="D19" s="20" t="s">
        <v>3056</v>
      </c>
      <c r="E19" s="18" t="s">
        <v>1368</v>
      </c>
      <c r="F19" s="20" t="s">
        <v>3057</v>
      </c>
      <c r="G19" s="20" t="s">
        <v>3058</v>
      </c>
      <c r="H19" s="20" t="s">
        <v>215</v>
      </c>
      <c r="I19" s="20" t="s">
        <v>1006</v>
      </c>
      <c r="J19" s="18" t="s">
        <v>30</v>
      </c>
      <c r="K19" s="18" t="s">
        <v>30</v>
      </c>
      <c r="L19" s="20" t="s">
        <v>370</v>
      </c>
      <c r="M19" s="20" t="s">
        <v>518</v>
      </c>
      <c r="N19" s="20" t="s">
        <v>166</v>
      </c>
      <c r="O19" s="185" t="s">
        <v>3059</v>
      </c>
      <c r="P19" s="20" t="s">
        <v>2027</v>
      </c>
      <c r="Q19" s="20" t="s">
        <v>456</v>
      </c>
      <c r="R19" s="20" t="s">
        <v>448</v>
      </c>
      <c r="S19" s="18" t="s">
        <v>34</v>
      </c>
      <c r="T19" s="156">
        <v>0.57999999999999996</v>
      </c>
      <c r="U19" s="20" t="s">
        <v>3060</v>
      </c>
      <c r="V19" s="177">
        <v>6.13E-2</v>
      </c>
      <c r="W19" s="169">
        <v>6.5000000000000002E-2</v>
      </c>
      <c r="X19" s="18" t="s">
        <v>453</v>
      </c>
      <c r="Y19" s="18" t="s">
        <v>166</v>
      </c>
      <c r="Z19" s="20" t="s">
        <v>934</v>
      </c>
      <c r="AA19" s="20" t="s">
        <v>200</v>
      </c>
      <c r="AB19" s="187" t="s">
        <v>167</v>
      </c>
      <c r="AC19" s="185" t="s">
        <v>167</v>
      </c>
      <c r="AD19" s="156">
        <v>24219.18</v>
      </c>
      <c r="AE19" s="178">
        <v>1</v>
      </c>
      <c r="AF19" s="179">
        <v>100.45</v>
      </c>
      <c r="AG19" s="156">
        <v>24.327999999999999</v>
      </c>
      <c r="AH19" s="20"/>
      <c r="AI19" s="20"/>
      <c r="AJ19" s="20" t="s">
        <v>36</v>
      </c>
      <c r="AK19" s="169">
        <v>1.9806222093983999E-2</v>
      </c>
      <c r="AL19" s="169">
        <v>3.3960635118677497E-4</v>
      </c>
    </row>
    <row r="20" spans="1:38" x14ac:dyDescent="0.2">
      <c r="A20" s="2">
        <v>161</v>
      </c>
      <c r="B20" s="2">
        <v>9938</v>
      </c>
      <c r="C20" s="2" t="s">
        <v>3061</v>
      </c>
      <c r="D20" s="2" t="s">
        <v>3062</v>
      </c>
      <c r="E20" s="18" t="s">
        <v>1368</v>
      </c>
      <c r="F20" s="2" t="s">
        <v>3063</v>
      </c>
      <c r="G20" s="2" t="s">
        <v>3064</v>
      </c>
      <c r="H20" s="20" t="s">
        <v>215</v>
      </c>
      <c r="I20" s="20" t="s">
        <v>796</v>
      </c>
      <c r="J20" s="18" t="s">
        <v>30</v>
      </c>
      <c r="K20" s="18" t="s">
        <v>30</v>
      </c>
      <c r="L20" s="20" t="s">
        <v>370</v>
      </c>
      <c r="M20" s="20" t="s">
        <v>485</v>
      </c>
      <c r="N20" s="20" t="s">
        <v>166</v>
      </c>
      <c r="O20" s="187" t="s">
        <v>3065</v>
      </c>
      <c r="P20" s="2" t="s">
        <v>1217</v>
      </c>
      <c r="Q20" s="20" t="s">
        <v>454</v>
      </c>
      <c r="R20" s="20" t="s">
        <v>448</v>
      </c>
      <c r="S20" s="2" t="s">
        <v>34</v>
      </c>
      <c r="T20" s="154">
        <v>4.62</v>
      </c>
      <c r="U20" s="2" t="s">
        <v>3066</v>
      </c>
      <c r="V20" s="169">
        <v>2.5600000000000001E-2</v>
      </c>
      <c r="W20" s="169">
        <v>2.1399999999999999E-2</v>
      </c>
      <c r="X20" s="18" t="s">
        <v>453</v>
      </c>
      <c r="Y20" s="18" t="s">
        <v>166</v>
      </c>
      <c r="Z20" s="2" t="s">
        <v>934</v>
      </c>
      <c r="AA20" s="20" t="s">
        <v>3027</v>
      </c>
      <c r="AB20" s="187" t="s">
        <v>167</v>
      </c>
      <c r="AC20" s="187" t="s">
        <v>167</v>
      </c>
      <c r="AD20" s="154">
        <v>87894.79</v>
      </c>
      <c r="AE20" s="163">
        <v>1</v>
      </c>
      <c r="AF20" s="180">
        <v>115.11</v>
      </c>
      <c r="AG20" s="154">
        <v>101.176</v>
      </c>
      <c r="AJ20" s="20" t="s">
        <v>36</v>
      </c>
      <c r="AK20" s="169">
        <v>8.23698841894141E-2</v>
      </c>
      <c r="AL20" s="169">
        <v>1.41235091096655E-3</v>
      </c>
    </row>
    <row r="21" spans="1:38" x14ac:dyDescent="0.2">
      <c r="A21" s="2">
        <v>161</v>
      </c>
      <c r="B21" s="2">
        <v>9938</v>
      </c>
      <c r="C21" s="2" t="s">
        <v>3061</v>
      </c>
      <c r="D21" s="2" t="s">
        <v>3062</v>
      </c>
      <c r="E21" s="4" t="s">
        <v>1368</v>
      </c>
      <c r="F21" s="2" t="s">
        <v>3067</v>
      </c>
      <c r="G21" s="2" t="s">
        <v>3068</v>
      </c>
      <c r="H21" s="2" t="s">
        <v>215</v>
      </c>
      <c r="I21" s="2" t="s">
        <v>1006</v>
      </c>
      <c r="J21" s="2" t="s">
        <v>30</v>
      </c>
      <c r="K21" s="2" t="s">
        <v>30</v>
      </c>
      <c r="L21" s="2" t="s">
        <v>370</v>
      </c>
      <c r="M21" s="2" t="s">
        <v>485</v>
      </c>
      <c r="N21" s="2" t="s">
        <v>166</v>
      </c>
      <c r="O21" s="187" t="s">
        <v>3069</v>
      </c>
      <c r="P21" s="2" t="s">
        <v>1217</v>
      </c>
      <c r="Q21" s="2" t="s">
        <v>454</v>
      </c>
      <c r="R21" s="2" t="s">
        <v>448</v>
      </c>
      <c r="S21" s="2" t="s">
        <v>34</v>
      </c>
      <c r="T21" s="154">
        <v>0.95</v>
      </c>
      <c r="U21" s="2" t="s">
        <v>3060</v>
      </c>
      <c r="V21" s="169">
        <v>4.8300000000000003E-2</v>
      </c>
      <c r="W21" s="169">
        <v>2.5000000000000001E-2</v>
      </c>
      <c r="X21" s="4" t="s">
        <v>453</v>
      </c>
      <c r="Y21" s="4" t="s">
        <v>166</v>
      </c>
      <c r="Z21" s="2" t="s">
        <v>934</v>
      </c>
      <c r="AA21" s="2" t="s">
        <v>3027</v>
      </c>
      <c r="AB21" s="187" t="s">
        <v>167</v>
      </c>
      <c r="AC21" s="187" t="s">
        <v>167</v>
      </c>
      <c r="AD21" s="154">
        <v>51912.62</v>
      </c>
      <c r="AE21" s="163">
        <v>1</v>
      </c>
      <c r="AF21" s="180">
        <v>98.01</v>
      </c>
      <c r="AG21" s="154">
        <v>50.88</v>
      </c>
      <c r="AJ21" s="2" t="s">
        <v>36</v>
      </c>
      <c r="AK21" s="169">
        <v>4.1422433159316298E-2</v>
      </c>
      <c r="AL21" s="169">
        <v>7.1024758360082696E-4</v>
      </c>
    </row>
    <row r="22" spans="1:38" x14ac:dyDescent="0.2">
      <c r="A22" s="2">
        <v>161</v>
      </c>
      <c r="B22" s="2">
        <v>9938</v>
      </c>
      <c r="C22" s="2" t="s">
        <v>3061</v>
      </c>
      <c r="D22" s="2" t="s">
        <v>3062</v>
      </c>
      <c r="E22" s="4" t="s">
        <v>1368</v>
      </c>
      <c r="F22" s="2" t="s">
        <v>3070</v>
      </c>
      <c r="G22" s="2" t="s">
        <v>3071</v>
      </c>
      <c r="H22" s="2" t="s">
        <v>215</v>
      </c>
      <c r="I22" s="2" t="s">
        <v>1006</v>
      </c>
      <c r="J22" s="2" t="s">
        <v>30</v>
      </c>
      <c r="K22" s="2" t="s">
        <v>30</v>
      </c>
      <c r="L22" s="2" t="s">
        <v>370</v>
      </c>
      <c r="M22" s="2" t="s">
        <v>485</v>
      </c>
      <c r="N22" s="2" t="s">
        <v>166</v>
      </c>
      <c r="O22" s="187" t="s">
        <v>3069</v>
      </c>
      <c r="P22" s="2" t="s">
        <v>1217</v>
      </c>
      <c r="Q22" s="2" t="s">
        <v>454</v>
      </c>
      <c r="R22" s="2" t="s">
        <v>448</v>
      </c>
      <c r="S22" s="2" t="s">
        <v>34</v>
      </c>
      <c r="T22" s="154">
        <v>4.3499999999999996</v>
      </c>
      <c r="U22" s="2" t="s">
        <v>3066</v>
      </c>
      <c r="V22" s="169">
        <v>5.0500000000000003E-2</v>
      </c>
      <c r="W22" s="169">
        <v>3.7400000000000003E-2</v>
      </c>
      <c r="X22" s="4" t="s">
        <v>453</v>
      </c>
      <c r="Y22" s="4" t="s">
        <v>166</v>
      </c>
      <c r="Z22" s="2" t="s">
        <v>934</v>
      </c>
      <c r="AA22" s="2" t="s">
        <v>3027</v>
      </c>
      <c r="AB22" s="187" t="s">
        <v>167</v>
      </c>
      <c r="AC22" s="187" t="s">
        <v>167</v>
      </c>
      <c r="AD22" s="154">
        <v>185793.88</v>
      </c>
      <c r="AE22" s="163">
        <v>1</v>
      </c>
      <c r="AF22" s="180">
        <v>94.92</v>
      </c>
      <c r="AG22" s="154">
        <v>176.35599999999999</v>
      </c>
      <c r="AJ22" s="2" t="s">
        <v>36</v>
      </c>
      <c r="AK22" s="169">
        <v>0.14357585212319601</v>
      </c>
      <c r="AL22" s="169">
        <v>2.4618158388166702E-3</v>
      </c>
    </row>
    <row r="23" spans="1:38" x14ac:dyDescent="0.2">
      <c r="A23" s="2">
        <v>161</v>
      </c>
      <c r="B23" s="2">
        <v>9938</v>
      </c>
      <c r="C23" s="2" t="s">
        <v>3079</v>
      </c>
      <c r="D23" s="2" t="s">
        <v>3080</v>
      </c>
      <c r="E23" s="4" t="s">
        <v>212</v>
      </c>
      <c r="F23" s="2" t="s">
        <v>3081</v>
      </c>
      <c r="G23" s="2" t="s">
        <v>3082</v>
      </c>
      <c r="H23" s="2" t="s">
        <v>215</v>
      </c>
      <c r="I23" s="2" t="s">
        <v>797</v>
      </c>
      <c r="J23" s="2" t="s">
        <v>30</v>
      </c>
      <c r="K23" s="2" t="s">
        <v>30</v>
      </c>
      <c r="L23" s="2" t="s">
        <v>370</v>
      </c>
      <c r="M23" s="2" t="s">
        <v>493</v>
      </c>
      <c r="N23" s="2" t="s">
        <v>166</v>
      </c>
      <c r="O23" s="187" t="s">
        <v>3083</v>
      </c>
      <c r="P23" s="2" t="s">
        <v>3077</v>
      </c>
      <c r="Q23" s="2" t="s">
        <v>472</v>
      </c>
      <c r="R23" s="2" t="s">
        <v>448</v>
      </c>
      <c r="S23" s="2" t="s">
        <v>93</v>
      </c>
      <c r="T23" s="154">
        <v>2.81</v>
      </c>
      <c r="U23" s="2" t="s">
        <v>3084</v>
      </c>
      <c r="V23" s="169">
        <v>7.1599999999999997E-2</v>
      </c>
      <c r="W23" s="169">
        <v>5.3749999999999999E-2</v>
      </c>
      <c r="X23" s="4" t="s">
        <v>453</v>
      </c>
      <c r="Y23" s="4" t="s">
        <v>166</v>
      </c>
      <c r="Z23" s="2" t="s">
        <v>137</v>
      </c>
      <c r="AA23" s="2" t="s">
        <v>200</v>
      </c>
      <c r="AB23" s="187" t="s">
        <v>167</v>
      </c>
      <c r="AC23" s="187" t="s">
        <v>167</v>
      </c>
      <c r="AD23" s="154">
        <v>20400</v>
      </c>
      <c r="AE23" s="163">
        <v>3.718</v>
      </c>
      <c r="AF23" s="180">
        <v>95.57</v>
      </c>
      <c r="AG23" s="154">
        <v>74.525999999999996</v>
      </c>
      <c r="AJ23" s="2" t="s">
        <v>36</v>
      </c>
      <c r="AK23" s="169">
        <v>6.0673288094861597E-2</v>
      </c>
      <c r="AL23" s="169">
        <v>1.04033136085344E-3</v>
      </c>
    </row>
    <row r="24" spans="1:38" x14ac:dyDescent="0.2">
      <c r="A24" s="2">
        <v>161</v>
      </c>
      <c r="B24" s="2">
        <v>9938</v>
      </c>
      <c r="C24" s="2" t="s">
        <v>3072</v>
      </c>
      <c r="D24" s="2" t="s">
        <v>3073</v>
      </c>
      <c r="E24" s="4" t="s">
        <v>1368</v>
      </c>
      <c r="F24" s="2" t="s">
        <v>3074</v>
      </c>
      <c r="G24" s="2" t="s">
        <v>3075</v>
      </c>
      <c r="H24" s="2" t="s">
        <v>215</v>
      </c>
      <c r="I24" s="2" t="s">
        <v>797</v>
      </c>
      <c r="J24" s="2" t="s">
        <v>88</v>
      </c>
      <c r="K24" s="2" t="s">
        <v>89</v>
      </c>
      <c r="L24" s="2" t="s">
        <v>370</v>
      </c>
      <c r="M24" s="2" t="s">
        <v>526</v>
      </c>
      <c r="N24" s="2" t="s">
        <v>166</v>
      </c>
      <c r="O24" s="187" t="s">
        <v>3076</v>
      </c>
      <c r="P24" s="2" t="s">
        <v>3077</v>
      </c>
      <c r="Q24" s="2" t="s">
        <v>472</v>
      </c>
      <c r="R24" s="2" t="s">
        <v>448</v>
      </c>
      <c r="S24" s="2" t="s">
        <v>93</v>
      </c>
      <c r="T24" s="154">
        <v>2.1</v>
      </c>
      <c r="U24" s="2" t="s">
        <v>2309</v>
      </c>
      <c r="V24" s="169">
        <v>7.0699999999999999E-2</v>
      </c>
      <c r="W24" s="169">
        <v>6.5000000000000002E-2</v>
      </c>
      <c r="X24" s="4" t="s">
        <v>453</v>
      </c>
      <c r="Y24" s="4" t="s">
        <v>166</v>
      </c>
      <c r="Z24" s="2" t="s">
        <v>934</v>
      </c>
      <c r="AA24" s="2" t="s">
        <v>200</v>
      </c>
      <c r="AB24" s="187" t="s">
        <v>167</v>
      </c>
      <c r="AC24" s="187" t="s">
        <v>167</v>
      </c>
      <c r="AD24" s="154">
        <v>9000</v>
      </c>
      <c r="AE24" s="163">
        <v>3.718</v>
      </c>
      <c r="AF24" s="180">
        <v>100.7</v>
      </c>
      <c r="AG24" s="154">
        <v>33.695999999999998</v>
      </c>
      <c r="AJ24" s="2" t="s">
        <v>36</v>
      </c>
      <c r="AK24" s="169">
        <v>2.7433020879199001E-2</v>
      </c>
      <c r="AL24" s="169">
        <v>4.70378857644193E-4</v>
      </c>
    </row>
    <row r="25" spans="1:38" x14ac:dyDescent="0.2">
      <c r="A25" s="2">
        <v>161</v>
      </c>
      <c r="B25" s="2">
        <v>9942</v>
      </c>
      <c r="C25" s="2" t="s">
        <v>3022</v>
      </c>
      <c r="D25" s="2" t="s">
        <v>3023</v>
      </c>
      <c r="E25" s="4" t="s">
        <v>1368</v>
      </c>
      <c r="F25" s="2" t="s">
        <v>3024</v>
      </c>
      <c r="G25" s="2" t="s">
        <v>3025</v>
      </c>
      <c r="H25" s="2" t="s">
        <v>215</v>
      </c>
      <c r="I25" s="2" t="s">
        <v>796</v>
      </c>
      <c r="J25" s="2" t="s">
        <v>30</v>
      </c>
      <c r="K25" s="2" t="s">
        <v>30</v>
      </c>
      <c r="L25" s="2" t="s">
        <v>370</v>
      </c>
      <c r="M25" s="2" t="s">
        <v>503</v>
      </c>
      <c r="N25" s="2" t="s">
        <v>166</v>
      </c>
      <c r="O25" s="187" t="s">
        <v>3026</v>
      </c>
      <c r="P25" s="2" t="s">
        <v>1993</v>
      </c>
      <c r="Q25" s="2" t="s">
        <v>454</v>
      </c>
      <c r="R25" s="2" t="s">
        <v>448</v>
      </c>
      <c r="S25" s="2" t="s">
        <v>34</v>
      </c>
      <c r="T25" s="154">
        <v>3.35</v>
      </c>
      <c r="U25" s="2" t="s">
        <v>2379</v>
      </c>
      <c r="V25" s="169">
        <v>3.5000000000000003E-2</v>
      </c>
      <c r="W25" s="169">
        <v>3.8399999999999997E-2</v>
      </c>
      <c r="X25" s="4" t="s">
        <v>453</v>
      </c>
      <c r="Y25" s="4" t="s">
        <v>166</v>
      </c>
      <c r="Z25" s="2" t="s">
        <v>934</v>
      </c>
      <c r="AA25" s="2" t="s">
        <v>3027</v>
      </c>
      <c r="AB25" s="187" t="s">
        <v>167</v>
      </c>
      <c r="AC25" s="187" t="s">
        <v>167</v>
      </c>
      <c r="AD25" s="154">
        <v>332000</v>
      </c>
      <c r="AE25" s="163">
        <v>1</v>
      </c>
      <c r="AF25" s="180">
        <v>103.99</v>
      </c>
      <c r="AG25" s="154">
        <v>345.24700000000001</v>
      </c>
      <c r="AJ25" s="2" t="s">
        <v>36</v>
      </c>
      <c r="AK25" s="169">
        <v>0.190416167377984</v>
      </c>
      <c r="AL25" s="169">
        <v>3.8458270106225302E-3</v>
      </c>
    </row>
    <row r="26" spans="1:38" x14ac:dyDescent="0.2">
      <c r="A26" s="2">
        <v>161</v>
      </c>
      <c r="B26" s="2">
        <v>9942</v>
      </c>
      <c r="C26" s="2" t="s">
        <v>3028</v>
      </c>
      <c r="D26" s="2" t="s">
        <v>3029</v>
      </c>
      <c r="E26" s="4" t="s">
        <v>356</v>
      </c>
      <c r="F26" s="2" t="s">
        <v>3030</v>
      </c>
      <c r="G26" s="2" t="s">
        <v>3031</v>
      </c>
      <c r="H26" s="2" t="s">
        <v>215</v>
      </c>
      <c r="I26" s="2" t="s">
        <v>1006</v>
      </c>
      <c r="J26" s="2" t="s">
        <v>30</v>
      </c>
      <c r="K26" s="2" t="s">
        <v>30</v>
      </c>
      <c r="L26" s="4" t="s">
        <v>370</v>
      </c>
      <c r="M26" s="2" t="s">
        <v>490</v>
      </c>
      <c r="N26" s="2" t="s">
        <v>166</v>
      </c>
      <c r="O26" s="187" t="s">
        <v>3032</v>
      </c>
      <c r="P26" s="2" t="s">
        <v>1993</v>
      </c>
      <c r="Q26" s="2" t="s">
        <v>454</v>
      </c>
      <c r="R26" s="2" t="s">
        <v>448</v>
      </c>
      <c r="S26" s="2" t="s">
        <v>34</v>
      </c>
      <c r="T26" s="154">
        <v>2.15</v>
      </c>
      <c r="U26" s="2" t="s">
        <v>2379</v>
      </c>
      <c r="V26" s="169">
        <v>5.5500000000000001E-2</v>
      </c>
      <c r="W26" s="169">
        <v>2.86E-2</v>
      </c>
      <c r="X26" s="4" t="s">
        <v>453</v>
      </c>
      <c r="Y26" s="4" t="s">
        <v>166</v>
      </c>
      <c r="Z26" s="2" t="s">
        <v>934</v>
      </c>
      <c r="AA26" s="2" t="s">
        <v>200</v>
      </c>
      <c r="AB26" s="187" t="s">
        <v>167</v>
      </c>
      <c r="AC26" s="187" t="s">
        <v>167</v>
      </c>
      <c r="AD26" s="154">
        <v>48000.01</v>
      </c>
      <c r="AE26" s="163">
        <v>1</v>
      </c>
      <c r="AF26" s="180">
        <v>95.21</v>
      </c>
      <c r="AG26" s="154">
        <v>45.701000000000001</v>
      </c>
      <c r="AJ26" s="2" t="s">
        <v>36</v>
      </c>
      <c r="AK26" s="169">
        <v>2.5205658662325301E-2</v>
      </c>
      <c r="AL26" s="169">
        <v>5.0907758641985195E-4</v>
      </c>
    </row>
    <row r="27" spans="1:38" x14ac:dyDescent="0.2">
      <c r="A27" s="2">
        <v>161</v>
      </c>
      <c r="B27" s="2">
        <v>9942</v>
      </c>
      <c r="C27" s="2" t="s">
        <v>3033</v>
      </c>
      <c r="D27" s="2" t="s">
        <v>3034</v>
      </c>
      <c r="E27" s="4" t="s">
        <v>1368</v>
      </c>
      <c r="F27" s="2" t="s">
        <v>3035</v>
      </c>
      <c r="G27" s="2" t="s">
        <v>3036</v>
      </c>
      <c r="H27" s="2" t="s">
        <v>215</v>
      </c>
      <c r="I27" s="2" t="s">
        <v>1006</v>
      </c>
      <c r="J27" s="2" t="s">
        <v>30</v>
      </c>
      <c r="K27" s="2" t="s">
        <v>30</v>
      </c>
      <c r="L27" s="4" t="s">
        <v>370</v>
      </c>
      <c r="M27" s="2" t="s">
        <v>490</v>
      </c>
      <c r="N27" s="2" t="s">
        <v>166</v>
      </c>
      <c r="O27" s="187" t="s">
        <v>3078</v>
      </c>
      <c r="P27" s="2" t="s">
        <v>2056</v>
      </c>
      <c r="Q27" s="2" t="s">
        <v>472</v>
      </c>
      <c r="R27" s="2" t="s">
        <v>448</v>
      </c>
      <c r="S27" s="2" t="s">
        <v>34</v>
      </c>
      <c r="T27" s="154">
        <v>1.8</v>
      </c>
      <c r="U27" s="2" t="s">
        <v>2309</v>
      </c>
      <c r="V27" s="169">
        <v>5.6599999999999998E-2</v>
      </c>
      <c r="W27" s="169">
        <v>4.4699999999999997E-2</v>
      </c>
      <c r="X27" s="4" t="s">
        <v>453</v>
      </c>
      <c r="Y27" s="4" t="s">
        <v>166</v>
      </c>
      <c r="Z27" s="2" t="s">
        <v>934</v>
      </c>
      <c r="AA27" s="2" t="s">
        <v>3027</v>
      </c>
      <c r="AB27" s="187" t="s">
        <v>167</v>
      </c>
      <c r="AC27" s="187" t="s">
        <v>167</v>
      </c>
      <c r="AD27" s="154">
        <v>240282.03</v>
      </c>
      <c r="AE27" s="163">
        <v>1</v>
      </c>
      <c r="AF27" s="180">
        <v>99.15</v>
      </c>
      <c r="AG27" s="154">
        <v>238.24</v>
      </c>
      <c r="AJ27" s="2" t="s">
        <v>36</v>
      </c>
      <c r="AK27" s="169">
        <v>0.13139782261513</v>
      </c>
      <c r="AL27" s="169">
        <v>2.6538360807732701E-3</v>
      </c>
    </row>
    <row r="28" spans="1:38" x14ac:dyDescent="0.2">
      <c r="A28" s="2">
        <v>161</v>
      </c>
      <c r="B28" s="2">
        <v>9942</v>
      </c>
      <c r="C28" s="2" t="s">
        <v>3038</v>
      </c>
      <c r="D28" s="2" t="s">
        <v>3039</v>
      </c>
      <c r="E28" s="4" t="s">
        <v>1368</v>
      </c>
      <c r="F28" s="2" t="s">
        <v>3040</v>
      </c>
      <c r="G28" s="2" t="s">
        <v>3041</v>
      </c>
      <c r="H28" s="2" t="s">
        <v>215</v>
      </c>
      <c r="I28" s="2" t="s">
        <v>1006</v>
      </c>
      <c r="J28" s="2" t="s">
        <v>30</v>
      </c>
      <c r="K28" s="2" t="s">
        <v>30</v>
      </c>
      <c r="L28" s="4" t="s">
        <v>370</v>
      </c>
      <c r="M28" s="2" t="s">
        <v>490</v>
      </c>
      <c r="N28" s="2" t="s">
        <v>166</v>
      </c>
      <c r="O28" s="187" t="s">
        <v>3042</v>
      </c>
      <c r="P28" s="2" t="s">
        <v>2134</v>
      </c>
      <c r="Q28" s="2" t="s">
        <v>456</v>
      </c>
      <c r="R28" s="2" t="s">
        <v>448</v>
      </c>
      <c r="S28" s="2" t="s">
        <v>34</v>
      </c>
      <c r="T28" s="154">
        <v>1.83</v>
      </c>
      <c r="U28" s="2" t="s">
        <v>3043</v>
      </c>
      <c r="V28" s="169">
        <v>5.0999999999999997E-2</v>
      </c>
      <c r="W28" s="169">
        <v>2.1000000000000001E-2</v>
      </c>
      <c r="X28" s="4" t="s">
        <v>453</v>
      </c>
      <c r="Y28" s="4" t="s">
        <v>166</v>
      </c>
      <c r="Z28" s="2" t="s">
        <v>934</v>
      </c>
      <c r="AA28" s="2" t="s">
        <v>3027</v>
      </c>
      <c r="AB28" s="187" t="s">
        <v>167</v>
      </c>
      <c r="AC28" s="187" t="s">
        <v>167</v>
      </c>
      <c r="AD28" s="154">
        <v>40714.33</v>
      </c>
      <c r="AE28" s="163">
        <v>1</v>
      </c>
      <c r="AF28" s="180">
        <v>95.05</v>
      </c>
      <c r="AG28" s="154">
        <v>38.698999999999998</v>
      </c>
      <c r="AJ28" s="2" t="s">
        <v>36</v>
      </c>
      <c r="AK28" s="169">
        <v>2.1343889865169802E-2</v>
      </c>
      <c r="AL28" s="169">
        <v>4.3108161079768401E-4</v>
      </c>
    </row>
    <row r="29" spans="1:38" x14ac:dyDescent="0.2">
      <c r="A29" s="2">
        <v>161</v>
      </c>
      <c r="B29" s="2">
        <v>9942</v>
      </c>
      <c r="C29" s="2" t="s">
        <v>3044</v>
      </c>
      <c r="D29" s="2" t="s">
        <v>3045</v>
      </c>
      <c r="E29" s="4" t="s">
        <v>1368</v>
      </c>
      <c r="F29" s="2" t="s">
        <v>3046</v>
      </c>
      <c r="G29" s="2" t="s">
        <v>3047</v>
      </c>
      <c r="H29" s="2" t="s">
        <v>215</v>
      </c>
      <c r="I29" s="2" t="s">
        <v>796</v>
      </c>
      <c r="J29" s="2" t="s">
        <v>30</v>
      </c>
      <c r="K29" s="2" t="s">
        <v>30</v>
      </c>
      <c r="L29" s="4" t="s">
        <v>370</v>
      </c>
      <c r="M29" s="2" t="s">
        <v>518</v>
      </c>
      <c r="N29" s="2" t="s">
        <v>166</v>
      </c>
      <c r="O29" s="187" t="s">
        <v>3048</v>
      </c>
      <c r="P29" s="2" t="s">
        <v>2034</v>
      </c>
      <c r="Q29" s="2" t="s">
        <v>456</v>
      </c>
      <c r="R29" s="2" t="s">
        <v>448</v>
      </c>
      <c r="S29" s="2" t="s">
        <v>34</v>
      </c>
      <c r="T29" s="154">
        <v>3.48</v>
      </c>
      <c r="U29" s="2" t="s">
        <v>2517</v>
      </c>
      <c r="V29" s="169">
        <v>0.04</v>
      </c>
      <c r="W29" s="169">
        <v>4.4499999999999998E-2</v>
      </c>
      <c r="X29" s="4" t="s">
        <v>453</v>
      </c>
      <c r="Y29" s="4" t="s">
        <v>166</v>
      </c>
      <c r="Z29" s="2" t="s">
        <v>934</v>
      </c>
      <c r="AA29" s="2" t="s">
        <v>200</v>
      </c>
      <c r="AB29" s="187" t="s">
        <v>167</v>
      </c>
      <c r="AC29" s="187" t="s">
        <v>167</v>
      </c>
      <c r="AD29" s="154">
        <v>337250</v>
      </c>
      <c r="AE29" s="163">
        <v>1</v>
      </c>
      <c r="AF29" s="180">
        <v>104.62</v>
      </c>
      <c r="AG29" s="154">
        <v>352.83100000000002</v>
      </c>
      <c r="AJ29" s="2" t="s">
        <v>36</v>
      </c>
      <c r="AK29" s="169">
        <v>0.19459910195064201</v>
      </c>
      <c r="AL29" s="169">
        <v>3.9303095573763698E-3</v>
      </c>
    </row>
    <row r="30" spans="1:38" x14ac:dyDescent="0.2">
      <c r="A30" s="2">
        <v>161</v>
      </c>
      <c r="B30" s="2">
        <v>9942</v>
      </c>
      <c r="C30" s="2" t="s">
        <v>3049</v>
      </c>
      <c r="D30" s="2" t="s">
        <v>3050</v>
      </c>
      <c r="E30" s="4" t="s">
        <v>1368</v>
      </c>
      <c r="F30" s="2" t="s">
        <v>3051</v>
      </c>
      <c r="G30" s="2" t="s">
        <v>3052</v>
      </c>
      <c r="H30" s="2" t="s">
        <v>215</v>
      </c>
      <c r="I30" s="2" t="s">
        <v>1006</v>
      </c>
      <c r="J30" s="2" t="s">
        <v>30</v>
      </c>
      <c r="K30" s="2" t="s">
        <v>30</v>
      </c>
      <c r="L30" s="4" t="s">
        <v>370</v>
      </c>
      <c r="M30" s="2" t="s">
        <v>503</v>
      </c>
      <c r="N30" s="2" t="s">
        <v>166</v>
      </c>
      <c r="O30" s="187" t="s">
        <v>3053</v>
      </c>
      <c r="P30" s="2" t="s">
        <v>1378</v>
      </c>
      <c r="Q30" s="2" t="s">
        <v>456</v>
      </c>
      <c r="R30" s="2" t="s">
        <v>448</v>
      </c>
      <c r="S30" s="2" t="s">
        <v>34</v>
      </c>
      <c r="T30" s="154">
        <v>1.21</v>
      </c>
      <c r="U30" s="2" t="s">
        <v>3054</v>
      </c>
      <c r="V30" s="169">
        <v>4.9200000000000001E-2</v>
      </c>
      <c r="W30" s="169">
        <v>3.1E-2</v>
      </c>
      <c r="X30" s="4" t="s">
        <v>453</v>
      </c>
      <c r="Y30" s="4" t="s">
        <v>166</v>
      </c>
      <c r="Z30" s="2" t="s">
        <v>934</v>
      </c>
      <c r="AA30" s="2" t="s">
        <v>3027</v>
      </c>
      <c r="AB30" s="187" t="s">
        <v>167</v>
      </c>
      <c r="AC30" s="187" t="s">
        <v>167</v>
      </c>
      <c r="AD30" s="154">
        <v>126032.41</v>
      </c>
      <c r="AE30" s="163">
        <v>1</v>
      </c>
      <c r="AF30" s="180">
        <v>97.94</v>
      </c>
      <c r="AG30" s="154">
        <v>123.43600000000001</v>
      </c>
      <c r="AJ30" s="2" t="s">
        <v>36</v>
      </c>
      <c r="AK30" s="169">
        <v>6.8079522078037705E-2</v>
      </c>
      <c r="AL30" s="169">
        <v>1.37499913207613E-3</v>
      </c>
    </row>
    <row r="31" spans="1:38" x14ac:dyDescent="0.2">
      <c r="A31" s="2">
        <v>161</v>
      </c>
      <c r="B31" s="2">
        <v>9942</v>
      </c>
      <c r="C31" s="2" t="s">
        <v>3055</v>
      </c>
      <c r="D31" s="2" t="s">
        <v>3056</v>
      </c>
      <c r="E31" s="4" t="s">
        <v>1368</v>
      </c>
      <c r="F31" s="2" t="s">
        <v>3057</v>
      </c>
      <c r="G31" s="2" t="s">
        <v>3058</v>
      </c>
      <c r="H31" s="2" t="s">
        <v>215</v>
      </c>
      <c r="I31" s="2" t="s">
        <v>1006</v>
      </c>
      <c r="J31" s="2" t="s">
        <v>30</v>
      </c>
      <c r="K31" s="2" t="s">
        <v>30</v>
      </c>
      <c r="L31" s="4" t="s">
        <v>370</v>
      </c>
      <c r="M31" s="2" t="s">
        <v>518</v>
      </c>
      <c r="N31" s="2" t="s">
        <v>166</v>
      </c>
      <c r="O31" s="187" t="s">
        <v>3059</v>
      </c>
      <c r="P31" s="2" t="s">
        <v>2027</v>
      </c>
      <c r="Q31" s="2" t="s">
        <v>456</v>
      </c>
      <c r="R31" s="2" t="s">
        <v>448</v>
      </c>
      <c r="S31" s="2" t="s">
        <v>34</v>
      </c>
      <c r="T31" s="154">
        <v>0.57999999999999996</v>
      </c>
      <c r="U31" s="2" t="s">
        <v>3060</v>
      </c>
      <c r="V31" s="169">
        <v>6.13E-2</v>
      </c>
      <c r="W31" s="169">
        <v>6.5000000000000002E-2</v>
      </c>
      <c r="X31" s="4" t="s">
        <v>453</v>
      </c>
      <c r="Y31" s="4" t="s">
        <v>166</v>
      </c>
      <c r="Z31" s="2" t="s">
        <v>934</v>
      </c>
      <c r="AA31" s="2" t="s">
        <v>200</v>
      </c>
      <c r="AB31" s="187" t="s">
        <v>167</v>
      </c>
      <c r="AC31" s="187" t="s">
        <v>167</v>
      </c>
      <c r="AD31" s="154">
        <v>36905.43</v>
      </c>
      <c r="AE31" s="163">
        <v>1</v>
      </c>
      <c r="AF31" s="180">
        <v>100.45</v>
      </c>
      <c r="AG31" s="154">
        <v>37.072000000000003</v>
      </c>
      <c r="AJ31" s="2" t="s">
        <v>36</v>
      </c>
      <c r="AK31" s="169">
        <v>2.04462830457766E-2</v>
      </c>
      <c r="AL31" s="169">
        <v>4.1295268509523002E-4</v>
      </c>
    </row>
    <row r="32" spans="1:38" x14ac:dyDescent="0.2">
      <c r="A32" s="2">
        <v>161</v>
      </c>
      <c r="B32" s="2">
        <v>9942</v>
      </c>
      <c r="C32" s="2" t="s">
        <v>3061</v>
      </c>
      <c r="D32" s="2" t="s">
        <v>3062</v>
      </c>
      <c r="E32" s="4" t="s">
        <v>1368</v>
      </c>
      <c r="F32" s="2" t="s">
        <v>3063</v>
      </c>
      <c r="G32" s="2" t="s">
        <v>3064</v>
      </c>
      <c r="H32" s="2" t="s">
        <v>215</v>
      </c>
      <c r="I32" s="2" t="s">
        <v>796</v>
      </c>
      <c r="J32" s="2" t="s">
        <v>30</v>
      </c>
      <c r="K32" s="2" t="s">
        <v>30</v>
      </c>
      <c r="L32" s="4" t="s">
        <v>370</v>
      </c>
      <c r="M32" s="2" t="s">
        <v>485</v>
      </c>
      <c r="N32" s="2" t="s">
        <v>166</v>
      </c>
      <c r="O32" s="187" t="s">
        <v>3065</v>
      </c>
      <c r="P32" s="2" t="s">
        <v>1217</v>
      </c>
      <c r="Q32" s="2" t="s">
        <v>454</v>
      </c>
      <c r="R32" s="2" t="s">
        <v>448</v>
      </c>
      <c r="S32" s="2" t="s">
        <v>34</v>
      </c>
      <c r="T32" s="154">
        <v>4.62</v>
      </c>
      <c r="U32" s="2" t="s">
        <v>3066</v>
      </c>
      <c r="V32" s="169">
        <v>2.5600000000000001E-2</v>
      </c>
      <c r="W32" s="169">
        <v>2.1399999999999999E-2</v>
      </c>
      <c r="X32" s="4" t="s">
        <v>453</v>
      </c>
      <c r="Y32" s="4" t="s">
        <v>166</v>
      </c>
      <c r="Z32" s="2" t="s">
        <v>934</v>
      </c>
      <c r="AA32" s="2" t="s">
        <v>3027</v>
      </c>
      <c r="AB32" s="187" t="s">
        <v>167</v>
      </c>
      <c r="AC32" s="187" t="s">
        <v>167</v>
      </c>
      <c r="AD32" s="154">
        <v>125053.58</v>
      </c>
      <c r="AE32" s="163">
        <v>1</v>
      </c>
      <c r="AF32" s="180">
        <v>115.11</v>
      </c>
      <c r="AG32" s="154">
        <v>143.94900000000001</v>
      </c>
      <c r="AJ32" s="2" t="s">
        <v>36</v>
      </c>
      <c r="AK32" s="169">
        <v>7.9393206191434695E-2</v>
      </c>
      <c r="AL32" s="169">
        <v>1.6035011156633899E-3</v>
      </c>
    </row>
    <row r="33" spans="1:38" x14ac:dyDescent="0.2">
      <c r="A33" s="2">
        <v>161</v>
      </c>
      <c r="B33" s="2">
        <v>9942</v>
      </c>
      <c r="C33" s="2" t="s">
        <v>3061</v>
      </c>
      <c r="D33" s="2" t="s">
        <v>3062</v>
      </c>
      <c r="E33" s="4" t="s">
        <v>1368</v>
      </c>
      <c r="F33" s="2" t="s">
        <v>3067</v>
      </c>
      <c r="G33" s="2" t="s">
        <v>3068</v>
      </c>
      <c r="H33" s="2" t="s">
        <v>215</v>
      </c>
      <c r="I33" s="2" t="s">
        <v>1006</v>
      </c>
      <c r="J33" s="2" t="s">
        <v>30</v>
      </c>
      <c r="K33" s="2" t="s">
        <v>30</v>
      </c>
      <c r="L33" s="4" t="s">
        <v>370</v>
      </c>
      <c r="M33" s="2" t="s">
        <v>485</v>
      </c>
      <c r="N33" s="2" t="s">
        <v>166</v>
      </c>
      <c r="O33" s="187" t="s">
        <v>3065</v>
      </c>
      <c r="P33" s="2" t="s">
        <v>1217</v>
      </c>
      <c r="Q33" s="2" t="s">
        <v>454</v>
      </c>
      <c r="R33" s="2" t="s">
        <v>448</v>
      </c>
      <c r="S33" s="2" t="s">
        <v>34</v>
      </c>
      <c r="T33" s="154">
        <v>0.95</v>
      </c>
      <c r="U33" s="2" t="s">
        <v>3060</v>
      </c>
      <c r="V33" s="169">
        <v>4.8300000000000003E-2</v>
      </c>
      <c r="W33" s="169">
        <v>2.5000000000000001E-2</v>
      </c>
      <c r="X33" s="4" t="s">
        <v>453</v>
      </c>
      <c r="Y33" s="4" t="s">
        <v>166</v>
      </c>
      <c r="Z33" s="2" t="s">
        <v>934</v>
      </c>
      <c r="AA33" s="2" t="s">
        <v>3027</v>
      </c>
      <c r="AB33" s="187" t="s">
        <v>167</v>
      </c>
      <c r="AC33" s="187" t="s">
        <v>167</v>
      </c>
      <c r="AD33" s="154">
        <v>73875.66</v>
      </c>
      <c r="AE33" s="163">
        <v>1</v>
      </c>
      <c r="AF33" s="180">
        <v>98.01</v>
      </c>
      <c r="AG33" s="154">
        <v>72.406000000000006</v>
      </c>
      <c r="AJ33" s="2" t="s">
        <v>36</v>
      </c>
      <c r="AK33" s="169">
        <v>3.9934285707872198E-2</v>
      </c>
      <c r="AL33" s="169">
        <v>8.06551023161752E-4</v>
      </c>
    </row>
    <row r="34" spans="1:38" x14ac:dyDescent="0.2">
      <c r="A34" s="2">
        <v>161</v>
      </c>
      <c r="B34" s="2">
        <v>9942</v>
      </c>
      <c r="C34" s="2" t="s">
        <v>3061</v>
      </c>
      <c r="D34" s="2" t="s">
        <v>3062</v>
      </c>
      <c r="E34" s="4" t="s">
        <v>1368</v>
      </c>
      <c r="F34" s="2" t="s">
        <v>3070</v>
      </c>
      <c r="G34" s="2" t="s">
        <v>3071</v>
      </c>
      <c r="H34" s="2" t="s">
        <v>215</v>
      </c>
      <c r="I34" s="2" t="s">
        <v>1006</v>
      </c>
      <c r="J34" s="2" t="s">
        <v>30</v>
      </c>
      <c r="K34" s="2" t="s">
        <v>30</v>
      </c>
      <c r="L34" s="4" t="s">
        <v>370</v>
      </c>
      <c r="M34" s="2" t="s">
        <v>485</v>
      </c>
      <c r="N34" s="2" t="s">
        <v>166</v>
      </c>
      <c r="O34" s="187" t="s">
        <v>3069</v>
      </c>
      <c r="P34" s="2" t="s">
        <v>1217</v>
      </c>
      <c r="Q34" s="2" t="s">
        <v>454</v>
      </c>
      <c r="R34" s="2" t="s">
        <v>448</v>
      </c>
      <c r="S34" s="2" t="s">
        <v>34</v>
      </c>
      <c r="T34" s="154">
        <v>4.3499999999999996</v>
      </c>
      <c r="U34" s="2" t="s">
        <v>3066</v>
      </c>
      <c r="V34" s="169">
        <v>5.0500000000000003E-2</v>
      </c>
      <c r="W34" s="169">
        <v>3.7400000000000003E-2</v>
      </c>
      <c r="X34" s="4" t="s">
        <v>453</v>
      </c>
      <c r="Y34" s="4" t="s">
        <v>166</v>
      </c>
      <c r="Z34" s="2" t="s">
        <v>934</v>
      </c>
      <c r="AA34" s="2" t="s">
        <v>3027</v>
      </c>
      <c r="AB34" s="187" t="s">
        <v>167</v>
      </c>
      <c r="AC34" s="187" t="s">
        <v>167</v>
      </c>
      <c r="AD34" s="154">
        <v>264398.98</v>
      </c>
      <c r="AE34" s="163">
        <v>1</v>
      </c>
      <c r="AF34" s="180">
        <v>94.92</v>
      </c>
      <c r="AG34" s="154">
        <v>250.96799999999999</v>
      </c>
      <c r="AJ34" s="2" t="s">
        <v>36</v>
      </c>
      <c r="AK34" s="169">
        <v>0.138417710856093</v>
      </c>
      <c r="AL34" s="169">
        <v>2.7956164567801999E-3</v>
      </c>
    </row>
    <row r="35" spans="1:38" x14ac:dyDescent="0.2">
      <c r="A35" s="2">
        <v>161</v>
      </c>
      <c r="B35" s="2">
        <v>9942</v>
      </c>
      <c r="C35" s="2" t="s">
        <v>3079</v>
      </c>
      <c r="D35" s="2" t="s">
        <v>3080</v>
      </c>
      <c r="E35" s="4" t="s">
        <v>212</v>
      </c>
      <c r="F35" s="2" t="s">
        <v>3081</v>
      </c>
      <c r="G35" s="2" t="s">
        <v>3082</v>
      </c>
      <c r="H35" s="2" t="s">
        <v>215</v>
      </c>
      <c r="I35" s="2" t="s">
        <v>797</v>
      </c>
      <c r="J35" s="2" t="s">
        <v>30</v>
      </c>
      <c r="K35" s="2" t="s">
        <v>30</v>
      </c>
      <c r="L35" s="4" t="s">
        <v>370</v>
      </c>
      <c r="M35" s="2" t="s">
        <v>493</v>
      </c>
      <c r="N35" s="2" t="s">
        <v>166</v>
      </c>
      <c r="O35" s="187" t="s">
        <v>3083</v>
      </c>
      <c r="P35" s="2" t="s">
        <v>3077</v>
      </c>
      <c r="Q35" s="2" t="s">
        <v>472</v>
      </c>
      <c r="R35" s="2" t="s">
        <v>448</v>
      </c>
      <c r="S35" s="2" t="s">
        <v>93</v>
      </c>
      <c r="T35" s="154">
        <v>2.81</v>
      </c>
      <c r="U35" s="2" t="s">
        <v>3084</v>
      </c>
      <c r="V35" s="169">
        <v>7.1599999999999997E-2</v>
      </c>
      <c r="W35" s="169">
        <v>5.3749999999999999E-2</v>
      </c>
      <c r="X35" s="4" t="s">
        <v>453</v>
      </c>
      <c r="Y35" s="4" t="s">
        <v>166</v>
      </c>
      <c r="Z35" s="2" t="s">
        <v>137</v>
      </c>
      <c r="AA35" s="2" t="s">
        <v>200</v>
      </c>
      <c r="AB35" s="187" t="s">
        <v>167</v>
      </c>
      <c r="AC35" s="187" t="s">
        <v>167</v>
      </c>
      <c r="AD35" s="154">
        <v>30700</v>
      </c>
      <c r="AE35" s="163">
        <v>3.718</v>
      </c>
      <c r="AF35" s="180">
        <v>95.57</v>
      </c>
      <c r="AG35" s="154">
        <v>112.154</v>
      </c>
      <c r="AJ35" s="2" t="s">
        <v>36</v>
      </c>
      <c r="AK35" s="169">
        <v>6.1856820436589598E-2</v>
      </c>
      <c r="AL35" s="169">
        <v>1.24931949897953E-3</v>
      </c>
    </row>
    <row r="36" spans="1:38" x14ac:dyDescent="0.2">
      <c r="A36" s="2">
        <v>161</v>
      </c>
      <c r="B36" s="2">
        <v>9942</v>
      </c>
      <c r="C36" s="2" t="s">
        <v>3072</v>
      </c>
      <c r="D36" s="2" t="s">
        <v>3073</v>
      </c>
      <c r="E36" s="4" t="s">
        <v>1368</v>
      </c>
      <c r="F36" s="2" t="s">
        <v>3074</v>
      </c>
      <c r="G36" s="2" t="s">
        <v>3075</v>
      </c>
      <c r="H36" s="2" t="s">
        <v>215</v>
      </c>
      <c r="I36" s="2" t="s">
        <v>797</v>
      </c>
      <c r="J36" s="2" t="s">
        <v>88</v>
      </c>
      <c r="K36" s="2" t="s">
        <v>89</v>
      </c>
      <c r="L36" s="4" t="s">
        <v>370</v>
      </c>
      <c r="M36" s="2" t="s">
        <v>526</v>
      </c>
      <c r="N36" s="2" t="s">
        <v>166</v>
      </c>
      <c r="O36" s="187" t="s">
        <v>3076</v>
      </c>
      <c r="P36" s="2" t="s">
        <v>3077</v>
      </c>
      <c r="Q36" s="2" t="s">
        <v>472</v>
      </c>
      <c r="R36" s="2" t="s">
        <v>448</v>
      </c>
      <c r="S36" s="2" t="s">
        <v>93</v>
      </c>
      <c r="T36" s="154">
        <v>2.1</v>
      </c>
      <c r="U36" s="2" t="s">
        <v>2309</v>
      </c>
      <c r="V36" s="169">
        <v>7.0699999999999999E-2</v>
      </c>
      <c r="W36" s="169">
        <v>6.5000000000000002E-2</v>
      </c>
      <c r="X36" s="4" t="s">
        <v>453</v>
      </c>
      <c r="Y36" s="4" t="s">
        <v>166</v>
      </c>
      <c r="Z36" s="2" t="s">
        <v>934</v>
      </c>
      <c r="AA36" s="2" t="s">
        <v>200</v>
      </c>
      <c r="AB36" s="187" t="s">
        <v>167</v>
      </c>
      <c r="AC36" s="187" t="s">
        <v>167</v>
      </c>
      <c r="AD36" s="154">
        <v>14000</v>
      </c>
      <c r="AE36" s="163">
        <v>3.718</v>
      </c>
      <c r="AF36" s="180">
        <v>100.7</v>
      </c>
      <c r="AG36" s="154">
        <v>52.415999999999997</v>
      </c>
      <c r="AJ36" s="2" t="s">
        <v>36</v>
      </c>
      <c r="AK36" s="169">
        <v>2.8909531212944799E-2</v>
      </c>
      <c r="AL36" s="169">
        <v>5.8388453845139904E-4</v>
      </c>
    </row>
    <row r="37" spans="1:38" x14ac:dyDescent="0.2">
      <c r="A37" s="2">
        <v>161</v>
      </c>
      <c r="B37" s="2">
        <v>9943</v>
      </c>
      <c r="C37" s="2" t="s">
        <v>3085</v>
      </c>
      <c r="D37" s="2" t="s">
        <v>3086</v>
      </c>
      <c r="E37" s="4" t="s">
        <v>212</v>
      </c>
      <c r="F37" s="2" t="s">
        <v>3087</v>
      </c>
      <c r="G37" s="2" t="s">
        <v>3088</v>
      </c>
      <c r="H37" s="2" t="s">
        <v>215</v>
      </c>
      <c r="I37" s="2" t="s">
        <v>797</v>
      </c>
      <c r="J37" s="2" t="s">
        <v>88</v>
      </c>
      <c r="K37" s="2" t="s">
        <v>264</v>
      </c>
      <c r="L37" s="4" t="s">
        <v>370</v>
      </c>
      <c r="M37" s="2" t="s">
        <v>1926</v>
      </c>
      <c r="N37" s="2" t="s">
        <v>166</v>
      </c>
      <c r="O37" s="187" t="s">
        <v>3008</v>
      </c>
      <c r="P37" s="2" t="s">
        <v>217</v>
      </c>
      <c r="Q37" s="2" t="s">
        <v>218</v>
      </c>
      <c r="R37" s="2" t="s">
        <v>218</v>
      </c>
      <c r="S37" s="2" t="s">
        <v>93</v>
      </c>
      <c r="T37" s="154">
        <v>17.510000000000002</v>
      </c>
      <c r="U37" s="2" t="s">
        <v>3089</v>
      </c>
      <c r="V37" s="169">
        <v>1.1039999999999999E-2</v>
      </c>
      <c r="W37" s="169">
        <v>0</v>
      </c>
      <c r="X37" s="4" t="s">
        <v>453</v>
      </c>
      <c r="Y37" s="4" t="s">
        <v>166</v>
      </c>
      <c r="Z37" s="2" t="s">
        <v>137</v>
      </c>
      <c r="AA37" s="2" t="s">
        <v>200</v>
      </c>
      <c r="AB37" s="187" t="s">
        <v>219</v>
      </c>
      <c r="AC37" s="187" t="s">
        <v>167</v>
      </c>
      <c r="AD37" s="154">
        <v>440000</v>
      </c>
      <c r="AE37" s="163">
        <v>3.718</v>
      </c>
      <c r="AF37" s="180">
        <v>0.1</v>
      </c>
      <c r="AG37" s="154">
        <v>1.6359999999999999</v>
      </c>
      <c r="AJ37" s="2" t="s">
        <v>36</v>
      </c>
      <c r="AK37" s="169">
        <v>1.05380496023393E-4</v>
      </c>
      <c r="AL37" s="169">
        <v>9.02092482344354E-7</v>
      </c>
    </row>
    <row r="38" spans="1:38" x14ac:dyDescent="0.2">
      <c r="A38" s="2">
        <v>161</v>
      </c>
      <c r="B38" s="2">
        <v>9943</v>
      </c>
      <c r="C38" s="2" t="s">
        <v>3000</v>
      </c>
      <c r="D38" s="2" t="s">
        <v>3001</v>
      </c>
      <c r="E38" s="4" t="s">
        <v>1368</v>
      </c>
      <c r="F38" s="2" t="s">
        <v>3090</v>
      </c>
      <c r="G38" s="2" t="s">
        <v>3091</v>
      </c>
      <c r="H38" s="2" t="s">
        <v>215</v>
      </c>
      <c r="I38" s="2" t="s">
        <v>796</v>
      </c>
      <c r="J38" s="2" t="s">
        <v>30</v>
      </c>
      <c r="K38" s="2" t="s">
        <v>30</v>
      </c>
      <c r="L38" s="4" t="s">
        <v>370</v>
      </c>
      <c r="M38" s="2" t="s">
        <v>490</v>
      </c>
      <c r="N38" s="2" t="s">
        <v>166</v>
      </c>
      <c r="O38" s="187" t="s">
        <v>3092</v>
      </c>
      <c r="P38" s="2" t="s">
        <v>2643</v>
      </c>
      <c r="Q38" s="2" t="s">
        <v>454</v>
      </c>
      <c r="R38" s="2" t="s">
        <v>448</v>
      </c>
      <c r="S38" s="2" t="s">
        <v>34</v>
      </c>
      <c r="T38" s="154">
        <v>0.01</v>
      </c>
      <c r="U38" s="2" t="s">
        <v>2652</v>
      </c>
      <c r="V38" s="169">
        <v>1E-4</v>
      </c>
      <c r="W38" s="169">
        <v>5.3499999999999999E-2</v>
      </c>
      <c r="X38" s="4" t="s">
        <v>452</v>
      </c>
      <c r="Y38" s="4" t="s">
        <v>166</v>
      </c>
      <c r="Z38" s="2" t="s">
        <v>932</v>
      </c>
      <c r="AA38" s="2" t="s">
        <v>200</v>
      </c>
      <c r="AB38" s="187" t="s">
        <v>167</v>
      </c>
      <c r="AC38" s="187" t="s">
        <v>167</v>
      </c>
      <c r="AD38" s="154">
        <v>1944828.12</v>
      </c>
      <c r="AE38" s="163">
        <v>1</v>
      </c>
      <c r="AF38" s="180">
        <v>15.04</v>
      </c>
      <c r="AG38" s="154">
        <v>292.50200000000001</v>
      </c>
      <c r="AJ38" s="2" t="s">
        <v>36</v>
      </c>
      <c r="AK38" s="169">
        <v>1.88420103523784E-2</v>
      </c>
      <c r="AL38" s="169">
        <v>1.6129394463432599E-4</v>
      </c>
    </row>
    <row r="39" spans="1:38" x14ac:dyDescent="0.2">
      <c r="A39" s="2">
        <v>161</v>
      </c>
      <c r="B39" s="2">
        <v>9943</v>
      </c>
      <c r="C39" s="2" t="s">
        <v>3093</v>
      </c>
      <c r="D39" s="2" t="s">
        <v>3094</v>
      </c>
      <c r="E39" s="4" t="s">
        <v>357</v>
      </c>
      <c r="F39" s="2" t="s">
        <v>3095</v>
      </c>
      <c r="G39" s="2" t="s">
        <v>3096</v>
      </c>
      <c r="H39" s="2" t="s">
        <v>215</v>
      </c>
      <c r="I39" s="2" t="s">
        <v>796</v>
      </c>
      <c r="J39" s="2" t="s">
        <v>30</v>
      </c>
      <c r="K39" s="2" t="s">
        <v>30</v>
      </c>
      <c r="L39" s="4" t="s">
        <v>370</v>
      </c>
      <c r="M39" s="2" t="s">
        <v>490</v>
      </c>
      <c r="N39" s="2" t="s">
        <v>166</v>
      </c>
      <c r="O39" s="187" t="s">
        <v>195</v>
      </c>
      <c r="P39" s="2" t="s">
        <v>2643</v>
      </c>
      <c r="Q39" s="2" t="s">
        <v>456</v>
      </c>
      <c r="R39" s="2" t="s">
        <v>448</v>
      </c>
      <c r="S39" s="2" t="s">
        <v>34</v>
      </c>
      <c r="T39" s="154">
        <v>1.95</v>
      </c>
      <c r="U39" s="2" t="s">
        <v>3097</v>
      </c>
      <c r="V39" s="169">
        <v>1E-4</v>
      </c>
      <c r="W39" s="169">
        <v>5.7500000000000002E-2</v>
      </c>
      <c r="X39" s="4" t="s">
        <v>452</v>
      </c>
      <c r="Y39" s="4" t="s">
        <v>382</v>
      </c>
      <c r="Z39" s="2" t="s">
        <v>137</v>
      </c>
      <c r="AA39" s="2" t="s">
        <v>200</v>
      </c>
      <c r="AB39" s="187" t="s">
        <v>3098</v>
      </c>
      <c r="AC39" s="187" t="s">
        <v>3099</v>
      </c>
      <c r="AD39" s="154">
        <v>353484.96</v>
      </c>
      <c r="AE39" s="163">
        <v>1</v>
      </c>
      <c r="AF39" s="180">
        <v>0</v>
      </c>
      <c r="AG39" s="154">
        <v>0</v>
      </c>
      <c r="AJ39" s="2" t="s">
        <v>36</v>
      </c>
      <c r="AK39" s="169">
        <v>2.2770319099717201E-10</v>
      </c>
      <c r="AL39" s="169">
        <v>1.9492158848708699E-12</v>
      </c>
    </row>
    <row r="40" spans="1:38" x14ac:dyDescent="0.2">
      <c r="A40" s="2">
        <v>161</v>
      </c>
      <c r="B40" s="2">
        <v>9943</v>
      </c>
      <c r="C40" s="2" t="s">
        <v>3022</v>
      </c>
      <c r="D40" s="2" t="s">
        <v>3023</v>
      </c>
      <c r="E40" s="4" t="s">
        <v>1368</v>
      </c>
      <c r="F40" s="2" t="s">
        <v>3024</v>
      </c>
      <c r="G40" s="2" t="s">
        <v>3025</v>
      </c>
      <c r="H40" s="2" t="s">
        <v>215</v>
      </c>
      <c r="I40" s="2" t="s">
        <v>796</v>
      </c>
      <c r="J40" s="2" t="s">
        <v>30</v>
      </c>
      <c r="K40" s="2" t="s">
        <v>30</v>
      </c>
      <c r="L40" s="4" t="s">
        <v>370</v>
      </c>
      <c r="M40" s="2" t="s">
        <v>503</v>
      </c>
      <c r="N40" s="2" t="s">
        <v>166</v>
      </c>
      <c r="O40" s="187" t="s">
        <v>3026</v>
      </c>
      <c r="P40" s="2" t="s">
        <v>1993</v>
      </c>
      <c r="Q40" s="2" t="s">
        <v>454</v>
      </c>
      <c r="R40" s="2" t="s">
        <v>448</v>
      </c>
      <c r="S40" s="2" t="s">
        <v>34</v>
      </c>
      <c r="T40" s="154">
        <v>3.35</v>
      </c>
      <c r="U40" s="2" t="s">
        <v>2379</v>
      </c>
      <c r="V40" s="169">
        <v>3.5000000000000003E-2</v>
      </c>
      <c r="W40" s="169">
        <v>3.8399999999999997E-2</v>
      </c>
      <c r="X40" s="4" t="s">
        <v>453</v>
      </c>
      <c r="Y40" s="4" t="s">
        <v>166</v>
      </c>
      <c r="Z40" s="2" t="s">
        <v>934</v>
      </c>
      <c r="AA40" s="2" t="s">
        <v>3027</v>
      </c>
      <c r="AB40" s="187" t="s">
        <v>167</v>
      </c>
      <c r="AC40" s="187" t="s">
        <v>167</v>
      </c>
      <c r="AD40" s="154">
        <v>1131883</v>
      </c>
      <c r="AE40" s="163">
        <v>1</v>
      </c>
      <c r="AF40" s="180">
        <v>103.99</v>
      </c>
      <c r="AG40" s="154">
        <v>1177.0450000000001</v>
      </c>
      <c r="AJ40" s="2" t="s">
        <v>36</v>
      </c>
      <c r="AK40" s="169">
        <v>7.5821311445832595E-2</v>
      </c>
      <c r="AL40" s="169">
        <v>6.4905592246967503E-4</v>
      </c>
    </row>
    <row r="41" spans="1:38" x14ac:dyDescent="0.2">
      <c r="A41" s="2">
        <v>161</v>
      </c>
      <c r="B41" s="2">
        <v>9943</v>
      </c>
      <c r="C41" s="2" t="s">
        <v>3100</v>
      </c>
      <c r="D41" s="2" t="s">
        <v>3101</v>
      </c>
      <c r="E41" s="4" t="s">
        <v>1368</v>
      </c>
      <c r="F41" s="2" t="s">
        <v>3102</v>
      </c>
      <c r="G41" s="2" t="s">
        <v>3103</v>
      </c>
      <c r="H41" s="2" t="s">
        <v>215</v>
      </c>
      <c r="I41" s="2" t="s">
        <v>796</v>
      </c>
      <c r="J41" s="2" t="s">
        <v>30</v>
      </c>
      <c r="K41" s="2" t="s">
        <v>30</v>
      </c>
      <c r="L41" s="4" t="s">
        <v>370</v>
      </c>
      <c r="M41" s="2" t="s">
        <v>503</v>
      </c>
      <c r="N41" s="2" t="s">
        <v>166</v>
      </c>
      <c r="O41" s="187" t="s">
        <v>195</v>
      </c>
      <c r="P41" s="2" t="s">
        <v>217</v>
      </c>
      <c r="Q41" s="2" t="s">
        <v>218</v>
      </c>
      <c r="R41" s="2" t="s">
        <v>218</v>
      </c>
      <c r="S41" s="2" t="s">
        <v>34</v>
      </c>
      <c r="T41" s="154">
        <v>0</v>
      </c>
      <c r="U41" s="2" t="s">
        <v>3104</v>
      </c>
      <c r="V41" s="169">
        <v>1E-4</v>
      </c>
      <c r="W41" s="169">
        <v>0</v>
      </c>
      <c r="X41" s="4" t="s">
        <v>452</v>
      </c>
      <c r="Y41" s="4" t="s">
        <v>382</v>
      </c>
      <c r="Z41" s="2" t="s">
        <v>137</v>
      </c>
      <c r="AA41" s="2" t="s">
        <v>200</v>
      </c>
      <c r="AB41" s="187" t="s">
        <v>3098</v>
      </c>
      <c r="AC41" s="187" t="s">
        <v>3099</v>
      </c>
      <c r="AD41" s="154">
        <v>502.56</v>
      </c>
      <c r="AE41" s="163">
        <v>1</v>
      </c>
      <c r="AF41" s="180">
        <v>0</v>
      </c>
      <c r="AG41" s="154">
        <v>0</v>
      </c>
      <c r="AJ41" s="2" t="s">
        <v>36</v>
      </c>
      <c r="AK41" s="169">
        <v>3.2373234682329598E-13</v>
      </c>
      <c r="AL41" s="169">
        <v>2.7712577505439003E-15</v>
      </c>
    </row>
    <row r="42" spans="1:38" x14ac:dyDescent="0.2">
      <c r="A42" s="2">
        <v>161</v>
      </c>
      <c r="B42" s="2">
        <v>9943</v>
      </c>
      <c r="C42" s="2" t="s">
        <v>3100</v>
      </c>
      <c r="D42" s="2" t="s">
        <v>3101</v>
      </c>
      <c r="E42" s="4" t="s">
        <v>1368</v>
      </c>
      <c r="F42" s="2" t="s">
        <v>3105</v>
      </c>
      <c r="G42" s="2" t="s">
        <v>3106</v>
      </c>
      <c r="H42" s="2" t="s">
        <v>215</v>
      </c>
      <c r="I42" s="2" t="s">
        <v>796</v>
      </c>
      <c r="J42" s="2" t="s">
        <v>30</v>
      </c>
      <c r="K42" s="2" t="s">
        <v>30</v>
      </c>
      <c r="L42" s="4" t="s">
        <v>370</v>
      </c>
      <c r="M42" s="2" t="s">
        <v>486</v>
      </c>
      <c r="N42" s="2" t="s">
        <v>166</v>
      </c>
      <c r="O42" s="187" t="s">
        <v>195</v>
      </c>
      <c r="P42" s="2" t="s">
        <v>217</v>
      </c>
      <c r="Q42" s="2" t="s">
        <v>218</v>
      </c>
      <c r="R42" s="2" t="s">
        <v>218</v>
      </c>
      <c r="S42" s="2" t="s">
        <v>34</v>
      </c>
      <c r="T42" s="154">
        <v>0.01</v>
      </c>
      <c r="U42" s="2" t="s">
        <v>3104</v>
      </c>
      <c r="V42" s="169">
        <v>0</v>
      </c>
      <c r="W42" s="169">
        <v>0.06</v>
      </c>
      <c r="X42" s="4" t="s">
        <v>452</v>
      </c>
      <c r="Y42" s="4" t="s">
        <v>382</v>
      </c>
      <c r="Z42" s="2" t="s">
        <v>137</v>
      </c>
      <c r="AA42" s="2" t="s">
        <v>200</v>
      </c>
      <c r="AB42" s="187" t="s">
        <v>3098</v>
      </c>
      <c r="AC42" s="187" t="s">
        <v>3099</v>
      </c>
      <c r="AD42" s="154">
        <v>3015.35</v>
      </c>
      <c r="AE42" s="163">
        <v>1</v>
      </c>
      <c r="AF42" s="180">
        <v>0</v>
      </c>
      <c r="AG42" s="154">
        <v>0</v>
      </c>
      <c r="AJ42" s="2" t="s">
        <v>36</v>
      </c>
      <c r="AK42" s="169">
        <v>1.94238763927417E-12</v>
      </c>
      <c r="AL42" s="169">
        <v>1.66274913604397E-14</v>
      </c>
    </row>
    <row r="43" spans="1:38" x14ac:dyDescent="0.2">
      <c r="A43" s="2">
        <v>161</v>
      </c>
      <c r="B43" s="2">
        <v>9943</v>
      </c>
      <c r="C43" s="2" t="s">
        <v>3028</v>
      </c>
      <c r="D43" s="2" t="s">
        <v>3029</v>
      </c>
      <c r="E43" s="4" t="s">
        <v>356</v>
      </c>
      <c r="F43" s="2" t="s">
        <v>3030</v>
      </c>
      <c r="G43" s="2" t="s">
        <v>3031</v>
      </c>
      <c r="H43" s="2" t="s">
        <v>215</v>
      </c>
      <c r="I43" s="2" t="s">
        <v>1006</v>
      </c>
      <c r="J43" s="2" t="s">
        <v>30</v>
      </c>
      <c r="K43" s="2" t="s">
        <v>30</v>
      </c>
      <c r="L43" s="4" t="s">
        <v>370</v>
      </c>
      <c r="M43" s="2" t="s">
        <v>490</v>
      </c>
      <c r="N43" s="2" t="s">
        <v>166</v>
      </c>
      <c r="O43" s="187" t="s">
        <v>3032</v>
      </c>
      <c r="P43" s="2" t="s">
        <v>1993</v>
      </c>
      <c r="Q43" s="2" t="s">
        <v>454</v>
      </c>
      <c r="R43" s="2" t="s">
        <v>448</v>
      </c>
      <c r="S43" s="2" t="s">
        <v>34</v>
      </c>
      <c r="T43" s="154">
        <v>2.15</v>
      </c>
      <c r="U43" s="2" t="s">
        <v>2379</v>
      </c>
      <c r="V43" s="169">
        <v>5.5500000000000001E-2</v>
      </c>
      <c r="W43" s="169">
        <v>2.86E-2</v>
      </c>
      <c r="X43" s="4" t="s">
        <v>453</v>
      </c>
      <c r="Y43" s="4" t="s">
        <v>166</v>
      </c>
      <c r="Z43" s="2" t="s">
        <v>934</v>
      </c>
      <c r="AA43" s="2" t="s">
        <v>200</v>
      </c>
      <c r="AB43" s="187" t="s">
        <v>167</v>
      </c>
      <c r="AC43" s="187" t="s">
        <v>167</v>
      </c>
      <c r="AD43" s="154">
        <v>220000.03</v>
      </c>
      <c r="AE43" s="163">
        <v>1</v>
      </c>
      <c r="AF43" s="180">
        <v>95.21</v>
      </c>
      <c r="AG43" s="154">
        <v>209.46199999999999</v>
      </c>
      <c r="AJ43" s="2" t="s">
        <v>36</v>
      </c>
      <c r="AK43" s="169">
        <v>1.34928434569142E-2</v>
      </c>
      <c r="AL43" s="169">
        <v>1.1550327724050101E-4</v>
      </c>
    </row>
    <row r="44" spans="1:38" x14ac:dyDescent="0.2">
      <c r="A44" s="2">
        <v>161</v>
      </c>
      <c r="B44" s="2">
        <v>9943</v>
      </c>
      <c r="C44" s="2" t="s">
        <v>3033</v>
      </c>
      <c r="D44" s="2" t="s">
        <v>3034</v>
      </c>
      <c r="E44" s="4" t="s">
        <v>1368</v>
      </c>
      <c r="F44" s="2" t="s">
        <v>3035</v>
      </c>
      <c r="G44" s="2" t="s">
        <v>3036</v>
      </c>
      <c r="H44" s="2" t="s">
        <v>215</v>
      </c>
      <c r="I44" s="2" t="s">
        <v>1006</v>
      </c>
      <c r="J44" s="2" t="s">
        <v>30</v>
      </c>
      <c r="K44" s="2" t="s">
        <v>30</v>
      </c>
      <c r="L44" s="4" t="s">
        <v>370</v>
      </c>
      <c r="M44" s="2" t="s">
        <v>490</v>
      </c>
      <c r="N44" s="2" t="s">
        <v>166</v>
      </c>
      <c r="O44" s="187" t="s">
        <v>3078</v>
      </c>
      <c r="P44" s="2" t="s">
        <v>2056</v>
      </c>
      <c r="Q44" s="2" t="s">
        <v>472</v>
      </c>
      <c r="R44" s="2" t="s">
        <v>448</v>
      </c>
      <c r="S44" s="2" t="s">
        <v>34</v>
      </c>
      <c r="T44" s="154">
        <v>1.8</v>
      </c>
      <c r="U44" s="2" t="s">
        <v>2309</v>
      </c>
      <c r="V44" s="169">
        <v>5.6599999999999998E-2</v>
      </c>
      <c r="W44" s="169">
        <v>4.4699999999999997E-2</v>
      </c>
      <c r="X44" s="4" t="s">
        <v>453</v>
      </c>
      <c r="Y44" s="4" t="s">
        <v>166</v>
      </c>
      <c r="Z44" s="2" t="s">
        <v>934</v>
      </c>
      <c r="AA44" s="2" t="s">
        <v>3027</v>
      </c>
      <c r="AB44" s="187" t="s">
        <v>167</v>
      </c>
      <c r="AC44" s="187" t="s">
        <v>167</v>
      </c>
      <c r="AD44" s="154">
        <v>1072143.22</v>
      </c>
      <c r="AE44" s="163">
        <v>1</v>
      </c>
      <c r="AF44" s="180">
        <v>99.15</v>
      </c>
      <c r="AG44" s="154">
        <v>1063.03</v>
      </c>
      <c r="AJ44" s="2" t="s">
        <v>36</v>
      </c>
      <c r="AK44" s="169">
        <v>6.8476838087986394E-2</v>
      </c>
      <c r="AL44" s="169">
        <v>5.8618476079455096E-4</v>
      </c>
    </row>
    <row r="45" spans="1:38" x14ac:dyDescent="0.2">
      <c r="A45" s="2">
        <v>161</v>
      </c>
      <c r="B45" s="2">
        <v>9943</v>
      </c>
      <c r="C45" s="2" t="s">
        <v>1215</v>
      </c>
      <c r="D45" s="2" t="s">
        <v>1631</v>
      </c>
      <c r="E45" s="4" t="s">
        <v>1368</v>
      </c>
      <c r="F45" s="2" t="s">
        <v>3107</v>
      </c>
      <c r="G45" s="2" t="s">
        <v>3108</v>
      </c>
      <c r="H45" s="2" t="s">
        <v>33</v>
      </c>
      <c r="I45" s="2" t="s">
        <v>796</v>
      </c>
      <c r="J45" s="2" t="s">
        <v>30</v>
      </c>
      <c r="K45" s="2" t="s">
        <v>30</v>
      </c>
      <c r="L45" s="4" t="s">
        <v>370</v>
      </c>
      <c r="M45" s="2" t="s">
        <v>487</v>
      </c>
      <c r="N45" s="2" t="s">
        <v>166</v>
      </c>
      <c r="O45" s="187" t="s">
        <v>195</v>
      </c>
      <c r="P45" s="2" t="s">
        <v>1217</v>
      </c>
      <c r="Q45" s="2" t="s">
        <v>454</v>
      </c>
      <c r="R45" s="2" t="s">
        <v>448</v>
      </c>
      <c r="S45" s="2" t="s">
        <v>34</v>
      </c>
      <c r="T45" s="154">
        <v>1.3</v>
      </c>
      <c r="U45" s="2" t="s">
        <v>3109</v>
      </c>
      <c r="V45" s="169">
        <v>1.9900000000000001E-2</v>
      </c>
      <c r="W45" s="169">
        <v>6.1499999999999999E-2</v>
      </c>
      <c r="X45" s="4" t="s">
        <v>453</v>
      </c>
      <c r="Y45" s="4" t="s">
        <v>166</v>
      </c>
      <c r="Z45" s="2" t="s">
        <v>934</v>
      </c>
      <c r="AA45" s="2" t="s">
        <v>3027</v>
      </c>
      <c r="AB45" s="187" t="s">
        <v>167</v>
      </c>
      <c r="AC45" s="187" t="s">
        <v>167</v>
      </c>
      <c r="AD45" s="154">
        <v>8000</v>
      </c>
      <c r="AE45" s="163">
        <v>1</v>
      </c>
      <c r="AF45" s="180">
        <v>150.94999999999999</v>
      </c>
      <c r="AG45" s="154">
        <v>12.076000000000001</v>
      </c>
      <c r="AJ45" s="2" t="s">
        <v>36</v>
      </c>
      <c r="AK45" s="169">
        <v>7.7789553888851499E-4</v>
      </c>
      <c r="AL45" s="169">
        <v>6.65904739644385E-6</v>
      </c>
    </row>
    <row r="46" spans="1:38" x14ac:dyDescent="0.2">
      <c r="A46" s="2">
        <v>161</v>
      </c>
      <c r="B46" s="2">
        <v>9943</v>
      </c>
      <c r="C46" s="2" t="s">
        <v>1215</v>
      </c>
      <c r="D46" s="2" t="s">
        <v>1631</v>
      </c>
      <c r="E46" s="4" t="s">
        <v>1368</v>
      </c>
      <c r="F46" s="2" t="s">
        <v>3110</v>
      </c>
      <c r="G46" s="2" t="s">
        <v>3111</v>
      </c>
      <c r="H46" s="2" t="s">
        <v>33</v>
      </c>
      <c r="I46" s="2" t="s">
        <v>796</v>
      </c>
      <c r="J46" s="2" t="s">
        <v>30</v>
      </c>
      <c r="K46" s="2" t="s">
        <v>30</v>
      </c>
      <c r="L46" s="4" t="s">
        <v>370</v>
      </c>
      <c r="M46" s="2" t="s">
        <v>487</v>
      </c>
      <c r="N46" s="2" t="s">
        <v>166</v>
      </c>
      <c r="O46" s="187" t="s">
        <v>195</v>
      </c>
      <c r="P46" s="2" t="s">
        <v>91</v>
      </c>
      <c r="Q46" s="2" t="s">
        <v>454</v>
      </c>
      <c r="R46" s="2" t="s">
        <v>448</v>
      </c>
      <c r="S46" s="2" t="s">
        <v>34</v>
      </c>
      <c r="T46" s="154">
        <v>1.3</v>
      </c>
      <c r="U46" s="2" t="s">
        <v>3109</v>
      </c>
      <c r="V46" s="169">
        <v>2.2790000000000001E-2</v>
      </c>
      <c r="W46" s="169">
        <v>6.6000000000000003E-2</v>
      </c>
      <c r="X46" s="4" t="s">
        <v>453</v>
      </c>
      <c r="Y46" s="4" t="s">
        <v>166</v>
      </c>
      <c r="Z46" s="2" t="s">
        <v>934</v>
      </c>
      <c r="AA46" s="2" t="s">
        <v>3027</v>
      </c>
      <c r="AB46" s="187" t="s">
        <v>167</v>
      </c>
      <c r="AC46" s="187" t="s">
        <v>167</v>
      </c>
      <c r="AD46" s="154">
        <v>2190000</v>
      </c>
      <c r="AE46" s="163">
        <v>1</v>
      </c>
      <c r="AF46" s="180">
        <v>150.91</v>
      </c>
      <c r="AG46" s="154">
        <v>3304.9290000000001</v>
      </c>
      <c r="AJ46" s="2" t="s">
        <v>36</v>
      </c>
      <c r="AK46" s="169">
        <v>0.21289247478000001</v>
      </c>
      <c r="AL46" s="169">
        <v>1.82243117364042E-3</v>
      </c>
    </row>
    <row r="47" spans="1:38" x14ac:dyDescent="0.2">
      <c r="A47" s="2">
        <v>161</v>
      </c>
      <c r="B47" s="2">
        <v>9943</v>
      </c>
      <c r="C47" s="2" t="s">
        <v>3038</v>
      </c>
      <c r="D47" s="2" t="s">
        <v>3039</v>
      </c>
      <c r="E47" s="4" t="s">
        <v>1368</v>
      </c>
      <c r="F47" s="2" t="s">
        <v>3040</v>
      </c>
      <c r="G47" s="2" t="s">
        <v>3041</v>
      </c>
      <c r="H47" s="2" t="s">
        <v>215</v>
      </c>
      <c r="I47" s="2" t="s">
        <v>1006</v>
      </c>
      <c r="J47" s="2" t="s">
        <v>30</v>
      </c>
      <c r="K47" s="2" t="s">
        <v>30</v>
      </c>
      <c r="L47" s="4" t="s">
        <v>370</v>
      </c>
      <c r="M47" s="2" t="s">
        <v>490</v>
      </c>
      <c r="N47" s="2" t="s">
        <v>166</v>
      </c>
      <c r="O47" s="187" t="s">
        <v>3042</v>
      </c>
      <c r="P47" s="2" t="s">
        <v>2134</v>
      </c>
      <c r="Q47" s="2" t="s">
        <v>456</v>
      </c>
      <c r="R47" s="2" t="s">
        <v>448</v>
      </c>
      <c r="S47" s="2" t="s">
        <v>34</v>
      </c>
      <c r="T47" s="154">
        <v>1.83</v>
      </c>
      <c r="U47" s="2" t="s">
        <v>3043</v>
      </c>
      <c r="V47" s="169">
        <v>5.0999999999999997E-2</v>
      </c>
      <c r="W47" s="169">
        <v>2.1000000000000001E-2</v>
      </c>
      <c r="X47" s="4" t="s">
        <v>453</v>
      </c>
      <c r="Y47" s="4" t="s">
        <v>166</v>
      </c>
      <c r="Z47" s="2" t="s">
        <v>934</v>
      </c>
      <c r="AA47" s="2" t="s">
        <v>3027</v>
      </c>
      <c r="AB47" s="187" t="s">
        <v>167</v>
      </c>
      <c r="AC47" s="187" t="s">
        <v>167</v>
      </c>
      <c r="AD47" s="154">
        <v>137143.04999999999</v>
      </c>
      <c r="AE47" s="163">
        <v>1</v>
      </c>
      <c r="AF47" s="180">
        <v>95.05</v>
      </c>
      <c r="AG47" s="154">
        <v>130.35400000000001</v>
      </c>
      <c r="AJ47" s="2" t="s">
        <v>36</v>
      </c>
      <c r="AK47" s="169">
        <v>8.3969990003915692E-3</v>
      </c>
      <c r="AL47" s="169">
        <v>7.1881135108955502E-5</v>
      </c>
    </row>
    <row r="48" spans="1:38" x14ac:dyDescent="0.2">
      <c r="A48" s="2">
        <v>161</v>
      </c>
      <c r="B48" s="2">
        <v>9943</v>
      </c>
      <c r="C48" s="2" t="s">
        <v>3112</v>
      </c>
      <c r="D48" s="2" t="s">
        <v>3113</v>
      </c>
      <c r="E48" s="4" t="s">
        <v>1368</v>
      </c>
      <c r="F48" s="2" t="s">
        <v>3114</v>
      </c>
      <c r="G48" s="2" t="s">
        <v>3115</v>
      </c>
      <c r="H48" s="2" t="s">
        <v>215</v>
      </c>
      <c r="I48" s="2" t="s">
        <v>1006</v>
      </c>
      <c r="J48" s="2" t="s">
        <v>30</v>
      </c>
      <c r="K48" s="2" t="s">
        <v>30</v>
      </c>
      <c r="L48" s="4" t="s">
        <v>370</v>
      </c>
      <c r="M48" s="2" t="s">
        <v>502</v>
      </c>
      <c r="N48" s="2" t="s">
        <v>166</v>
      </c>
      <c r="O48" s="187" t="s">
        <v>195</v>
      </c>
      <c r="P48" s="2" t="s">
        <v>217</v>
      </c>
      <c r="Q48" s="2" t="s">
        <v>218</v>
      </c>
      <c r="R48" s="2" t="s">
        <v>218</v>
      </c>
      <c r="S48" s="2" t="s">
        <v>34</v>
      </c>
      <c r="T48" s="154">
        <v>0</v>
      </c>
      <c r="U48" s="2" t="s">
        <v>3116</v>
      </c>
      <c r="V48" s="169">
        <v>0</v>
      </c>
      <c r="W48" s="169">
        <v>0</v>
      </c>
      <c r="X48" s="4" t="s">
        <v>452</v>
      </c>
      <c r="Y48" s="4" t="s">
        <v>382</v>
      </c>
      <c r="Z48" s="2" t="s">
        <v>137</v>
      </c>
      <c r="AA48" s="2" t="s">
        <v>200</v>
      </c>
      <c r="AB48" s="187" t="s">
        <v>3117</v>
      </c>
      <c r="AC48" s="187" t="s">
        <v>3118</v>
      </c>
      <c r="AD48" s="154">
        <v>8743.39</v>
      </c>
      <c r="AE48" s="163">
        <v>1</v>
      </c>
      <c r="AF48" s="180">
        <v>0</v>
      </c>
      <c r="AG48" s="154">
        <v>0</v>
      </c>
      <c r="AJ48" s="2" t="s">
        <v>36</v>
      </c>
      <c r="AK48" s="169">
        <v>5.6321994665141196E-12</v>
      </c>
      <c r="AL48" s="169">
        <v>4.8213521377602801E-14</v>
      </c>
    </row>
    <row r="49" spans="1:38" x14ac:dyDescent="0.2">
      <c r="A49" s="2">
        <v>161</v>
      </c>
      <c r="B49" s="2">
        <v>9943</v>
      </c>
      <c r="C49" s="2" t="s">
        <v>3044</v>
      </c>
      <c r="D49" s="2" t="s">
        <v>3045</v>
      </c>
      <c r="E49" s="4" t="s">
        <v>1368</v>
      </c>
      <c r="F49" s="2" t="s">
        <v>3046</v>
      </c>
      <c r="G49" s="2" t="s">
        <v>3047</v>
      </c>
      <c r="H49" s="2" t="s">
        <v>215</v>
      </c>
      <c r="I49" s="2" t="s">
        <v>796</v>
      </c>
      <c r="J49" s="2" t="s">
        <v>30</v>
      </c>
      <c r="K49" s="2" t="s">
        <v>30</v>
      </c>
      <c r="L49" s="4" t="s">
        <v>370</v>
      </c>
      <c r="M49" s="2" t="s">
        <v>518</v>
      </c>
      <c r="N49" s="2" t="s">
        <v>166</v>
      </c>
      <c r="O49" s="187" t="s">
        <v>3048</v>
      </c>
      <c r="P49" s="2" t="s">
        <v>2034</v>
      </c>
      <c r="Q49" s="2" t="s">
        <v>456</v>
      </c>
      <c r="R49" s="2" t="s">
        <v>448</v>
      </c>
      <c r="S49" s="2" t="s">
        <v>34</v>
      </c>
      <c r="T49" s="154">
        <v>3.48</v>
      </c>
      <c r="U49" s="2" t="s">
        <v>2517</v>
      </c>
      <c r="V49" s="169">
        <v>0.04</v>
      </c>
      <c r="W49" s="169">
        <v>4.4499999999999998E-2</v>
      </c>
      <c r="X49" s="4" t="s">
        <v>453</v>
      </c>
      <c r="Y49" s="4" t="s">
        <v>166</v>
      </c>
      <c r="Z49" s="2" t="s">
        <v>934</v>
      </c>
      <c r="AA49" s="2" t="s">
        <v>200</v>
      </c>
      <c r="AB49" s="187" t="s">
        <v>167</v>
      </c>
      <c r="AC49" s="187" t="s">
        <v>167</v>
      </c>
      <c r="AD49" s="154">
        <v>1154243.3500000001</v>
      </c>
      <c r="AE49" s="163">
        <v>1</v>
      </c>
      <c r="AF49" s="180">
        <v>104.62</v>
      </c>
      <c r="AG49" s="154">
        <v>1207.569</v>
      </c>
      <c r="AJ49" s="2" t="s">
        <v>36</v>
      </c>
      <c r="AK49" s="169">
        <v>7.7787582273442901E-2</v>
      </c>
      <c r="AL49" s="169">
        <v>6.6588786195349002E-4</v>
      </c>
    </row>
    <row r="50" spans="1:38" x14ac:dyDescent="0.2">
      <c r="A50" s="2">
        <v>161</v>
      </c>
      <c r="B50" s="2">
        <v>9943</v>
      </c>
      <c r="C50" s="2" t="s">
        <v>3112</v>
      </c>
      <c r="D50" s="2" t="s">
        <v>3113</v>
      </c>
      <c r="E50" s="4" t="s">
        <v>1368</v>
      </c>
      <c r="F50" s="2" t="s">
        <v>3119</v>
      </c>
      <c r="G50" s="2" t="s">
        <v>3120</v>
      </c>
      <c r="H50" s="2" t="s">
        <v>215</v>
      </c>
      <c r="I50" s="2" t="s">
        <v>796</v>
      </c>
      <c r="J50" s="2" t="s">
        <v>30</v>
      </c>
      <c r="K50" s="2" t="s">
        <v>30</v>
      </c>
      <c r="L50" s="4" t="s">
        <v>370</v>
      </c>
      <c r="M50" s="2" t="s">
        <v>502</v>
      </c>
      <c r="N50" s="2" t="s">
        <v>166</v>
      </c>
      <c r="O50" s="187" t="s">
        <v>195</v>
      </c>
      <c r="P50" s="2" t="s">
        <v>217</v>
      </c>
      <c r="Q50" s="2" t="s">
        <v>218</v>
      </c>
      <c r="R50" s="2" t="s">
        <v>218</v>
      </c>
      <c r="S50" s="2" t="s">
        <v>34</v>
      </c>
      <c r="T50" s="154">
        <v>0</v>
      </c>
      <c r="U50" s="2" t="s">
        <v>3116</v>
      </c>
      <c r="V50" s="169">
        <v>0</v>
      </c>
      <c r="W50" s="169">
        <v>0</v>
      </c>
      <c r="X50" s="4" t="s">
        <v>452</v>
      </c>
      <c r="Y50" s="4" t="s">
        <v>382</v>
      </c>
      <c r="Z50" s="2" t="s">
        <v>137</v>
      </c>
      <c r="AA50" s="2" t="s">
        <v>200</v>
      </c>
      <c r="AB50" s="187" t="s">
        <v>3117</v>
      </c>
      <c r="AC50" s="187" t="s">
        <v>3118</v>
      </c>
      <c r="AD50" s="154">
        <v>8112.62</v>
      </c>
      <c r="AE50" s="163">
        <v>1</v>
      </c>
      <c r="AF50" s="180">
        <v>0</v>
      </c>
      <c r="AG50" s="154">
        <v>0</v>
      </c>
      <c r="AJ50" s="2" t="s">
        <v>36</v>
      </c>
      <c r="AK50" s="169">
        <v>5.2258785249235996E-12</v>
      </c>
      <c r="AL50" s="169">
        <v>4.4735277483718399E-14</v>
      </c>
    </row>
    <row r="51" spans="1:38" x14ac:dyDescent="0.2">
      <c r="A51" s="2">
        <v>161</v>
      </c>
      <c r="B51" s="2">
        <v>9943</v>
      </c>
      <c r="C51" s="2" t="s">
        <v>3049</v>
      </c>
      <c r="D51" s="2" t="s">
        <v>3050</v>
      </c>
      <c r="E51" s="4" t="s">
        <v>1368</v>
      </c>
      <c r="F51" s="2" t="s">
        <v>3051</v>
      </c>
      <c r="G51" s="2" t="s">
        <v>3052</v>
      </c>
      <c r="H51" s="2" t="s">
        <v>215</v>
      </c>
      <c r="I51" s="2" t="s">
        <v>1006</v>
      </c>
      <c r="J51" s="2" t="s">
        <v>30</v>
      </c>
      <c r="K51" s="2" t="s">
        <v>30</v>
      </c>
      <c r="L51" s="4" t="s">
        <v>370</v>
      </c>
      <c r="M51" s="2" t="s">
        <v>503</v>
      </c>
      <c r="N51" s="2" t="s">
        <v>166</v>
      </c>
      <c r="O51" s="187" t="s">
        <v>3053</v>
      </c>
      <c r="P51" s="2" t="s">
        <v>1378</v>
      </c>
      <c r="Q51" s="2" t="s">
        <v>456</v>
      </c>
      <c r="R51" s="2" t="s">
        <v>448</v>
      </c>
      <c r="S51" s="2" t="s">
        <v>34</v>
      </c>
      <c r="T51" s="154">
        <v>1.21</v>
      </c>
      <c r="U51" s="2" t="s">
        <v>3054</v>
      </c>
      <c r="V51" s="169">
        <v>4.9200000000000001E-2</v>
      </c>
      <c r="W51" s="169">
        <v>3.1E-2</v>
      </c>
      <c r="X51" s="4" t="s">
        <v>453</v>
      </c>
      <c r="Y51" s="4" t="s">
        <v>166</v>
      </c>
      <c r="Z51" s="2" t="s">
        <v>934</v>
      </c>
      <c r="AA51" s="2" t="s">
        <v>3027</v>
      </c>
      <c r="AB51" s="187" t="s">
        <v>167</v>
      </c>
      <c r="AC51" s="187" t="s">
        <v>167</v>
      </c>
      <c r="AD51" s="154">
        <v>1927060.91</v>
      </c>
      <c r="AE51" s="163">
        <v>1</v>
      </c>
      <c r="AF51" s="180">
        <v>97.94</v>
      </c>
      <c r="AG51" s="154">
        <v>1887.3630000000001</v>
      </c>
      <c r="AJ51" s="2" t="s">
        <v>36</v>
      </c>
      <c r="AK51" s="169">
        <v>0.121577642605441</v>
      </c>
      <c r="AL51" s="169">
        <v>1.04074550371418E-3</v>
      </c>
    </row>
    <row r="52" spans="1:38" x14ac:dyDescent="0.2">
      <c r="A52" s="2">
        <v>161</v>
      </c>
      <c r="B52" s="2">
        <v>9943</v>
      </c>
      <c r="C52" s="2" t="s">
        <v>3121</v>
      </c>
      <c r="D52" s="2" t="s">
        <v>3122</v>
      </c>
      <c r="E52" s="4" t="s">
        <v>1368</v>
      </c>
      <c r="F52" s="2" t="s">
        <v>3123</v>
      </c>
      <c r="G52" s="2" t="s">
        <v>3124</v>
      </c>
      <c r="H52" s="2" t="s">
        <v>215</v>
      </c>
      <c r="I52" s="2" t="s">
        <v>796</v>
      </c>
      <c r="J52" s="2" t="s">
        <v>30</v>
      </c>
      <c r="K52" s="2" t="s">
        <v>30</v>
      </c>
      <c r="L52" s="4" t="s">
        <v>370</v>
      </c>
      <c r="M52" s="2" t="s">
        <v>517</v>
      </c>
      <c r="N52" s="2" t="s">
        <v>166</v>
      </c>
      <c r="O52" s="187" t="s">
        <v>195</v>
      </c>
      <c r="P52" s="2" t="s">
        <v>91</v>
      </c>
      <c r="Q52" s="2" t="s">
        <v>454</v>
      </c>
      <c r="R52" s="2" t="s">
        <v>448</v>
      </c>
      <c r="S52" s="2" t="s">
        <v>34</v>
      </c>
      <c r="T52" s="154">
        <v>0.83</v>
      </c>
      <c r="U52" s="2" t="s">
        <v>3125</v>
      </c>
      <c r="V52" s="169">
        <v>2.8199999999999999E-2</v>
      </c>
      <c r="W52" s="169">
        <v>5.6000000000000001E-2</v>
      </c>
      <c r="X52" s="4" t="s">
        <v>453</v>
      </c>
      <c r="Y52" s="4" t="s">
        <v>166</v>
      </c>
      <c r="Z52" s="2" t="s">
        <v>934</v>
      </c>
      <c r="AA52" s="2" t="s">
        <v>3027</v>
      </c>
      <c r="AB52" s="187" t="s">
        <v>167</v>
      </c>
      <c r="AC52" s="187" t="s">
        <v>3118</v>
      </c>
      <c r="AD52" s="154">
        <v>636531.17000000004</v>
      </c>
      <c r="AE52" s="163">
        <v>1</v>
      </c>
      <c r="AF52" s="180">
        <v>144.82</v>
      </c>
      <c r="AG52" s="154">
        <v>921.82399999999996</v>
      </c>
      <c r="AJ52" s="2" t="s">
        <v>36</v>
      </c>
      <c r="AK52" s="169">
        <v>5.9380847948070102E-2</v>
      </c>
      <c r="AL52" s="169">
        <v>5.0832002648095202E-4</v>
      </c>
    </row>
    <row r="53" spans="1:38" x14ac:dyDescent="0.2">
      <c r="A53" s="2">
        <v>161</v>
      </c>
      <c r="B53" s="2">
        <v>9943</v>
      </c>
      <c r="C53" s="2" t="s">
        <v>3055</v>
      </c>
      <c r="D53" s="2" t="s">
        <v>3056</v>
      </c>
      <c r="E53" s="4" t="s">
        <v>1368</v>
      </c>
      <c r="F53" s="2" t="s">
        <v>3057</v>
      </c>
      <c r="G53" s="2" t="s">
        <v>3058</v>
      </c>
      <c r="H53" s="2" t="s">
        <v>215</v>
      </c>
      <c r="I53" s="2" t="s">
        <v>1006</v>
      </c>
      <c r="J53" s="2" t="s">
        <v>30</v>
      </c>
      <c r="K53" s="2" t="s">
        <v>30</v>
      </c>
      <c r="L53" s="4" t="s">
        <v>370</v>
      </c>
      <c r="M53" s="2" t="s">
        <v>518</v>
      </c>
      <c r="N53" s="2" t="s">
        <v>166</v>
      </c>
      <c r="O53" s="187" t="s">
        <v>3059</v>
      </c>
      <c r="P53" s="2" t="s">
        <v>2027</v>
      </c>
      <c r="Q53" s="2" t="s">
        <v>456</v>
      </c>
      <c r="R53" s="2" t="s">
        <v>448</v>
      </c>
      <c r="S53" s="2" t="s">
        <v>34</v>
      </c>
      <c r="T53" s="154">
        <v>0.57999999999999996</v>
      </c>
      <c r="U53" s="2" t="s">
        <v>3060</v>
      </c>
      <c r="V53" s="169">
        <v>6.13E-2</v>
      </c>
      <c r="W53" s="169">
        <v>6.5000000000000002E-2</v>
      </c>
      <c r="X53" s="4" t="s">
        <v>453</v>
      </c>
      <c r="Y53" s="4" t="s">
        <v>166</v>
      </c>
      <c r="Z53" s="2" t="s">
        <v>934</v>
      </c>
      <c r="AA53" s="2" t="s">
        <v>200</v>
      </c>
      <c r="AB53" s="187" t="s">
        <v>167</v>
      </c>
      <c r="AC53" s="187" t="s">
        <v>167</v>
      </c>
      <c r="AD53" s="154">
        <v>155310.32999999999</v>
      </c>
      <c r="AE53" s="163">
        <v>1</v>
      </c>
      <c r="AF53" s="180">
        <v>100.45</v>
      </c>
      <c r="AG53" s="154">
        <v>156.00899999999999</v>
      </c>
      <c r="AJ53" s="2" t="s">
        <v>36</v>
      </c>
      <c r="AK53" s="169">
        <v>1.00495926886493E-2</v>
      </c>
      <c r="AL53" s="169">
        <v>8.6027892799450006E-5</v>
      </c>
    </row>
    <row r="54" spans="1:38" x14ac:dyDescent="0.2">
      <c r="A54" s="2">
        <v>161</v>
      </c>
      <c r="B54" s="2">
        <v>9943</v>
      </c>
      <c r="C54" s="2" t="s">
        <v>3061</v>
      </c>
      <c r="D54" s="2" t="s">
        <v>3062</v>
      </c>
      <c r="E54" s="4" t="s">
        <v>1368</v>
      </c>
      <c r="F54" s="2" t="s">
        <v>3063</v>
      </c>
      <c r="G54" s="2" t="s">
        <v>3064</v>
      </c>
      <c r="H54" s="2" t="s">
        <v>215</v>
      </c>
      <c r="I54" s="2" t="s">
        <v>796</v>
      </c>
      <c r="J54" s="2" t="s">
        <v>30</v>
      </c>
      <c r="K54" s="2" t="s">
        <v>30</v>
      </c>
      <c r="L54" s="4" t="s">
        <v>370</v>
      </c>
      <c r="M54" s="2" t="s">
        <v>485</v>
      </c>
      <c r="N54" s="2" t="s">
        <v>166</v>
      </c>
      <c r="O54" s="187" t="s">
        <v>3065</v>
      </c>
      <c r="P54" s="2" t="s">
        <v>1217</v>
      </c>
      <c r="Q54" s="2" t="s">
        <v>454</v>
      </c>
      <c r="R54" s="2" t="s">
        <v>448</v>
      </c>
      <c r="S54" s="2" t="s">
        <v>34</v>
      </c>
      <c r="T54" s="154">
        <v>4.62</v>
      </c>
      <c r="U54" s="2" t="s">
        <v>3066</v>
      </c>
      <c r="V54" s="169">
        <v>2.5600000000000001E-2</v>
      </c>
      <c r="W54" s="169">
        <v>2.1399999999999999E-2</v>
      </c>
      <c r="X54" s="4" t="s">
        <v>453</v>
      </c>
      <c r="Y54" s="4" t="s">
        <v>166</v>
      </c>
      <c r="Z54" s="2" t="s">
        <v>934</v>
      </c>
      <c r="AA54" s="2" t="s">
        <v>3027</v>
      </c>
      <c r="AB54" s="187" t="s">
        <v>167</v>
      </c>
      <c r="AC54" s="187" t="s">
        <v>167</v>
      </c>
      <c r="AD54" s="154">
        <v>1171930.6499999999</v>
      </c>
      <c r="AE54" s="163">
        <v>1</v>
      </c>
      <c r="AF54" s="180">
        <v>115.11</v>
      </c>
      <c r="AG54" s="154">
        <v>1349.009</v>
      </c>
      <c r="AJ54" s="2" t="s">
        <v>36</v>
      </c>
      <c r="AK54" s="169">
        <v>8.6898672721675202E-2</v>
      </c>
      <c r="AL54" s="169">
        <v>7.4388185998406698E-4</v>
      </c>
    </row>
    <row r="55" spans="1:38" x14ac:dyDescent="0.2">
      <c r="A55" s="2">
        <v>161</v>
      </c>
      <c r="B55" s="2">
        <v>9943</v>
      </c>
      <c r="C55" s="2" t="s">
        <v>3061</v>
      </c>
      <c r="D55" s="2" t="s">
        <v>3062</v>
      </c>
      <c r="E55" s="4" t="s">
        <v>1368</v>
      </c>
      <c r="F55" s="2" t="s">
        <v>3067</v>
      </c>
      <c r="G55" s="2" t="s">
        <v>3068</v>
      </c>
      <c r="H55" s="2" t="s">
        <v>215</v>
      </c>
      <c r="I55" s="2" t="s">
        <v>1006</v>
      </c>
      <c r="J55" s="2" t="s">
        <v>30</v>
      </c>
      <c r="K55" s="2" t="s">
        <v>30</v>
      </c>
      <c r="L55" s="4" t="s">
        <v>370</v>
      </c>
      <c r="M55" s="2" t="s">
        <v>485</v>
      </c>
      <c r="N55" s="2" t="s">
        <v>166</v>
      </c>
      <c r="O55" s="187" t="s">
        <v>3069</v>
      </c>
      <c r="P55" s="2" t="s">
        <v>1217</v>
      </c>
      <c r="Q55" s="2" t="s">
        <v>454</v>
      </c>
      <c r="R55" s="2" t="s">
        <v>448</v>
      </c>
      <c r="S55" s="2" t="s">
        <v>34</v>
      </c>
      <c r="T55" s="154">
        <v>0.95</v>
      </c>
      <c r="U55" s="2" t="s">
        <v>3060</v>
      </c>
      <c r="V55" s="169">
        <v>4.8300000000000003E-2</v>
      </c>
      <c r="W55" s="169">
        <v>2.5000000000000001E-2</v>
      </c>
      <c r="X55" s="4" t="s">
        <v>453</v>
      </c>
      <c r="Y55" s="4" t="s">
        <v>166</v>
      </c>
      <c r="Z55" s="2" t="s">
        <v>934</v>
      </c>
      <c r="AA55" s="2" t="s">
        <v>3027</v>
      </c>
      <c r="AB55" s="187" t="s">
        <v>167</v>
      </c>
      <c r="AC55" s="187" t="s">
        <v>167</v>
      </c>
      <c r="AD55" s="154">
        <v>363388.4</v>
      </c>
      <c r="AE55" s="163">
        <v>1</v>
      </c>
      <c r="AF55" s="180">
        <v>98.01</v>
      </c>
      <c r="AG55" s="154">
        <v>356.15699999999998</v>
      </c>
      <c r="AJ55" s="2" t="s">
        <v>36</v>
      </c>
      <c r="AK55" s="169">
        <v>2.2942441103054202E-2</v>
      </c>
      <c r="AL55" s="169">
        <v>1.96395010715256E-4</v>
      </c>
    </row>
    <row r="56" spans="1:38" x14ac:dyDescent="0.2">
      <c r="A56" s="2">
        <v>161</v>
      </c>
      <c r="B56" s="2">
        <v>9943</v>
      </c>
      <c r="C56" s="2" t="s">
        <v>3061</v>
      </c>
      <c r="D56" s="2" t="s">
        <v>3062</v>
      </c>
      <c r="E56" s="4" t="s">
        <v>1368</v>
      </c>
      <c r="F56" s="2" t="s">
        <v>3070</v>
      </c>
      <c r="G56" s="2" t="s">
        <v>3071</v>
      </c>
      <c r="H56" s="2" t="s">
        <v>215</v>
      </c>
      <c r="I56" s="2" t="s">
        <v>1006</v>
      </c>
      <c r="J56" s="2" t="s">
        <v>30</v>
      </c>
      <c r="K56" s="2" t="s">
        <v>30</v>
      </c>
      <c r="L56" s="4" t="s">
        <v>370</v>
      </c>
      <c r="M56" s="2" t="s">
        <v>485</v>
      </c>
      <c r="N56" s="2" t="s">
        <v>166</v>
      </c>
      <c r="O56" s="187" t="s">
        <v>3069</v>
      </c>
      <c r="P56" s="2" t="s">
        <v>1217</v>
      </c>
      <c r="Q56" s="2" t="s">
        <v>454</v>
      </c>
      <c r="R56" s="2" t="s">
        <v>448</v>
      </c>
      <c r="S56" s="2" t="s">
        <v>34</v>
      </c>
      <c r="T56" s="154">
        <v>4.3499999999999996</v>
      </c>
      <c r="U56" s="2" t="s">
        <v>3066</v>
      </c>
      <c r="V56" s="169">
        <v>5.0500000000000003E-2</v>
      </c>
      <c r="W56" s="169">
        <v>3.7400000000000003E-2</v>
      </c>
      <c r="X56" s="4" t="s">
        <v>453</v>
      </c>
      <c r="Y56" s="4" t="s">
        <v>166</v>
      </c>
      <c r="Z56" s="2" t="s">
        <v>934</v>
      </c>
      <c r="AA56" s="2" t="s">
        <v>3027</v>
      </c>
      <c r="AB56" s="187" t="s">
        <v>167</v>
      </c>
      <c r="AC56" s="187" t="s">
        <v>167</v>
      </c>
      <c r="AD56" s="154">
        <v>2515363.27</v>
      </c>
      <c r="AE56" s="163">
        <v>1</v>
      </c>
      <c r="AF56" s="180">
        <v>94.92</v>
      </c>
      <c r="AG56" s="154">
        <v>2387.5830000000001</v>
      </c>
      <c r="AJ56" s="2" t="s">
        <v>36</v>
      </c>
      <c r="AK56" s="169">
        <v>0.15380010112645301</v>
      </c>
      <c r="AL56" s="169">
        <v>1.3165805841260699E-3</v>
      </c>
    </row>
    <row r="57" spans="1:38" x14ac:dyDescent="0.2">
      <c r="A57" s="2">
        <v>161</v>
      </c>
      <c r="B57" s="2">
        <v>9943</v>
      </c>
      <c r="C57" s="2" t="s">
        <v>3022</v>
      </c>
      <c r="D57" s="2" t="s">
        <v>3023</v>
      </c>
      <c r="E57" s="4" t="s">
        <v>1368</v>
      </c>
      <c r="F57" s="2" t="s">
        <v>3024</v>
      </c>
      <c r="G57" s="2" t="s">
        <v>3025</v>
      </c>
      <c r="H57" s="2" t="s">
        <v>215</v>
      </c>
      <c r="I57" s="2" t="s">
        <v>796</v>
      </c>
      <c r="J57" s="2" t="s">
        <v>30</v>
      </c>
      <c r="K57" s="2" t="s">
        <v>30</v>
      </c>
      <c r="L57" s="4" t="s">
        <v>370</v>
      </c>
      <c r="M57" s="2" t="s">
        <v>503</v>
      </c>
      <c r="N57" s="2" t="s">
        <v>166</v>
      </c>
      <c r="O57" s="187" t="s">
        <v>3026</v>
      </c>
      <c r="P57" s="2" t="s">
        <v>1993</v>
      </c>
      <c r="Q57" s="2" t="s">
        <v>454</v>
      </c>
      <c r="R57" s="2" t="s">
        <v>448</v>
      </c>
      <c r="S57" s="2" t="s">
        <v>34</v>
      </c>
      <c r="T57" s="154">
        <v>3.35</v>
      </c>
      <c r="U57" s="2" t="s">
        <v>2379</v>
      </c>
      <c r="V57" s="169">
        <v>3.5000000000000003E-2</v>
      </c>
      <c r="W57" s="169">
        <v>3.8399999999999997E-2</v>
      </c>
      <c r="X57" s="4" t="s">
        <v>453</v>
      </c>
      <c r="Y57" s="4" t="s">
        <v>166</v>
      </c>
      <c r="Z57" s="2" t="s">
        <v>934</v>
      </c>
      <c r="AA57" s="2" t="s">
        <v>3027</v>
      </c>
      <c r="AB57" s="187" t="s">
        <v>167</v>
      </c>
      <c r="AC57" s="187" t="s">
        <v>167</v>
      </c>
      <c r="AD57" s="154">
        <v>298117</v>
      </c>
      <c r="AE57" s="163">
        <v>1</v>
      </c>
      <c r="AF57" s="180">
        <v>103.99</v>
      </c>
      <c r="AG57" s="154">
        <v>310.012</v>
      </c>
      <c r="AJ57" s="2" t="s">
        <v>36</v>
      </c>
      <c r="AK57" s="169">
        <v>1.9969927902704899E-2</v>
      </c>
      <c r="AL57" s="169">
        <v>1.7094929815086201E-4</v>
      </c>
    </row>
    <row r="58" spans="1:38" x14ac:dyDescent="0.2">
      <c r="A58" s="2">
        <v>161</v>
      </c>
      <c r="B58" s="2">
        <v>9943</v>
      </c>
      <c r="C58" s="2" t="s">
        <v>3079</v>
      </c>
      <c r="D58" s="2" t="s">
        <v>3080</v>
      </c>
      <c r="E58" s="4" t="s">
        <v>212</v>
      </c>
      <c r="F58" s="2" t="s">
        <v>3081</v>
      </c>
      <c r="G58" s="2" t="s">
        <v>3082</v>
      </c>
      <c r="H58" s="2" t="s">
        <v>215</v>
      </c>
      <c r="I58" s="2" t="s">
        <v>797</v>
      </c>
      <c r="J58" s="2" t="s">
        <v>30</v>
      </c>
      <c r="K58" s="2" t="s">
        <v>30</v>
      </c>
      <c r="L58" s="4" t="s">
        <v>370</v>
      </c>
      <c r="M58" s="2" t="s">
        <v>493</v>
      </c>
      <c r="N58" s="2" t="s">
        <v>166</v>
      </c>
      <c r="O58" s="187" t="s">
        <v>3083</v>
      </c>
      <c r="P58" s="2" t="s">
        <v>3077</v>
      </c>
      <c r="Q58" s="2" t="s">
        <v>472</v>
      </c>
      <c r="R58" s="2" t="s">
        <v>448</v>
      </c>
      <c r="S58" s="2" t="s">
        <v>93</v>
      </c>
      <c r="T58" s="154">
        <v>2.81</v>
      </c>
      <c r="U58" s="2" t="s">
        <v>3084</v>
      </c>
      <c r="V58" s="169">
        <v>7.1599999999999997E-2</v>
      </c>
      <c r="W58" s="169">
        <v>5.3749999999999999E-2</v>
      </c>
      <c r="X58" s="4" t="s">
        <v>453</v>
      </c>
      <c r="Y58" s="4" t="s">
        <v>166</v>
      </c>
      <c r="Z58" s="2" t="s">
        <v>137</v>
      </c>
      <c r="AA58" s="2" t="s">
        <v>200</v>
      </c>
      <c r="AB58" s="187" t="s">
        <v>167</v>
      </c>
      <c r="AC58" s="187" t="s">
        <v>167</v>
      </c>
      <c r="AD58" s="154">
        <v>148900</v>
      </c>
      <c r="AE58" s="163">
        <v>3.718</v>
      </c>
      <c r="AF58" s="180">
        <v>95.57</v>
      </c>
      <c r="AG58" s="154">
        <v>543.96400000000006</v>
      </c>
      <c r="AJ58" s="2" t="s">
        <v>36</v>
      </c>
      <c r="AK58" s="169">
        <v>3.5040313023888402E-2</v>
      </c>
      <c r="AL58" s="169">
        <v>2.9995686251871198E-4</v>
      </c>
    </row>
    <row r="59" spans="1:38" x14ac:dyDescent="0.2">
      <c r="A59" s="2">
        <v>161</v>
      </c>
      <c r="B59" s="2">
        <v>9943</v>
      </c>
      <c r="C59" s="2" t="s">
        <v>3072</v>
      </c>
      <c r="D59" s="2" t="s">
        <v>3073</v>
      </c>
      <c r="E59" s="4" t="s">
        <v>1368</v>
      </c>
      <c r="F59" s="2" t="s">
        <v>3074</v>
      </c>
      <c r="G59" s="2" t="s">
        <v>3075</v>
      </c>
      <c r="H59" s="2" t="s">
        <v>215</v>
      </c>
      <c r="I59" s="2" t="s">
        <v>797</v>
      </c>
      <c r="J59" s="2" t="s">
        <v>88</v>
      </c>
      <c r="K59" s="2" t="s">
        <v>89</v>
      </c>
      <c r="L59" s="4" t="s">
        <v>370</v>
      </c>
      <c r="M59" s="2" t="s">
        <v>526</v>
      </c>
      <c r="N59" s="2" t="s">
        <v>166</v>
      </c>
      <c r="O59" s="187" t="s">
        <v>3076</v>
      </c>
      <c r="P59" s="2" t="s">
        <v>3077</v>
      </c>
      <c r="Q59" s="2" t="s">
        <v>472</v>
      </c>
      <c r="R59" s="2" t="s">
        <v>448</v>
      </c>
      <c r="S59" s="2" t="s">
        <v>93</v>
      </c>
      <c r="T59" s="154">
        <v>2.1</v>
      </c>
      <c r="U59" s="2" t="s">
        <v>2309</v>
      </c>
      <c r="V59" s="169">
        <v>7.0699999999999999E-2</v>
      </c>
      <c r="W59" s="169">
        <v>6.5000000000000002E-2</v>
      </c>
      <c r="X59" s="4" t="s">
        <v>453</v>
      </c>
      <c r="Y59" s="4" t="s">
        <v>166</v>
      </c>
      <c r="Z59" s="2" t="s">
        <v>934</v>
      </c>
      <c r="AA59" s="2" t="s">
        <v>200</v>
      </c>
      <c r="AB59" s="187" t="s">
        <v>167</v>
      </c>
      <c r="AC59" s="187" t="s">
        <v>167</v>
      </c>
      <c r="AD59" s="154">
        <v>57000</v>
      </c>
      <c r="AE59" s="163">
        <v>3.718</v>
      </c>
      <c r="AF59" s="180">
        <v>100.7</v>
      </c>
      <c r="AG59" s="154">
        <v>213.40899999999999</v>
      </c>
      <c r="AJ59" s="2" t="s">
        <v>36</v>
      </c>
      <c r="AK59" s="169">
        <v>1.3747125207379E-2</v>
      </c>
      <c r="AL59" s="169">
        <v>1.17680014532008E-4</v>
      </c>
    </row>
    <row r="60" spans="1:38" x14ac:dyDescent="0.2">
      <c r="A60" s="2">
        <v>161</v>
      </c>
      <c r="B60" s="2">
        <v>12468</v>
      </c>
      <c r="C60" s="2" t="s">
        <v>3028</v>
      </c>
      <c r="D60" s="2" t="s">
        <v>3029</v>
      </c>
      <c r="E60" s="4" t="s">
        <v>356</v>
      </c>
      <c r="F60" s="2" t="s">
        <v>3030</v>
      </c>
      <c r="G60" s="2" t="s">
        <v>3031</v>
      </c>
      <c r="H60" s="2" t="s">
        <v>215</v>
      </c>
      <c r="I60" s="2" t="s">
        <v>1006</v>
      </c>
      <c r="J60" s="2" t="s">
        <v>30</v>
      </c>
      <c r="K60" s="2" t="s">
        <v>30</v>
      </c>
      <c r="L60" s="4" t="s">
        <v>370</v>
      </c>
      <c r="M60" s="2" t="s">
        <v>490</v>
      </c>
      <c r="N60" s="2" t="s">
        <v>166</v>
      </c>
      <c r="O60" s="187" t="s">
        <v>3032</v>
      </c>
      <c r="P60" s="2" t="s">
        <v>1993</v>
      </c>
      <c r="Q60" s="2" t="s">
        <v>454</v>
      </c>
      <c r="R60" s="2" t="s">
        <v>448</v>
      </c>
      <c r="S60" s="2" t="s">
        <v>34</v>
      </c>
      <c r="T60" s="154">
        <v>2.15</v>
      </c>
      <c r="U60" s="2" t="s">
        <v>2379</v>
      </c>
      <c r="V60" s="169">
        <v>5.5500000000000001E-2</v>
      </c>
      <c r="W60" s="169">
        <v>2.86E-2</v>
      </c>
      <c r="X60" s="4" t="s">
        <v>453</v>
      </c>
      <c r="Y60" s="4" t="s">
        <v>166</v>
      </c>
      <c r="Z60" s="2" t="s">
        <v>934</v>
      </c>
      <c r="AA60" s="2" t="s">
        <v>200</v>
      </c>
      <c r="AB60" s="187" t="s">
        <v>167</v>
      </c>
      <c r="AC60" s="187" t="s">
        <v>167</v>
      </c>
      <c r="AD60" s="154">
        <v>4571.42</v>
      </c>
      <c r="AE60" s="163">
        <v>1</v>
      </c>
      <c r="AF60" s="180">
        <v>95.21</v>
      </c>
      <c r="AG60" s="154">
        <v>4.3520000000000003</v>
      </c>
      <c r="AJ60" s="2" t="s">
        <v>36</v>
      </c>
      <c r="AK60" s="169">
        <v>0.27627028291096001</v>
      </c>
      <c r="AL60" s="169">
        <v>2.51044937471586E-4</v>
      </c>
    </row>
    <row r="61" spans="1:38" x14ac:dyDescent="0.2">
      <c r="A61" s="2">
        <v>161</v>
      </c>
      <c r="B61" s="2">
        <v>12468</v>
      </c>
      <c r="C61" s="2" t="s">
        <v>3061</v>
      </c>
      <c r="D61" s="2" t="s">
        <v>3062</v>
      </c>
      <c r="E61" s="4" t="s">
        <v>1368</v>
      </c>
      <c r="F61" s="2" t="s">
        <v>3067</v>
      </c>
      <c r="G61" s="2" t="s">
        <v>3068</v>
      </c>
      <c r="H61" s="2" t="s">
        <v>215</v>
      </c>
      <c r="I61" s="2" t="s">
        <v>1006</v>
      </c>
      <c r="J61" s="2" t="s">
        <v>30</v>
      </c>
      <c r="K61" s="2" t="s">
        <v>30</v>
      </c>
      <c r="L61" s="4" t="s">
        <v>370</v>
      </c>
      <c r="M61" s="2" t="s">
        <v>485</v>
      </c>
      <c r="N61" s="2" t="s">
        <v>166</v>
      </c>
      <c r="O61" s="187" t="s">
        <v>3069</v>
      </c>
      <c r="P61" s="2" t="s">
        <v>1217</v>
      </c>
      <c r="Q61" s="2" t="s">
        <v>454</v>
      </c>
      <c r="R61" s="2" t="s">
        <v>448</v>
      </c>
      <c r="S61" s="2" t="s">
        <v>34</v>
      </c>
      <c r="T61" s="154">
        <v>0.95</v>
      </c>
      <c r="U61" s="2" t="s">
        <v>3060</v>
      </c>
      <c r="V61" s="169">
        <v>4.8300000000000003E-2</v>
      </c>
      <c r="W61" s="169">
        <v>2.5000000000000001E-2</v>
      </c>
      <c r="X61" s="4" t="s">
        <v>453</v>
      </c>
      <c r="Y61" s="4" t="s">
        <v>166</v>
      </c>
      <c r="Z61" s="2" t="s">
        <v>934</v>
      </c>
      <c r="AA61" s="2" t="s">
        <v>3027</v>
      </c>
      <c r="AB61" s="187" t="s">
        <v>167</v>
      </c>
      <c r="AC61" s="187" t="s">
        <v>167</v>
      </c>
      <c r="AD61" s="154">
        <v>3993.28</v>
      </c>
      <c r="AE61" s="163">
        <v>1</v>
      </c>
      <c r="AF61" s="180">
        <v>98.01</v>
      </c>
      <c r="AG61" s="154">
        <v>3.9140000000000001</v>
      </c>
      <c r="AJ61" s="2" t="s">
        <v>36</v>
      </c>
      <c r="AK61" s="169">
        <v>0.24842805288863001</v>
      </c>
      <c r="AL61" s="169">
        <v>2.2574489136681499E-4</v>
      </c>
    </row>
    <row r="62" spans="1:38" x14ac:dyDescent="0.2">
      <c r="A62" s="2">
        <v>161</v>
      </c>
      <c r="B62" s="2">
        <v>12468</v>
      </c>
      <c r="C62" s="2" t="s">
        <v>3072</v>
      </c>
      <c r="D62" s="2" t="s">
        <v>3073</v>
      </c>
      <c r="E62" s="4" t="s">
        <v>1368</v>
      </c>
      <c r="F62" s="2" t="s">
        <v>3074</v>
      </c>
      <c r="G62" s="2" t="s">
        <v>3075</v>
      </c>
      <c r="H62" s="2" t="s">
        <v>215</v>
      </c>
      <c r="I62" s="2" t="s">
        <v>797</v>
      </c>
      <c r="J62" s="2" t="s">
        <v>88</v>
      </c>
      <c r="K62" s="2" t="s">
        <v>89</v>
      </c>
      <c r="L62" s="4" t="s">
        <v>370</v>
      </c>
      <c r="M62" s="2" t="s">
        <v>526</v>
      </c>
      <c r="N62" s="2" t="s">
        <v>166</v>
      </c>
      <c r="O62" s="187" t="s">
        <v>3076</v>
      </c>
      <c r="P62" s="2" t="s">
        <v>3077</v>
      </c>
      <c r="Q62" s="2" t="s">
        <v>472</v>
      </c>
      <c r="R62" s="2" t="s">
        <v>448</v>
      </c>
      <c r="S62" s="2" t="s">
        <v>93</v>
      </c>
      <c r="T62" s="154">
        <v>2.1</v>
      </c>
      <c r="U62" s="2" t="s">
        <v>2309</v>
      </c>
      <c r="V62" s="169">
        <v>7.0699999999999999E-2</v>
      </c>
      <c r="W62" s="169">
        <v>6.5000000000000002E-2</v>
      </c>
      <c r="X62" s="4" t="s">
        <v>453</v>
      </c>
      <c r="Y62" s="4" t="s">
        <v>166</v>
      </c>
      <c r="Z62" s="2" t="s">
        <v>934</v>
      </c>
      <c r="AA62" s="2" t="s">
        <v>200</v>
      </c>
      <c r="AB62" s="187" t="s">
        <v>167</v>
      </c>
      <c r="AC62" s="187" t="s">
        <v>167</v>
      </c>
      <c r="AD62" s="154">
        <v>2000</v>
      </c>
      <c r="AE62" s="163">
        <v>3.718</v>
      </c>
      <c r="AF62" s="180">
        <v>100.7</v>
      </c>
      <c r="AG62" s="154">
        <v>7.4880000000000004</v>
      </c>
      <c r="AJ62" s="2" t="s">
        <v>36</v>
      </c>
      <c r="AK62" s="169">
        <v>0.47530166420040998</v>
      </c>
      <c r="AL62" s="169">
        <v>4.3190340746054499E-4</v>
      </c>
    </row>
  </sheetData>
  <sheetProtection formatColumns="0"/>
  <autoFilter ref="A1:AL1" xr:uid="{00000000-0001-0000-1100-000000000000}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6" width="11.625" style="2" customWidth="1"/>
    <col min="27" max="27" width="9" style="2" customWidth="1"/>
    <col min="28" max="16384" width="9" style="2"/>
  </cols>
  <sheetData>
    <row r="1" spans="1:26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368</v>
      </c>
      <c r="M1" s="19" t="s">
        <v>176</v>
      </c>
      <c r="N1" s="19" t="s">
        <v>152</v>
      </c>
      <c r="O1" s="184" t="s">
        <v>184</v>
      </c>
      <c r="P1" s="19" t="s">
        <v>11</v>
      </c>
      <c r="Q1" s="19" t="s">
        <v>177</v>
      </c>
      <c r="R1" s="19" t="s">
        <v>178</v>
      </c>
      <c r="S1" s="184" t="s">
        <v>161</v>
      </c>
      <c r="T1" s="184" t="s">
        <v>179</v>
      </c>
      <c r="U1" s="19" t="s">
        <v>17</v>
      </c>
      <c r="V1" s="162" t="s">
        <v>18</v>
      </c>
      <c r="W1" s="173" t="s">
        <v>19</v>
      </c>
      <c r="X1" s="19" t="s">
        <v>20</v>
      </c>
      <c r="Y1" s="168" t="s">
        <v>24</v>
      </c>
      <c r="Z1" s="168" t="s">
        <v>25</v>
      </c>
    </row>
    <row r="2" spans="1:26" x14ac:dyDescent="0.2">
      <c r="A2" s="20">
        <v>161</v>
      </c>
      <c r="B2" s="20">
        <v>9938</v>
      </c>
      <c r="C2" s="20" t="s">
        <v>2984</v>
      </c>
      <c r="D2" s="20" t="s">
        <v>2985</v>
      </c>
      <c r="E2" s="18" t="s">
        <v>33</v>
      </c>
      <c r="F2" s="20" t="s">
        <v>2986</v>
      </c>
      <c r="G2" s="20" t="s">
        <v>2987</v>
      </c>
      <c r="H2" s="18" t="s">
        <v>215</v>
      </c>
      <c r="I2" s="20" t="s">
        <v>808</v>
      </c>
      <c r="J2" s="18" t="s">
        <v>30</v>
      </c>
      <c r="K2" s="18" t="s">
        <v>30</v>
      </c>
      <c r="L2" s="20" t="s">
        <v>370</v>
      </c>
      <c r="M2" s="20" t="s">
        <v>488</v>
      </c>
      <c r="N2" s="20" t="s">
        <v>166</v>
      </c>
      <c r="O2" s="185" t="s">
        <v>2988</v>
      </c>
      <c r="P2" s="18" t="s">
        <v>34</v>
      </c>
      <c r="Q2" s="20" t="s">
        <v>137</v>
      </c>
      <c r="R2" s="20" t="s">
        <v>200</v>
      </c>
      <c r="S2" s="185" t="s">
        <v>2989</v>
      </c>
      <c r="T2" s="185" t="s">
        <v>2935</v>
      </c>
      <c r="U2" s="156">
        <v>72698</v>
      </c>
      <c r="V2" s="178">
        <v>1</v>
      </c>
      <c r="W2" s="179">
        <v>0</v>
      </c>
      <c r="X2" s="156">
        <v>0</v>
      </c>
      <c r="Y2" s="177">
        <v>3.5721616295032204E-9</v>
      </c>
      <c r="Z2" s="177">
        <v>1.0148197033834E-11</v>
      </c>
    </row>
    <row r="3" spans="1:26" x14ac:dyDescent="0.2">
      <c r="A3" s="20">
        <v>161</v>
      </c>
      <c r="B3" s="20">
        <v>9938</v>
      </c>
      <c r="C3" s="20" t="s">
        <v>2990</v>
      </c>
      <c r="D3" s="20" t="s">
        <v>2991</v>
      </c>
      <c r="E3" s="18" t="s">
        <v>212</v>
      </c>
      <c r="F3" s="20" t="s">
        <v>2992</v>
      </c>
      <c r="G3" s="20" t="s">
        <v>2993</v>
      </c>
      <c r="H3" s="18" t="s">
        <v>215</v>
      </c>
      <c r="I3" s="20" t="s">
        <v>808</v>
      </c>
      <c r="J3" s="18" t="s">
        <v>88</v>
      </c>
      <c r="K3" s="18" t="s">
        <v>89</v>
      </c>
      <c r="L3" s="20" t="s">
        <v>370</v>
      </c>
      <c r="M3" s="20" t="s">
        <v>518</v>
      </c>
      <c r="N3" s="20" t="s">
        <v>166</v>
      </c>
      <c r="O3" s="185" t="s">
        <v>2994</v>
      </c>
      <c r="P3" s="18" t="s">
        <v>93</v>
      </c>
      <c r="Q3" s="20" t="s">
        <v>137</v>
      </c>
      <c r="R3" s="20" t="s">
        <v>935</v>
      </c>
      <c r="S3" s="185" t="s">
        <v>2994</v>
      </c>
      <c r="T3" s="185" t="s">
        <v>2935</v>
      </c>
      <c r="U3" s="156">
        <v>1560</v>
      </c>
      <c r="V3" s="178">
        <v>3.718</v>
      </c>
      <c r="W3" s="179">
        <v>2500</v>
      </c>
      <c r="X3" s="156">
        <v>145.667</v>
      </c>
      <c r="Y3" s="177">
        <v>0.71576175357783201</v>
      </c>
      <c r="Z3" s="177">
        <v>2.0334161938804899E-3</v>
      </c>
    </row>
    <row r="4" spans="1:26" x14ac:dyDescent="0.2">
      <c r="A4" s="20">
        <v>161</v>
      </c>
      <c r="B4" s="20">
        <v>9938</v>
      </c>
      <c r="C4" s="20" t="s">
        <v>2995</v>
      </c>
      <c r="D4" s="20" t="s">
        <v>2678</v>
      </c>
      <c r="E4" s="18" t="s">
        <v>1368</v>
      </c>
      <c r="F4" s="20" t="s">
        <v>2996</v>
      </c>
      <c r="G4" s="20" t="s">
        <v>2997</v>
      </c>
      <c r="H4" s="18" t="s">
        <v>33</v>
      </c>
      <c r="I4" s="20" t="s">
        <v>808</v>
      </c>
      <c r="J4" s="18" t="s">
        <v>88</v>
      </c>
      <c r="K4" s="18" t="s">
        <v>342</v>
      </c>
      <c r="L4" s="20" t="s">
        <v>370</v>
      </c>
      <c r="M4" s="20" t="s">
        <v>586</v>
      </c>
      <c r="N4" s="20" t="s">
        <v>166</v>
      </c>
      <c r="O4" s="187" t="s">
        <v>2998</v>
      </c>
      <c r="P4" s="18" t="s">
        <v>93</v>
      </c>
      <c r="Q4" s="20" t="s">
        <v>137</v>
      </c>
      <c r="R4" s="20" t="s">
        <v>200</v>
      </c>
      <c r="S4" s="185" t="s">
        <v>2999</v>
      </c>
      <c r="T4" s="185" t="s">
        <v>2935</v>
      </c>
      <c r="U4" s="156">
        <v>2235.4</v>
      </c>
      <c r="V4" s="178">
        <v>3.718</v>
      </c>
      <c r="W4" s="179">
        <v>696</v>
      </c>
      <c r="X4" s="156">
        <v>57.845999999999997</v>
      </c>
      <c r="Y4" s="177">
        <v>0.28423824285000698</v>
      </c>
      <c r="Z4" s="177">
        <v>8.0749585045897503E-4</v>
      </c>
    </row>
    <row r="5" spans="1:26" x14ac:dyDescent="0.2">
      <c r="A5" s="20">
        <v>161</v>
      </c>
      <c r="B5" s="20">
        <v>9942</v>
      </c>
      <c r="C5" s="20" t="s">
        <v>2984</v>
      </c>
      <c r="D5" s="20" t="s">
        <v>2985</v>
      </c>
      <c r="E5" s="18" t="s">
        <v>33</v>
      </c>
      <c r="F5" s="20" t="s">
        <v>2986</v>
      </c>
      <c r="G5" s="20" t="s">
        <v>2987</v>
      </c>
      <c r="H5" s="18" t="s">
        <v>215</v>
      </c>
      <c r="I5" s="20" t="s">
        <v>808</v>
      </c>
      <c r="J5" s="18" t="s">
        <v>30</v>
      </c>
      <c r="K5" s="18" t="s">
        <v>30</v>
      </c>
      <c r="L5" s="20" t="s">
        <v>370</v>
      </c>
      <c r="M5" s="20" t="s">
        <v>488</v>
      </c>
      <c r="N5" s="20" t="s">
        <v>166</v>
      </c>
      <c r="O5" s="185" t="s">
        <v>2988</v>
      </c>
      <c r="P5" s="18" t="s">
        <v>34</v>
      </c>
      <c r="Q5" s="20" t="s">
        <v>137</v>
      </c>
      <c r="R5" s="20" t="s">
        <v>200</v>
      </c>
      <c r="S5" s="185" t="s">
        <v>2989</v>
      </c>
      <c r="T5" s="185" t="s">
        <v>2935</v>
      </c>
      <c r="U5" s="156">
        <v>53312</v>
      </c>
      <c r="V5" s="178">
        <v>1</v>
      </c>
      <c r="W5" s="179">
        <v>0</v>
      </c>
      <c r="X5" s="156">
        <v>0</v>
      </c>
      <c r="Y5" s="177">
        <v>2.4295275546519401E-9</v>
      </c>
      <c r="Z5" s="177">
        <v>5.9386134669548998E-12</v>
      </c>
    </row>
    <row r="6" spans="1:26" x14ac:dyDescent="0.2">
      <c r="A6" s="20">
        <v>161</v>
      </c>
      <c r="B6" s="20">
        <v>9942</v>
      </c>
      <c r="C6" s="20" t="s">
        <v>2990</v>
      </c>
      <c r="D6" s="20" t="s">
        <v>2991</v>
      </c>
      <c r="E6" s="18" t="s">
        <v>212</v>
      </c>
      <c r="F6" s="20" t="s">
        <v>2992</v>
      </c>
      <c r="G6" s="20" t="s">
        <v>2993</v>
      </c>
      <c r="H6" s="18" t="s">
        <v>215</v>
      </c>
      <c r="I6" s="20" t="s">
        <v>808</v>
      </c>
      <c r="J6" s="18" t="s">
        <v>88</v>
      </c>
      <c r="K6" s="18" t="s">
        <v>89</v>
      </c>
      <c r="L6" s="20" t="s">
        <v>370</v>
      </c>
      <c r="M6" s="20" t="s">
        <v>518</v>
      </c>
      <c r="N6" s="20" t="s">
        <v>166</v>
      </c>
      <c r="O6" s="20"/>
      <c r="P6" s="18" t="s">
        <v>93</v>
      </c>
      <c r="Q6" s="20" t="s">
        <v>137</v>
      </c>
      <c r="R6" s="20" t="s">
        <v>935</v>
      </c>
      <c r="S6" s="185" t="s">
        <v>2994</v>
      </c>
      <c r="T6" s="185" t="s">
        <v>2935</v>
      </c>
      <c r="U6" s="156">
        <v>2350</v>
      </c>
      <c r="V6" s="178">
        <v>3.718</v>
      </c>
      <c r="W6" s="179">
        <v>2500</v>
      </c>
      <c r="X6" s="156">
        <v>219.434</v>
      </c>
      <c r="Y6" s="177">
        <v>0.99999999757047198</v>
      </c>
      <c r="Z6" s="177">
        <v>2.4443490839014801E-3</v>
      </c>
    </row>
    <row r="7" spans="1:26" x14ac:dyDescent="0.2">
      <c r="A7" s="20">
        <v>161</v>
      </c>
      <c r="B7" s="20">
        <v>9943</v>
      </c>
      <c r="C7" s="20" t="s">
        <v>3000</v>
      </c>
      <c r="D7" s="20" t="s">
        <v>3001</v>
      </c>
      <c r="E7" s="18" t="s">
        <v>1368</v>
      </c>
      <c r="F7" s="20" t="s">
        <v>3002</v>
      </c>
      <c r="G7" s="20" t="s">
        <v>3003</v>
      </c>
      <c r="H7" s="18" t="s">
        <v>33</v>
      </c>
      <c r="I7" s="20" t="s">
        <v>808</v>
      </c>
      <c r="J7" s="18" t="s">
        <v>30</v>
      </c>
      <c r="K7" s="18" t="s">
        <v>30</v>
      </c>
      <c r="L7" s="20" t="s">
        <v>370</v>
      </c>
      <c r="M7" s="20" t="s">
        <v>501</v>
      </c>
      <c r="N7" s="20" t="s">
        <v>166</v>
      </c>
      <c r="O7" s="20" t="s">
        <v>3004</v>
      </c>
      <c r="P7" s="18" t="s">
        <v>34</v>
      </c>
      <c r="Q7" s="20" t="s">
        <v>137</v>
      </c>
      <c r="R7" s="20" t="s">
        <v>200</v>
      </c>
      <c r="S7" s="185" t="s">
        <v>3005</v>
      </c>
      <c r="T7" s="185" t="s">
        <v>2935</v>
      </c>
      <c r="U7" s="156">
        <v>141213.79</v>
      </c>
      <c r="V7" s="178">
        <v>1</v>
      </c>
      <c r="W7" s="179">
        <v>1E-3</v>
      </c>
      <c r="X7" s="156">
        <v>1E-3</v>
      </c>
      <c r="Y7" s="177">
        <v>6.7510894881620196E-7</v>
      </c>
      <c r="Z7" s="177">
        <v>7.7869271335000704E-10</v>
      </c>
    </row>
    <row r="8" spans="1:26" x14ac:dyDescent="0.2">
      <c r="A8" s="20">
        <v>161</v>
      </c>
      <c r="B8" s="20">
        <v>9943</v>
      </c>
      <c r="C8" s="20" t="s">
        <v>210</v>
      </c>
      <c r="D8" s="20" t="s">
        <v>211</v>
      </c>
      <c r="E8" s="18" t="s">
        <v>212</v>
      </c>
      <c r="F8" s="20" t="s">
        <v>3006</v>
      </c>
      <c r="G8" s="20" t="s">
        <v>3007</v>
      </c>
      <c r="H8" s="18" t="s">
        <v>215</v>
      </c>
      <c r="I8" s="20" t="s">
        <v>808</v>
      </c>
      <c r="J8" s="18" t="s">
        <v>88</v>
      </c>
      <c r="K8" s="18" t="s">
        <v>89</v>
      </c>
      <c r="L8" s="20" t="s">
        <v>370</v>
      </c>
      <c r="M8" s="20" t="s">
        <v>1774</v>
      </c>
      <c r="N8" s="20" t="s">
        <v>166</v>
      </c>
      <c r="O8" s="20" t="s">
        <v>3008</v>
      </c>
      <c r="P8" s="18" t="s">
        <v>93</v>
      </c>
      <c r="Q8" s="20" t="s">
        <v>137</v>
      </c>
      <c r="R8" s="20" t="s">
        <v>200</v>
      </c>
      <c r="S8" s="185" t="s">
        <v>3009</v>
      </c>
      <c r="T8" s="185" t="s">
        <v>2935</v>
      </c>
      <c r="U8" s="156">
        <v>49</v>
      </c>
      <c r="V8" s="178">
        <v>3.718</v>
      </c>
      <c r="W8" s="179">
        <v>0</v>
      </c>
      <c r="X8" s="156">
        <v>0</v>
      </c>
      <c r="Y8" s="177">
        <v>8.7096804436190903E-13</v>
      </c>
      <c r="Z8" s="177">
        <v>1.0046029917017E-15</v>
      </c>
    </row>
    <row r="9" spans="1:26" x14ac:dyDescent="0.2">
      <c r="A9" s="20">
        <v>161</v>
      </c>
      <c r="B9" s="20">
        <v>9943</v>
      </c>
      <c r="C9" s="20" t="s">
        <v>210</v>
      </c>
      <c r="D9" s="20" t="s">
        <v>211</v>
      </c>
      <c r="E9" s="18" t="s">
        <v>212</v>
      </c>
      <c r="F9" s="20" t="s">
        <v>3010</v>
      </c>
      <c r="G9" s="20" t="s">
        <v>3011</v>
      </c>
      <c r="H9" s="18" t="s">
        <v>215</v>
      </c>
      <c r="I9" s="20" t="s">
        <v>808</v>
      </c>
      <c r="J9" s="18" t="s">
        <v>88</v>
      </c>
      <c r="K9" s="18" t="s">
        <v>89</v>
      </c>
      <c r="L9" s="20" t="s">
        <v>370</v>
      </c>
      <c r="M9" s="20" t="s">
        <v>1774</v>
      </c>
      <c r="N9" s="20" t="s">
        <v>166</v>
      </c>
      <c r="O9" s="20" t="s">
        <v>3008</v>
      </c>
      <c r="P9" s="18" t="s">
        <v>93</v>
      </c>
      <c r="Q9" s="20" t="s">
        <v>137</v>
      </c>
      <c r="R9" s="20" t="s">
        <v>200</v>
      </c>
      <c r="S9" s="185" t="s">
        <v>3012</v>
      </c>
      <c r="T9" s="185" t="s">
        <v>2935</v>
      </c>
      <c r="U9" s="156">
        <v>0</v>
      </c>
      <c r="V9" s="178">
        <v>3.718</v>
      </c>
      <c r="W9" s="179">
        <v>0</v>
      </c>
      <c r="X9" s="156">
        <v>189.27699999999999</v>
      </c>
      <c r="Y9" s="177">
        <v>9.0488602848948801E-2</v>
      </c>
      <c r="Z9" s="177">
        <v>1.04372510249279E-4</v>
      </c>
    </row>
    <row r="10" spans="1:26" x14ac:dyDescent="0.2">
      <c r="A10" s="20">
        <v>161</v>
      </c>
      <c r="B10" s="20">
        <v>9943</v>
      </c>
      <c r="C10" s="20" t="s">
        <v>210</v>
      </c>
      <c r="D10" s="20" t="s">
        <v>211</v>
      </c>
      <c r="E10" s="18" t="s">
        <v>212</v>
      </c>
      <c r="F10" s="20" t="s">
        <v>3013</v>
      </c>
      <c r="G10" s="20" t="s">
        <v>3014</v>
      </c>
      <c r="H10" s="18" t="s">
        <v>215</v>
      </c>
      <c r="I10" s="20" t="s">
        <v>808</v>
      </c>
      <c r="J10" s="18" t="s">
        <v>88</v>
      </c>
      <c r="K10" s="18" t="s">
        <v>89</v>
      </c>
      <c r="L10" s="20" t="s">
        <v>370</v>
      </c>
      <c r="M10" s="20" t="s">
        <v>529</v>
      </c>
      <c r="N10" s="20" t="s">
        <v>166</v>
      </c>
      <c r="O10" s="20" t="s">
        <v>3015</v>
      </c>
      <c r="P10" s="18" t="s">
        <v>93</v>
      </c>
      <c r="Q10" s="20" t="s">
        <v>137</v>
      </c>
      <c r="R10" s="20" t="s">
        <v>200</v>
      </c>
      <c r="S10" s="185" t="s">
        <v>167</v>
      </c>
      <c r="T10" s="185" t="s">
        <v>2935</v>
      </c>
      <c r="U10" s="156">
        <v>73</v>
      </c>
      <c r="V10" s="178">
        <v>3.718</v>
      </c>
      <c r="W10" s="179">
        <v>0</v>
      </c>
      <c r="X10" s="156">
        <v>7.0000000000000001E-3</v>
      </c>
      <c r="Y10" s="177">
        <v>3.3061584964986301E-6</v>
      </c>
      <c r="Z10" s="177">
        <v>3.8134312023533802E-9</v>
      </c>
    </row>
    <row r="11" spans="1:26" x14ac:dyDescent="0.2">
      <c r="A11" s="20">
        <v>161</v>
      </c>
      <c r="B11" s="20">
        <v>9943</v>
      </c>
      <c r="C11" s="20" t="s">
        <v>2984</v>
      </c>
      <c r="D11" s="20" t="s">
        <v>2985</v>
      </c>
      <c r="E11" s="18" t="s">
        <v>33</v>
      </c>
      <c r="F11" s="20" t="s">
        <v>2986</v>
      </c>
      <c r="G11" s="20" t="s">
        <v>2987</v>
      </c>
      <c r="H11" s="18" t="s">
        <v>215</v>
      </c>
      <c r="I11" s="20" t="s">
        <v>808</v>
      </c>
      <c r="J11" s="18" t="s">
        <v>30</v>
      </c>
      <c r="K11" s="18" t="s">
        <v>30</v>
      </c>
      <c r="L11" s="20" t="s">
        <v>370</v>
      </c>
      <c r="M11" s="20" t="s">
        <v>488</v>
      </c>
      <c r="N11" s="20" t="s">
        <v>166</v>
      </c>
      <c r="O11" s="20" t="s">
        <v>2988</v>
      </c>
      <c r="P11" s="18" t="s">
        <v>34</v>
      </c>
      <c r="Q11" s="20" t="s">
        <v>137</v>
      </c>
      <c r="R11" s="20" t="s">
        <v>200</v>
      </c>
      <c r="S11" s="185" t="s">
        <v>2989</v>
      </c>
      <c r="T11" s="185" t="s">
        <v>2935</v>
      </c>
      <c r="U11" s="156">
        <v>525040</v>
      </c>
      <c r="V11" s="178">
        <v>1</v>
      </c>
      <c r="W11" s="179">
        <v>0</v>
      </c>
      <c r="X11" s="156">
        <v>0</v>
      </c>
      <c r="Y11" s="177">
        <v>2.5100891526702802E-9</v>
      </c>
      <c r="Z11" s="177">
        <v>2.8952188183412397E-12</v>
      </c>
    </row>
    <row r="12" spans="1:26" x14ac:dyDescent="0.2">
      <c r="A12" s="20">
        <v>161</v>
      </c>
      <c r="B12" s="20">
        <v>9943</v>
      </c>
      <c r="C12" s="20" t="s">
        <v>2990</v>
      </c>
      <c r="D12" s="20" t="s">
        <v>2991</v>
      </c>
      <c r="E12" s="18" t="s">
        <v>212</v>
      </c>
      <c r="F12" s="20" t="s">
        <v>2992</v>
      </c>
      <c r="G12" s="20" t="s">
        <v>2993</v>
      </c>
      <c r="H12" s="18" t="s">
        <v>215</v>
      </c>
      <c r="I12" s="20" t="s">
        <v>808</v>
      </c>
      <c r="J12" s="18" t="s">
        <v>88</v>
      </c>
      <c r="K12" s="18" t="s">
        <v>89</v>
      </c>
      <c r="L12" s="20" t="s">
        <v>370</v>
      </c>
      <c r="M12" s="20" t="s">
        <v>518</v>
      </c>
      <c r="N12" s="20" t="s">
        <v>166</v>
      </c>
      <c r="O12" s="20" t="s">
        <v>3016</v>
      </c>
      <c r="P12" s="18" t="s">
        <v>93</v>
      </c>
      <c r="Q12" s="20" t="s">
        <v>137</v>
      </c>
      <c r="R12" s="20" t="s">
        <v>935</v>
      </c>
      <c r="S12" s="185" t="s">
        <v>2994</v>
      </c>
      <c r="T12" s="185" t="s">
        <v>2935</v>
      </c>
      <c r="U12" s="156">
        <v>11450</v>
      </c>
      <c r="V12" s="178">
        <v>3.718</v>
      </c>
      <c r="W12" s="179">
        <v>2500</v>
      </c>
      <c r="X12" s="156">
        <v>1069.155</v>
      </c>
      <c r="Y12" s="177">
        <v>0.51113726635656398</v>
      </c>
      <c r="Z12" s="177">
        <v>5.8956241882354102E-4</v>
      </c>
    </row>
    <row r="13" spans="1:26" x14ac:dyDescent="0.2">
      <c r="A13" s="20">
        <v>161</v>
      </c>
      <c r="B13" s="20">
        <v>9943</v>
      </c>
      <c r="C13" s="20" t="s">
        <v>3017</v>
      </c>
      <c r="D13" s="20" t="s">
        <v>3018</v>
      </c>
      <c r="E13" s="18" t="s">
        <v>33</v>
      </c>
      <c r="F13" s="20" t="s">
        <v>3017</v>
      </c>
      <c r="G13" s="20" t="s">
        <v>3019</v>
      </c>
      <c r="H13" s="18" t="s">
        <v>33</v>
      </c>
      <c r="I13" s="20" t="s">
        <v>808</v>
      </c>
      <c r="J13" s="18" t="s">
        <v>88</v>
      </c>
      <c r="K13" s="18" t="s">
        <v>89</v>
      </c>
      <c r="L13" s="20" t="s">
        <v>370</v>
      </c>
      <c r="M13" s="20" t="s">
        <v>586</v>
      </c>
      <c r="N13" s="20" t="s">
        <v>166</v>
      </c>
      <c r="O13" s="20" t="s">
        <v>3020</v>
      </c>
      <c r="P13" s="18" t="s">
        <v>93</v>
      </c>
      <c r="Q13" s="20" t="s">
        <v>137</v>
      </c>
      <c r="R13" s="20" t="s">
        <v>200</v>
      </c>
      <c r="S13" s="185" t="s">
        <v>3021</v>
      </c>
      <c r="T13" s="185" t="s">
        <v>2935</v>
      </c>
      <c r="U13" s="156">
        <v>43720</v>
      </c>
      <c r="V13" s="178">
        <v>3.718</v>
      </c>
      <c r="W13" s="179">
        <v>505.08</v>
      </c>
      <c r="X13" s="156">
        <v>821.01199999999994</v>
      </c>
      <c r="Y13" s="177">
        <v>0.392506150246547</v>
      </c>
      <c r="Z13" s="177">
        <v>4.5272941453078E-4</v>
      </c>
    </row>
    <row r="14" spans="1:26" x14ac:dyDescent="0.2">
      <c r="A14" s="20">
        <v>161</v>
      </c>
      <c r="B14" s="20">
        <v>9943</v>
      </c>
      <c r="C14" s="20" t="s">
        <v>2995</v>
      </c>
      <c r="D14" s="20" t="s">
        <v>2678</v>
      </c>
      <c r="E14" s="18" t="s">
        <v>1368</v>
      </c>
      <c r="F14" s="20" t="s">
        <v>2996</v>
      </c>
      <c r="G14" s="20" t="s">
        <v>2997</v>
      </c>
      <c r="H14" s="18" t="s">
        <v>33</v>
      </c>
      <c r="I14" s="20" t="s">
        <v>808</v>
      </c>
      <c r="J14" s="18" t="s">
        <v>88</v>
      </c>
      <c r="K14" s="18" t="s">
        <v>342</v>
      </c>
      <c r="L14" s="20" t="s">
        <v>370</v>
      </c>
      <c r="M14" s="20" t="s">
        <v>586</v>
      </c>
      <c r="N14" s="20" t="s">
        <v>166</v>
      </c>
      <c r="O14" s="20" t="s">
        <v>2998</v>
      </c>
      <c r="P14" s="18" t="s">
        <v>93</v>
      </c>
      <c r="Q14" s="20" t="s">
        <v>137</v>
      </c>
      <c r="R14" s="20" t="s">
        <v>200</v>
      </c>
      <c r="S14" s="185" t="s">
        <v>2999</v>
      </c>
      <c r="T14" s="185" t="s">
        <v>2935</v>
      </c>
      <c r="U14" s="156">
        <v>474</v>
      </c>
      <c r="V14" s="178">
        <v>3.718</v>
      </c>
      <c r="W14" s="179">
        <v>696</v>
      </c>
      <c r="X14" s="156">
        <v>12.266</v>
      </c>
      <c r="Y14" s="177">
        <v>5.8639967695341098E-3</v>
      </c>
      <c r="Z14" s="177">
        <v>6.7637254158029996E-6</v>
      </c>
    </row>
    <row r="15" spans="1:26" x14ac:dyDescent="0.2">
      <c r="A15" s="20">
        <v>161</v>
      </c>
      <c r="B15" s="20">
        <v>12468</v>
      </c>
      <c r="C15" s="20" t="s">
        <v>2984</v>
      </c>
      <c r="D15" s="20" t="s">
        <v>2985</v>
      </c>
      <c r="E15" s="18" t="s">
        <v>33</v>
      </c>
      <c r="F15" s="20" t="s">
        <v>2986</v>
      </c>
      <c r="G15" s="20" t="s">
        <v>2987</v>
      </c>
      <c r="H15" s="18" t="s">
        <v>215</v>
      </c>
      <c r="I15" s="20" t="s">
        <v>808</v>
      </c>
      <c r="J15" s="18" t="s">
        <v>30</v>
      </c>
      <c r="K15" s="18" t="s">
        <v>30</v>
      </c>
      <c r="L15" s="20" t="s">
        <v>370</v>
      </c>
      <c r="M15" s="20" t="s">
        <v>488</v>
      </c>
      <c r="N15" s="20" t="s">
        <v>166</v>
      </c>
      <c r="O15" s="20" t="s">
        <v>2988</v>
      </c>
      <c r="P15" s="18" t="s">
        <v>34</v>
      </c>
      <c r="Q15" s="20" t="s">
        <v>137</v>
      </c>
      <c r="R15" s="20" t="s">
        <v>200</v>
      </c>
      <c r="S15" s="185" t="s">
        <v>2989</v>
      </c>
      <c r="T15" s="185" t="s">
        <v>2935</v>
      </c>
      <c r="U15" s="156">
        <v>7270</v>
      </c>
      <c r="V15" s="178">
        <v>1</v>
      </c>
      <c r="W15" s="179">
        <v>0</v>
      </c>
      <c r="X15" s="156">
        <v>0</v>
      </c>
      <c r="Y15" s="177">
        <v>9.1596743493696406E-9</v>
      </c>
      <c r="Z15" s="177">
        <v>4.1932638451738398E-12</v>
      </c>
    </row>
    <row r="16" spans="1:26" x14ac:dyDescent="0.2">
      <c r="A16" s="20">
        <v>161</v>
      </c>
      <c r="B16" s="20">
        <v>12468</v>
      </c>
      <c r="C16" s="20" t="s">
        <v>2990</v>
      </c>
      <c r="D16" s="20" t="s">
        <v>2991</v>
      </c>
      <c r="E16" s="18" t="s">
        <v>212</v>
      </c>
      <c r="F16" s="20" t="s">
        <v>2992</v>
      </c>
      <c r="G16" s="20" t="s">
        <v>2993</v>
      </c>
      <c r="H16" s="18" t="s">
        <v>215</v>
      </c>
      <c r="I16" s="20" t="s">
        <v>808</v>
      </c>
      <c r="J16" s="18" t="s">
        <v>88</v>
      </c>
      <c r="K16" s="18" t="s">
        <v>89</v>
      </c>
      <c r="L16" s="20" t="s">
        <v>370</v>
      </c>
      <c r="M16" s="20" t="s">
        <v>518</v>
      </c>
      <c r="N16" s="20" t="s">
        <v>166</v>
      </c>
      <c r="O16" s="20"/>
      <c r="P16" s="18" t="s">
        <v>93</v>
      </c>
      <c r="Q16" s="20" t="s">
        <v>137</v>
      </c>
      <c r="R16" s="20" t="s">
        <v>935</v>
      </c>
      <c r="S16" s="185" t="s">
        <v>2994</v>
      </c>
      <c r="T16" s="185" t="s">
        <v>2935</v>
      </c>
      <c r="U16" s="156">
        <v>85</v>
      </c>
      <c r="V16" s="178">
        <v>3.718</v>
      </c>
      <c r="W16" s="179">
        <v>2500</v>
      </c>
      <c r="X16" s="156">
        <v>7.9370000000000003</v>
      </c>
      <c r="Y16" s="177">
        <v>0.99999999084032598</v>
      </c>
      <c r="Z16" s="177">
        <v>4.5779616685319002E-4</v>
      </c>
    </row>
    <row r="17" spans="1:26" x14ac:dyDescent="0.2">
      <c r="A17" s="20"/>
      <c r="B17" s="20"/>
      <c r="C17" s="20"/>
      <c r="D17" s="20"/>
      <c r="E17" s="18"/>
      <c r="F17" s="20"/>
      <c r="G17" s="20"/>
      <c r="H17" s="18"/>
      <c r="I17" s="20"/>
      <c r="J17" s="18"/>
      <c r="K17" s="18"/>
      <c r="L17" s="20"/>
      <c r="M17" s="20"/>
      <c r="N17" s="20"/>
      <c r="O17" s="20"/>
      <c r="P17" s="18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2">
      <c r="A18" s="20"/>
      <c r="B18" s="20"/>
      <c r="C18" s="20"/>
      <c r="D18" s="20"/>
      <c r="E18" s="18"/>
      <c r="F18" s="20"/>
      <c r="G18" s="20"/>
      <c r="H18" s="18"/>
      <c r="I18" s="20"/>
      <c r="J18" s="18"/>
      <c r="K18" s="18"/>
      <c r="L18" s="20"/>
      <c r="M18" s="20"/>
      <c r="N18" s="20"/>
      <c r="O18" s="20"/>
      <c r="P18" s="18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2">
      <c r="A19" s="4"/>
      <c r="B19" s="20"/>
      <c r="C19" s="20"/>
      <c r="D19" s="20"/>
      <c r="E19" s="18"/>
      <c r="F19" s="20"/>
      <c r="G19" s="20"/>
      <c r="H19" s="18"/>
      <c r="I19" s="20"/>
      <c r="J19" s="18"/>
      <c r="K19" s="18"/>
      <c r="L19" s="20"/>
      <c r="M19" s="20"/>
      <c r="N19" s="20"/>
      <c r="O19" s="20"/>
      <c r="P19" s="18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2">
      <c r="E20" s="18"/>
      <c r="H20" s="4"/>
      <c r="I20" s="20"/>
      <c r="J20" s="18"/>
      <c r="K20" s="18"/>
      <c r="L20" s="20"/>
      <c r="M20" s="20"/>
      <c r="N20" s="20"/>
      <c r="R20" s="20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32"/>
  <sheetViews>
    <sheetView showGridLines="0" rightToLeft="1" workbookViewId="0">
      <selection activeCell="B32" sqref="B32"/>
    </sheetView>
  </sheetViews>
  <sheetFormatPr defaultColWidth="9" defaultRowHeight="12.75" x14ac:dyDescent="0.2"/>
  <cols>
    <col min="1" max="1" width="42.75" style="9" customWidth="1"/>
    <col min="2" max="2" width="13" style="136" customWidth="1"/>
    <col min="3" max="3" width="13" style="10" customWidth="1"/>
    <col min="4" max="4" width="13" style="136" customWidth="1"/>
    <col min="5" max="5" width="13" style="141" customWidth="1"/>
    <col min="6" max="6" width="11.125" style="9" customWidth="1"/>
    <col min="7" max="8" width="8.625" style="9" customWidth="1"/>
    <col min="9" max="10" width="9" style="9" customWidth="1"/>
    <col min="11" max="12" width="8.625" style="9" customWidth="1"/>
    <col min="13" max="13" width="9" style="9" customWidth="1"/>
    <col min="14" max="16384" width="9" style="9"/>
  </cols>
  <sheetData>
    <row r="1" spans="1:5" ht="18.75" customHeight="1" x14ac:dyDescent="0.2">
      <c r="A1" s="43"/>
      <c r="B1" s="133"/>
      <c r="C1" s="104" t="s">
        <v>1211</v>
      </c>
      <c r="D1" s="137"/>
      <c r="E1" s="138"/>
    </row>
    <row r="2" spans="1:5" ht="39.75" customHeight="1" x14ac:dyDescent="0.2">
      <c r="A2" s="43"/>
      <c r="B2" s="133" t="s">
        <v>36</v>
      </c>
      <c r="C2" s="44" t="s">
        <v>936</v>
      </c>
      <c r="D2" s="133" t="s">
        <v>22</v>
      </c>
      <c r="E2" s="138" t="s">
        <v>1212</v>
      </c>
    </row>
    <row r="3" spans="1:5" x14ac:dyDescent="0.2">
      <c r="A3" s="46" t="s">
        <v>989</v>
      </c>
      <c r="B3" s="134">
        <f>SUM('מזומנים ושווי מזומנים'!O:O)</f>
        <v>59194.306000000004</v>
      </c>
      <c r="C3" s="47"/>
      <c r="D3" s="134">
        <f>B3+C3</f>
        <v>59194.306000000004</v>
      </c>
      <c r="E3" s="139">
        <f>SUM('מזומנים ושווי מזומנים'!O:O)/B30</f>
        <v>2.8864131595937779E-2</v>
      </c>
    </row>
    <row r="4" spans="1:5" x14ac:dyDescent="0.2">
      <c r="A4" s="46" t="s">
        <v>999</v>
      </c>
      <c r="B4" s="134">
        <f>SUM('איגרות חוב ממשלתיות'!U:U)</f>
        <v>438253.07600000012</v>
      </c>
      <c r="C4" s="47"/>
      <c r="D4" s="134">
        <f t="shared" ref="D4:D29" si="0">B4+C4</f>
        <v>438253.07600000012</v>
      </c>
      <c r="E4" s="139">
        <f>SUM('איגרות חוב ממשלתיות'!U:U)/B30</f>
        <v>0.21369951457811706</v>
      </c>
    </row>
    <row r="5" spans="1:5" x14ac:dyDescent="0.2">
      <c r="A5" s="46" t="s">
        <v>1004</v>
      </c>
      <c r="B5" s="134">
        <f>SUM('ניירות ערך מסחריים'!AD:AD)</f>
        <v>0</v>
      </c>
      <c r="C5" s="47"/>
      <c r="D5" s="134">
        <f t="shared" si="0"/>
        <v>0</v>
      </c>
      <c r="E5" s="139">
        <f>SUM('ניירות ערך מסחריים'!AD:AD)/B30</f>
        <v>0</v>
      </c>
    </row>
    <row r="6" spans="1:5" x14ac:dyDescent="0.2">
      <c r="A6" s="46" t="s">
        <v>1005</v>
      </c>
      <c r="B6" s="134">
        <f>SUM('איגרות חוב'!AD:AD)</f>
        <v>312874.34999999963</v>
      </c>
      <c r="C6" s="47"/>
      <c r="D6" s="134">
        <f t="shared" si="0"/>
        <v>312874.34999999963</v>
      </c>
      <c r="E6" s="139">
        <f>SUM('איגרות חוב'!AD:AD)/B30</f>
        <v>0.15256275513042561</v>
      </c>
    </row>
    <row r="7" spans="1:5" x14ac:dyDescent="0.2">
      <c r="A7" s="46" t="s">
        <v>1012</v>
      </c>
      <c r="B7" s="134">
        <f>SUM('מניות מבכ ויהש'!U:U)</f>
        <v>313738.66599999979</v>
      </c>
      <c r="C7" s="47"/>
      <c r="D7" s="134">
        <f t="shared" si="0"/>
        <v>313738.66599999979</v>
      </c>
      <c r="E7" s="139">
        <f>SUM('מניות מבכ ויהש'!U:U)/B30</f>
        <v>0.15298421003800539</v>
      </c>
    </row>
    <row r="8" spans="1:5" x14ac:dyDescent="0.2">
      <c r="A8" s="46" t="s">
        <v>512</v>
      </c>
      <c r="B8" s="134">
        <f>SUM('קרנות סל'!T:T)</f>
        <v>560612.24799999979</v>
      </c>
      <c r="C8" s="47"/>
      <c r="D8" s="134">
        <f t="shared" si="0"/>
        <v>560612.24799999979</v>
      </c>
      <c r="E8" s="139">
        <f>SUM('קרנות סל'!T:T)/B30</f>
        <v>0.27336388909714554</v>
      </c>
    </row>
    <row r="9" spans="1:5" x14ac:dyDescent="0.2">
      <c r="A9" s="46" t="s">
        <v>1025</v>
      </c>
      <c r="B9" s="134">
        <f>SUM('קרנות נאמנות'!T:T)</f>
        <v>30838.394000000004</v>
      </c>
      <c r="C9" s="47"/>
      <c r="D9" s="134">
        <f t="shared" si="0"/>
        <v>30838.394000000004</v>
      </c>
      <c r="E9" s="139">
        <f>SUM('קרנות נאמנות'!T:T)/B30</f>
        <v>1.5037315626664802E-2</v>
      </c>
    </row>
    <row r="10" spans="1:5" x14ac:dyDescent="0.2">
      <c r="A10" s="46" t="s">
        <v>1156</v>
      </c>
      <c r="B10" s="134">
        <f>SUM('כתבי אופציה'!W:W)</f>
        <v>114.93500000000002</v>
      </c>
      <c r="C10" s="47"/>
      <c r="D10" s="134">
        <f t="shared" si="0"/>
        <v>114.93500000000002</v>
      </c>
      <c r="E10" s="139">
        <f>SUM('כתבי אופציה'!W:W)/B30</f>
        <v>5.6044224337710938E-5</v>
      </c>
    </row>
    <row r="11" spans="1:5" x14ac:dyDescent="0.2">
      <c r="A11" s="46" t="s">
        <v>1028</v>
      </c>
      <c r="B11" s="134">
        <f>SUM(אופציות!V:V)</f>
        <v>0</v>
      </c>
      <c r="C11" s="47"/>
      <c r="D11" s="134">
        <f t="shared" si="0"/>
        <v>0</v>
      </c>
      <c r="E11" s="139">
        <f>SUM(אופציות!V:V)/B30</f>
        <v>0</v>
      </c>
    </row>
    <row r="12" spans="1:5" x14ac:dyDescent="0.2">
      <c r="A12" s="46" t="s">
        <v>1161</v>
      </c>
      <c r="B12" s="134">
        <f>SUM('חוזים עתידיים'!R:R)</f>
        <v>-854.87400000000014</v>
      </c>
      <c r="C12" s="47"/>
      <c r="D12" s="134">
        <f t="shared" si="0"/>
        <v>-854.87400000000014</v>
      </c>
      <c r="E12" s="139">
        <f>SUM('חוזים עתידיים'!R:R)/B30</f>
        <v>-4.1685083078676037E-4</v>
      </c>
    </row>
    <row r="13" spans="1:5" x14ac:dyDescent="0.2">
      <c r="A13" s="46" t="s">
        <v>1033</v>
      </c>
      <c r="B13" s="134">
        <f>SUM('מוצרים מובנים'!Z:Z)</f>
        <v>4925.0360000000001</v>
      </c>
      <c r="C13" s="47"/>
      <c r="D13" s="134">
        <f t="shared" si="0"/>
        <v>4925.0360000000001</v>
      </c>
      <c r="E13" s="139">
        <f>SUM('מוצרים מובנים'!Z:Z)/B30</f>
        <v>2.4015297555601209E-3</v>
      </c>
    </row>
    <row r="14" spans="1:5" x14ac:dyDescent="0.2">
      <c r="A14" s="46" t="s">
        <v>1040</v>
      </c>
      <c r="B14" s="134">
        <f>SUM('לא סחיר איגרות חוב ממשלתיות'!U:U)</f>
        <v>0</v>
      </c>
      <c r="C14" s="47"/>
      <c r="D14" s="134">
        <f t="shared" si="0"/>
        <v>0</v>
      </c>
      <c r="E14" s="139">
        <f>SUM('לא סחיר איגרות חוב ממשלתיות'!U:U)/B30</f>
        <v>0</v>
      </c>
    </row>
    <row r="15" spans="1:5" x14ac:dyDescent="0.2">
      <c r="A15" s="46" t="s">
        <v>1041</v>
      </c>
      <c r="B15" s="134">
        <f>SUM('לא סחיר איגרות חוב מיועדות'!N:N)</f>
        <v>0</v>
      </c>
      <c r="C15" s="47"/>
      <c r="D15" s="134">
        <f t="shared" si="0"/>
        <v>0</v>
      </c>
      <c r="E15" s="139">
        <f>SUM('לא סחיר איגרות חוב מיועדות'!N:N)/B30</f>
        <v>0</v>
      </c>
    </row>
    <row r="16" spans="1:5" x14ac:dyDescent="0.2">
      <c r="A16" s="46" t="s">
        <v>1047</v>
      </c>
      <c r="B16" s="134">
        <f>SUM('אפיק השקעה מובטח תשואה'!F:F)</f>
        <v>0</v>
      </c>
      <c r="C16" s="47"/>
      <c r="D16" s="134">
        <f t="shared" si="0"/>
        <v>0</v>
      </c>
      <c r="E16" s="139">
        <f>SUM('אפיק השקעה מובטח תשואה'!F:F)/B30</f>
        <v>0</v>
      </c>
    </row>
    <row r="17" spans="1:5" x14ac:dyDescent="0.2">
      <c r="A17" s="46" t="s">
        <v>1051</v>
      </c>
      <c r="B17" s="134">
        <f>SUM('לא סחיר ניירות ערך מסחריים'!AI:AI)</f>
        <v>1035.7560000000001</v>
      </c>
      <c r="C17" s="47"/>
      <c r="D17" s="134">
        <f t="shared" si="0"/>
        <v>1035.7560000000001</v>
      </c>
      <c r="E17" s="139">
        <f>SUM('לא סחיר ניירות ערך מסחריים'!AI:AI)/B30</f>
        <v>5.0505191302153507E-4</v>
      </c>
    </row>
    <row r="18" spans="1:5" x14ac:dyDescent="0.2">
      <c r="A18" s="46" t="s">
        <v>1053</v>
      </c>
      <c r="B18" s="134">
        <f>SUM('לא סחיר איגרות חוב'!AG:AG)</f>
        <v>19098.425999999996</v>
      </c>
      <c r="C18" s="47"/>
      <c r="D18" s="134">
        <f t="shared" si="0"/>
        <v>19098.425999999996</v>
      </c>
      <c r="E18" s="139">
        <f>SUM('לא סחיר איגרות חוב'!AG:AG)/B30</f>
        <v>9.3127112823871844E-3</v>
      </c>
    </row>
    <row r="19" spans="1:5" x14ac:dyDescent="0.2">
      <c r="A19" s="46" t="s">
        <v>1056</v>
      </c>
      <c r="B19" s="134">
        <f>SUM('לא סחיר מניות מבכ ויהש'!X:X)</f>
        <v>2522.6019999999994</v>
      </c>
      <c r="C19" s="47"/>
      <c r="D19" s="134">
        <f t="shared" si="0"/>
        <v>2522.6019999999994</v>
      </c>
      <c r="E19" s="139">
        <f>SUM('לא סחיר מניות מבכ ויהש'!X:X)/B30</f>
        <v>1.2300628390199526E-3</v>
      </c>
    </row>
    <row r="20" spans="1:5" x14ac:dyDescent="0.2">
      <c r="A20" s="46" t="s">
        <v>816</v>
      </c>
      <c r="B20" s="134">
        <f>SUM('קרנות השקעה'!W:W)</f>
        <v>282828.02399999992</v>
      </c>
      <c r="C20" s="47"/>
      <c r="D20" s="134">
        <f t="shared" si="0"/>
        <v>282828.02399999992</v>
      </c>
      <c r="E20" s="139">
        <f>SUM('קרנות השקעה'!W:W)/B30</f>
        <v>0.13791166508067593</v>
      </c>
    </row>
    <row r="21" spans="1:5" x14ac:dyDescent="0.2">
      <c r="A21" s="46" t="s">
        <v>1172</v>
      </c>
      <c r="B21" s="134">
        <f>SUM('לא סחיר כתבי אופציה'!Z:Z)</f>
        <v>0.22799999999999998</v>
      </c>
      <c r="C21" s="47"/>
      <c r="D21" s="134">
        <f t="shared" si="0"/>
        <v>0.22799999999999998</v>
      </c>
      <c r="E21" s="139">
        <f>SUM('לא סחיר כתבי אופציה'!Z:Z)/B30</f>
        <v>1.1117660546394128E-7</v>
      </c>
    </row>
    <row r="22" spans="1:5" x14ac:dyDescent="0.2">
      <c r="A22" s="46" t="s">
        <v>1071</v>
      </c>
      <c r="B22" s="134">
        <f>SUM('לא סחיר אופציות'!Z:Z)</f>
        <v>0</v>
      </c>
      <c r="C22" s="47"/>
      <c r="D22" s="134">
        <f t="shared" si="0"/>
        <v>0</v>
      </c>
      <c r="E22" s="139">
        <f>SUM('לא סחיר אופציות'!Z:Z)/B30</f>
        <v>0</v>
      </c>
    </row>
    <row r="23" spans="1:5" x14ac:dyDescent="0.2">
      <c r="A23" s="46" t="s">
        <v>1080</v>
      </c>
      <c r="B23" s="134">
        <f>SUM('לא סחיר נגזרים אחרים'!R:R)</f>
        <v>-3214.5731600000004</v>
      </c>
      <c r="C23" s="47"/>
      <c r="D23" s="134">
        <f t="shared" si="0"/>
        <v>-3214.5731600000004</v>
      </c>
      <c r="E23" s="139">
        <f>SUM('לא סחיר נגזרים אחרים'!R:R)/B30</f>
        <v>-1.5674795260714697E-3</v>
      </c>
    </row>
    <row r="24" spans="1:5" x14ac:dyDescent="0.2">
      <c r="A24" s="46" t="s">
        <v>1073</v>
      </c>
      <c r="B24" s="134">
        <f>SUM(הלוואות!AT:AT)</f>
        <v>28998.57</v>
      </c>
      <c r="C24" s="47"/>
      <c r="D24" s="134">
        <f t="shared" si="0"/>
        <v>28998.57</v>
      </c>
      <c r="E24" s="139">
        <f>SUM(הלוואות!AT:AT)/B30</f>
        <v>1.414018673644072E-2</v>
      </c>
    </row>
    <row r="25" spans="1:5" x14ac:dyDescent="0.2">
      <c r="A25" s="46" t="s">
        <v>1092</v>
      </c>
      <c r="B25" s="134">
        <f>SUM('לא סחיר מוצרים מובנים'!AB:AB)</f>
        <v>0</v>
      </c>
      <c r="C25" s="47"/>
      <c r="D25" s="134">
        <f t="shared" si="0"/>
        <v>0</v>
      </c>
      <c r="E25" s="139">
        <f>SUM('לא סחיר מוצרים מובנים'!AB:AB)/B30</f>
        <v>0</v>
      </c>
    </row>
    <row r="26" spans="1:5" x14ac:dyDescent="0.2">
      <c r="A26" s="46" t="s">
        <v>1097</v>
      </c>
      <c r="B26" s="134">
        <f>SUM('פיקדונות מעל 3 חודשים'!T:T)</f>
        <v>0</v>
      </c>
      <c r="C26" s="47"/>
      <c r="D26" s="134">
        <f t="shared" si="0"/>
        <v>0</v>
      </c>
      <c r="E26" s="139">
        <f>SUM('פיקדונות מעל 3 חודשים'!T:T)/B30</f>
        <v>0</v>
      </c>
    </row>
    <row r="27" spans="1:5" x14ac:dyDescent="0.2">
      <c r="A27" s="46" t="s">
        <v>1100</v>
      </c>
      <c r="B27" s="134">
        <f>SUM('זכויות מקרקעין'!S:S)</f>
        <v>567.50400000000002</v>
      </c>
      <c r="C27" s="47"/>
      <c r="D27" s="134">
        <f t="shared" si="0"/>
        <v>567.50400000000002</v>
      </c>
      <c r="E27" s="139">
        <f>SUM('זכויות מקרקעין'!S:S)/B30</f>
        <v>2.7672442240003748E-4</v>
      </c>
    </row>
    <row r="28" spans="1:5" x14ac:dyDescent="0.2">
      <c r="A28" s="46" t="s">
        <v>1134</v>
      </c>
      <c r="B28" s="134">
        <f>SUM('השקעה בחברות מוחזקות'!U:U)</f>
        <v>0</v>
      </c>
      <c r="C28" s="47"/>
      <c r="D28" s="134">
        <f t="shared" si="0"/>
        <v>0</v>
      </c>
      <c r="E28" s="139">
        <f>SUM('השקעה בחברות מוחזקות'!U:U)/B30</f>
        <v>0</v>
      </c>
    </row>
    <row r="29" spans="1:5" x14ac:dyDescent="0.2">
      <c r="A29" s="46" t="s">
        <v>1102</v>
      </c>
      <c r="B29" s="134">
        <f>SUM('נכסים אחרים'!N:N)</f>
        <v>-741.51100000000008</v>
      </c>
      <c r="C29" s="47"/>
      <c r="D29" s="134">
        <f t="shared" si="0"/>
        <v>-741.51100000000008</v>
      </c>
      <c r="E29" s="139">
        <f>SUM('נכסים אחרים'!N:N)/B30</f>
        <v>-3.6157313988672185E-4</v>
      </c>
    </row>
    <row r="30" spans="1:5" x14ac:dyDescent="0.2">
      <c r="A30" s="45" t="s">
        <v>1213</v>
      </c>
      <c r="B30" s="135">
        <f>IF(SUM(B3:B29)=0,0.0001,SUM(B3:B29))</f>
        <v>2050791.1628399994</v>
      </c>
      <c r="C30" s="48">
        <f t="shared" ref="C30:E30" si="1">SUM(C3:C29)</f>
        <v>0</v>
      </c>
      <c r="D30" s="135">
        <f t="shared" si="1"/>
        <v>2050791.1628399994</v>
      </c>
      <c r="E30" s="140">
        <f t="shared" si="1"/>
        <v>0.99999999999999956</v>
      </c>
    </row>
    <row r="31" spans="1:5" x14ac:dyDescent="0.2">
      <c r="A31" s="46" t="s">
        <v>1210</v>
      </c>
      <c r="B31" s="134"/>
      <c r="C31" s="47"/>
      <c r="D31" s="134"/>
      <c r="E31" s="139"/>
    </row>
    <row r="32" spans="1:5" x14ac:dyDescent="0.2">
      <c r="A32" s="46" t="s">
        <v>1214</v>
      </c>
      <c r="B32" s="134">
        <f>SUM('יתרות התחייבות להשקעה'!O:O)</f>
        <v>100662.06435645139</v>
      </c>
      <c r="C32" s="47"/>
      <c r="D32" s="134"/>
      <c r="E32" s="139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1048574"/>
  <sheetViews>
    <sheetView rightToLeft="1" zoomScale="70" zoomScaleNormal="70" workbookViewId="0">
      <selection activeCell="O74" sqref="O74"/>
    </sheetView>
  </sheetViews>
  <sheetFormatPr defaultColWidth="9" defaultRowHeight="14.25" x14ac:dyDescent="0.2"/>
  <cols>
    <col min="1" max="15" width="11.625" style="2" customWidth="1"/>
    <col min="16" max="16" width="11.625" customWidth="1"/>
    <col min="17" max="26" width="11.625" style="2" customWidth="1"/>
    <col min="27" max="27" width="9" style="2" customWidth="1"/>
    <col min="28" max="16384" width="9" style="2"/>
  </cols>
  <sheetData>
    <row r="1" spans="1:27" ht="66.75" customHeight="1" x14ac:dyDescent="0.2">
      <c r="A1" s="19" t="s">
        <v>0</v>
      </c>
      <c r="B1" s="19" t="s">
        <v>1</v>
      </c>
      <c r="C1" s="19" t="s">
        <v>235</v>
      </c>
      <c r="D1" s="19" t="s">
        <v>236</v>
      </c>
      <c r="E1" s="19" t="s">
        <v>237</v>
      </c>
      <c r="F1" s="19" t="s">
        <v>238</v>
      </c>
      <c r="G1" s="19" t="s">
        <v>239</v>
      </c>
      <c r="H1" s="19" t="s">
        <v>240</v>
      </c>
      <c r="I1" s="19" t="s">
        <v>5</v>
      </c>
      <c r="J1" s="19" t="s">
        <v>873</v>
      </c>
      <c r="K1" s="19" t="s">
        <v>6</v>
      </c>
      <c r="L1" s="19" t="s">
        <v>1168</v>
      </c>
      <c r="M1" s="19" t="s">
        <v>1169</v>
      </c>
      <c r="N1" s="19" t="s">
        <v>7</v>
      </c>
      <c r="O1" s="19" t="s">
        <v>152</v>
      </c>
      <c r="P1" s="188" t="s">
        <v>184</v>
      </c>
      <c r="Q1" s="19" t="s">
        <v>11</v>
      </c>
      <c r="R1" s="19" t="s">
        <v>177</v>
      </c>
      <c r="S1" s="19" t="s">
        <v>178</v>
      </c>
      <c r="T1" s="184" t="s">
        <v>161</v>
      </c>
      <c r="U1" s="162" t="s">
        <v>18</v>
      </c>
      <c r="V1" s="105" t="s">
        <v>2676</v>
      </c>
      <c r="W1" s="19" t="s">
        <v>20</v>
      </c>
      <c r="X1" s="168" t="s">
        <v>1171</v>
      </c>
      <c r="Y1" s="168" t="s">
        <v>24</v>
      </c>
      <c r="Z1" s="168" t="s">
        <v>25</v>
      </c>
      <c r="AA1" s="11"/>
    </row>
    <row r="2" spans="1:27" x14ac:dyDescent="0.2">
      <c r="A2" s="20">
        <v>161</v>
      </c>
      <c r="B2" s="20">
        <v>9938</v>
      </c>
      <c r="C2" s="20" t="s">
        <v>2677</v>
      </c>
      <c r="D2" s="20" t="s">
        <v>2678</v>
      </c>
      <c r="E2" s="20" t="s">
        <v>1368</v>
      </c>
      <c r="F2" s="20" t="s">
        <v>2679</v>
      </c>
      <c r="G2" s="20">
        <v>27970027</v>
      </c>
      <c r="H2" s="20" t="s">
        <v>33</v>
      </c>
      <c r="I2" s="2" t="s">
        <v>1065</v>
      </c>
      <c r="J2" s="20" t="s">
        <v>893</v>
      </c>
      <c r="K2" s="18" t="s">
        <v>88</v>
      </c>
      <c r="L2" s="20"/>
      <c r="M2" s="20" t="s">
        <v>264</v>
      </c>
      <c r="N2" s="18" t="s">
        <v>30</v>
      </c>
      <c r="O2" s="20" t="s">
        <v>166</v>
      </c>
      <c r="P2" s="186" t="s">
        <v>2680</v>
      </c>
      <c r="Q2" s="18" t="s">
        <v>93</v>
      </c>
      <c r="R2" s="20" t="s">
        <v>933</v>
      </c>
      <c r="S2" s="20"/>
      <c r="T2" s="185" t="s">
        <v>2681</v>
      </c>
      <c r="U2" s="178">
        <v>3.718</v>
      </c>
      <c r="V2" s="156">
        <v>37.459000000000003</v>
      </c>
      <c r="W2" s="156">
        <v>139.27099999999999</v>
      </c>
      <c r="X2" s="177">
        <v>0</v>
      </c>
      <c r="Y2" s="177">
        <v>0.30801213373463698</v>
      </c>
      <c r="Z2" s="177">
        <v>1.94414502864087E-3</v>
      </c>
    </row>
    <row r="3" spans="1:27" x14ac:dyDescent="0.2">
      <c r="A3" s="20">
        <v>161</v>
      </c>
      <c r="B3" s="20">
        <v>9938</v>
      </c>
      <c r="C3" s="20" t="s">
        <v>2682</v>
      </c>
      <c r="D3" s="2" t="s">
        <v>2683</v>
      </c>
      <c r="E3" s="20" t="s">
        <v>33</v>
      </c>
      <c r="F3" s="20" t="s">
        <v>2684</v>
      </c>
      <c r="G3" s="20">
        <v>27970029</v>
      </c>
      <c r="H3" s="20" t="s">
        <v>33</v>
      </c>
      <c r="I3" s="2" t="s">
        <v>1065</v>
      </c>
      <c r="J3" s="20" t="s">
        <v>895</v>
      </c>
      <c r="K3" s="18" t="s">
        <v>88</v>
      </c>
      <c r="L3" s="20"/>
      <c r="M3" s="20" t="s">
        <v>339</v>
      </c>
      <c r="N3" s="18" t="s">
        <v>339</v>
      </c>
      <c r="O3" s="20" t="s">
        <v>166</v>
      </c>
      <c r="P3" s="186" t="s">
        <v>2685</v>
      </c>
      <c r="Q3" s="18" t="s">
        <v>93</v>
      </c>
      <c r="R3" s="20" t="s">
        <v>933</v>
      </c>
      <c r="S3" s="20"/>
      <c r="T3" s="189" t="s">
        <v>2686</v>
      </c>
      <c r="U3" s="178">
        <v>3.718</v>
      </c>
      <c r="V3" s="156">
        <v>84.156000000000006</v>
      </c>
      <c r="W3" s="156">
        <v>312.89100000000002</v>
      </c>
      <c r="X3" s="190">
        <v>0</v>
      </c>
      <c r="Y3" s="177">
        <v>0.69198786626536302</v>
      </c>
      <c r="Z3" s="177">
        <v>4.3677654960133901E-3</v>
      </c>
    </row>
    <row r="4" spans="1:27" x14ac:dyDescent="0.2">
      <c r="A4" s="20">
        <v>161</v>
      </c>
      <c r="B4" s="20">
        <v>9942</v>
      </c>
      <c r="C4" s="20" t="s">
        <v>2682</v>
      </c>
      <c r="D4" s="2" t="s">
        <v>2683</v>
      </c>
      <c r="E4" s="20" t="s">
        <v>33</v>
      </c>
      <c r="F4" s="20" t="s">
        <v>2684</v>
      </c>
      <c r="G4" s="20">
        <v>27970029</v>
      </c>
      <c r="H4" s="20" t="s">
        <v>33</v>
      </c>
      <c r="I4" s="2" t="s">
        <v>1065</v>
      </c>
      <c r="J4" s="20" t="s">
        <v>895</v>
      </c>
      <c r="K4" s="18" t="s">
        <v>88</v>
      </c>
      <c r="L4" s="20"/>
      <c r="M4" s="20" t="s">
        <v>339</v>
      </c>
      <c r="N4" s="18" t="s">
        <v>339</v>
      </c>
      <c r="O4" s="20" t="s">
        <v>166</v>
      </c>
      <c r="P4" s="186" t="s">
        <v>2685</v>
      </c>
      <c r="Q4" s="18" t="s">
        <v>93</v>
      </c>
      <c r="R4" s="20" t="s">
        <v>933</v>
      </c>
      <c r="S4" s="20"/>
      <c r="T4" s="185" t="s">
        <v>2686</v>
      </c>
      <c r="U4" s="178">
        <v>3.718</v>
      </c>
      <c r="V4" s="156">
        <v>84.156000000000006</v>
      </c>
      <c r="W4" s="156">
        <v>312.89100000000002</v>
      </c>
      <c r="X4" s="190">
        <v>0</v>
      </c>
      <c r="Y4" s="177">
        <v>1</v>
      </c>
      <c r="Z4" s="177">
        <v>3.4854027455483499E-3</v>
      </c>
    </row>
    <row r="5" spans="1:27" x14ac:dyDescent="0.2">
      <c r="A5" s="20">
        <v>161</v>
      </c>
      <c r="B5" s="20">
        <v>9943</v>
      </c>
      <c r="C5" s="20" t="s">
        <v>2687</v>
      </c>
      <c r="D5" s="2" t="s">
        <v>2688</v>
      </c>
      <c r="E5" s="20" t="s">
        <v>212</v>
      </c>
      <c r="F5" s="20" t="s">
        <v>2689</v>
      </c>
      <c r="G5" s="20">
        <v>27970039</v>
      </c>
      <c r="H5" s="20" t="s">
        <v>33</v>
      </c>
      <c r="I5" s="2" t="s">
        <v>1065</v>
      </c>
      <c r="J5" s="20" t="s">
        <v>889</v>
      </c>
      <c r="K5" s="18" t="s">
        <v>30</v>
      </c>
      <c r="L5" s="20" t="s">
        <v>264</v>
      </c>
      <c r="M5" s="20" t="s">
        <v>2690</v>
      </c>
      <c r="N5" s="18" t="s">
        <v>30</v>
      </c>
      <c r="O5" s="20" t="s">
        <v>166</v>
      </c>
      <c r="P5" s="186" t="s">
        <v>2691</v>
      </c>
      <c r="Q5" s="18" t="s">
        <v>34</v>
      </c>
      <c r="R5" s="20" t="s">
        <v>933</v>
      </c>
      <c r="S5" s="20" t="s">
        <v>200</v>
      </c>
      <c r="T5" s="185" t="s">
        <v>1350</v>
      </c>
      <c r="U5" s="178">
        <v>1</v>
      </c>
      <c r="V5" s="156">
        <v>5160.8459999999995</v>
      </c>
      <c r="W5" s="156">
        <v>5160.8459999999995</v>
      </c>
      <c r="X5" s="190">
        <v>0</v>
      </c>
      <c r="Y5" s="177">
        <v>1.8296786812527902E-2</v>
      </c>
      <c r="Z5" s="177">
        <v>2.8458362056095598E-3</v>
      </c>
    </row>
    <row r="6" spans="1:27" x14ac:dyDescent="0.2">
      <c r="A6" s="20">
        <v>161</v>
      </c>
      <c r="B6" s="20">
        <v>9943</v>
      </c>
      <c r="C6" s="20" t="s">
        <v>2692</v>
      </c>
      <c r="D6" s="2" t="s">
        <v>2693</v>
      </c>
      <c r="E6" s="20" t="s">
        <v>1368</v>
      </c>
      <c r="F6" s="20" t="s">
        <v>2694</v>
      </c>
      <c r="G6" s="20">
        <v>27970052</v>
      </c>
      <c r="H6" s="20" t="s">
        <v>33</v>
      </c>
      <c r="I6" s="2" t="s">
        <v>1065</v>
      </c>
      <c r="J6" s="20" t="s">
        <v>609</v>
      </c>
      <c r="K6" s="18" t="s">
        <v>30</v>
      </c>
      <c r="L6" s="20" t="s">
        <v>30</v>
      </c>
      <c r="M6" s="20" t="s">
        <v>2695</v>
      </c>
      <c r="N6" s="18" t="s">
        <v>30</v>
      </c>
      <c r="O6" s="20" t="s">
        <v>166</v>
      </c>
      <c r="P6" s="186" t="s">
        <v>2696</v>
      </c>
      <c r="Q6" s="18" t="s">
        <v>93</v>
      </c>
      <c r="R6" s="20" t="s">
        <v>137</v>
      </c>
      <c r="S6" s="20"/>
      <c r="T6" s="185" t="s">
        <v>2696</v>
      </c>
      <c r="U6" s="178">
        <v>3.718</v>
      </c>
      <c r="V6" s="156">
        <v>384.63200000000001</v>
      </c>
      <c r="W6" s="156">
        <v>1430.0619999999999</v>
      </c>
      <c r="X6" s="177">
        <v>0</v>
      </c>
      <c r="Y6" s="177">
        <v>5.0700089715849696E-3</v>
      </c>
      <c r="Z6" s="177">
        <v>7.8857644470244005E-4</v>
      </c>
    </row>
    <row r="7" spans="1:27" x14ac:dyDescent="0.2">
      <c r="A7" s="20">
        <v>161</v>
      </c>
      <c r="B7" s="20">
        <v>9943</v>
      </c>
      <c r="C7" s="20" t="s">
        <v>2697</v>
      </c>
      <c r="D7" s="2" t="s">
        <v>2698</v>
      </c>
      <c r="E7" s="20" t="s">
        <v>1368</v>
      </c>
      <c r="F7" s="20" t="s">
        <v>2699</v>
      </c>
      <c r="G7" s="20">
        <v>27970034</v>
      </c>
      <c r="H7" s="20" t="s">
        <v>33</v>
      </c>
      <c r="I7" s="2" t="s">
        <v>1067</v>
      </c>
      <c r="J7" s="20" t="s">
        <v>891</v>
      </c>
      <c r="K7" s="18" t="s">
        <v>30</v>
      </c>
      <c r="L7" s="20" t="s">
        <v>264</v>
      </c>
      <c r="M7" s="20" t="s">
        <v>2700</v>
      </c>
      <c r="N7" s="18" t="s">
        <v>30</v>
      </c>
      <c r="O7" s="20" t="s">
        <v>166</v>
      </c>
      <c r="P7" s="186" t="s">
        <v>2701</v>
      </c>
      <c r="Q7" s="18" t="s">
        <v>34</v>
      </c>
      <c r="R7" s="20" t="s">
        <v>137</v>
      </c>
      <c r="S7" s="20" t="s">
        <v>200</v>
      </c>
      <c r="T7" s="185" t="s">
        <v>2702</v>
      </c>
      <c r="U7" s="178">
        <v>1</v>
      </c>
      <c r="V7" s="156">
        <v>2400.8919999999998</v>
      </c>
      <c r="W7" s="156">
        <v>2400.8919999999998</v>
      </c>
      <c r="X7" s="177">
        <v>0</v>
      </c>
      <c r="Y7" s="177">
        <v>8.5119006531231695E-3</v>
      </c>
      <c r="Z7" s="177">
        <v>1.32391962071852E-3</v>
      </c>
    </row>
    <row r="8" spans="1:27" x14ac:dyDescent="0.2">
      <c r="A8" s="20">
        <v>161</v>
      </c>
      <c r="B8" s="20">
        <v>9943</v>
      </c>
      <c r="C8" s="20" t="s">
        <v>2697</v>
      </c>
      <c r="D8" s="2" t="s">
        <v>2698</v>
      </c>
      <c r="E8" s="20" t="s">
        <v>1368</v>
      </c>
      <c r="F8" s="20" t="s">
        <v>2703</v>
      </c>
      <c r="G8" s="20">
        <v>27970033</v>
      </c>
      <c r="H8" s="20" t="s">
        <v>33</v>
      </c>
      <c r="I8" s="2" t="s">
        <v>1067</v>
      </c>
      <c r="J8" s="20" t="s">
        <v>891</v>
      </c>
      <c r="K8" s="18" t="s">
        <v>30</v>
      </c>
      <c r="L8" s="20" t="s">
        <v>30</v>
      </c>
      <c r="M8" s="20" t="s">
        <v>2700</v>
      </c>
      <c r="N8" s="18" t="s">
        <v>30</v>
      </c>
      <c r="O8" s="20" t="s">
        <v>166</v>
      </c>
      <c r="P8" s="186" t="s">
        <v>2701</v>
      </c>
      <c r="Q8" s="18" t="s">
        <v>34</v>
      </c>
      <c r="R8" s="20" t="s">
        <v>137</v>
      </c>
      <c r="S8" s="20" t="s">
        <v>200</v>
      </c>
      <c r="T8" s="185" t="s">
        <v>2704</v>
      </c>
      <c r="U8" s="178">
        <v>1</v>
      </c>
      <c r="V8" s="156">
        <v>2400.1619999999998</v>
      </c>
      <c r="W8" s="156">
        <v>2400.1619999999998</v>
      </c>
      <c r="X8" s="177">
        <v>0</v>
      </c>
      <c r="Y8" s="177">
        <v>8.5093136231459594E-3</v>
      </c>
      <c r="Z8" s="177">
        <v>1.3235172405820701E-3</v>
      </c>
    </row>
    <row r="9" spans="1:27" x14ac:dyDescent="0.2">
      <c r="A9" s="20">
        <v>161</v>
      </c>
      <c r="B9" s="20">
        <v>9943</v>
      </c>
      <c r="C9" s="20" t="s">
        <v>1344</v>
      </c>
      <c r="D9" s="2" t="s">
        <v>2705</v>
      </c>
      <c r="E9" s="20" t="s">
        <v>33</v>
      </c>
      <c r="F9" s="20" t="s">
        <v>2706</v>
      </c>
      <c r="G9" s="20">
        <v>27950001</v>
      </c>
      <c r="H9" s="20" t="s">
        <v>33</v>
      </c>
      <c r="I9" s="2" t="s">
        <v>1067</v>
      </c>
      <c r="J9" s="20" t="s">
        <v>609</v>
      </c>
      <c r="K9" s="18" t="s">
        <v>30</v>
      </c>
      <c r="L9" s="20" t="s">
        <v>30</v>
      </c>
      <c r="M9" s="20" t="s">
        <v>30</v>
      </c>
      <c r="N9" s="18" t="s">
        <v>30</v>
      </c>
      <c r="O9" s="20" t="s">
        <v>166</v>
      </c>
      <c r="P9" s="186" t="s">
        <v>2707</v>
      </c>
      <c r="Q9" s="18" t="s">
        <v>34</v>
      </c>
      <c r="R9" s="20" t="s">
        <v>198</v>
      </c>
      <c r="S9" s="20"/>
      <c r="T9" s="185" t="s">
        <v>2708</v>
      </c>
      <c r="U9" s="178">
        <v>1</v>
      </c>
      <c r="V9" s="156">
        <v>3734.3829999999998</v>
      </c>
      <c r="W9" s="156">
        <v>3734.3829999999998</v>
      </c>
      <c r="X9" s="177">
        <v>0</v>
      </c>
      <c r="Y9" s="177">
        <v>1.3239536680825E-2</v>
      </c>
      <c r="Z9" s="177">
        <v>2.0592442387747201E-3</v>
      </c>
    </row>
    <row r="10" spans="1:27" x14ac:dyDescent="0.2">
      <c r="A10" s="20">
        <v>161</v>
      </c>
      <c r="B10" s="20">
        <v>9943</v>
      </c>
      <c r="C10" s="20" t="s">
        <v>2709</v>
      </c>
      <c r="D10" s="2" t="s">
        <v>2710</v>
      </c>
      <c r="E10" s="20" t="s">
        <v>356</v>
      </c>
      <c r="F10" s="20" t="s">
        <v>2711</v>
      </c>
      <c r="G10" s="20">
        <v>27950002</v>
      </c>
      <c r="H10" s="20" t="s">
        <v>33</v>
      </c>
      <c r="I10" s="2" t="s">
        <v>1065</v>
      </c>
      <c r="J10" s="20" t="s">
        <v>609</v>
      </c>
      <c r="K10" s="18" t="s">
        <v>30</v>
      </c>
      <c r="L10" s="20" t="s">
        <v>30</v>
      </c>
      <c r="M10" s="20" t="s">
        <v>2712</v>
      </c>
      <c r="N10" s="18" t="s">
        <v>30</v>
      </c>
      <c r="O10" s="20" t="s">
        <v>166</v>
      </c>
      <c r="P10" s="186" t="s">
        <v>2713</v>
      </c>
      <c r="Q10" s="18" t="s">
        <v>34</v>
      </c>
      <c r="R10" s="20" t="s">
        <v>137</v>
      </c>
      <c r="S10" s="20"/>
      <c r="T10" s="185" t="s">
        <v>2714</v>
      </c>
      <c r="U10" s="178">
        <v>1</v>
      </c>
      <c r="V10" s="156">
        <v>4868.3459999999995</v>
      </c>
      <c r="W10" s="156">
        <v>4868.3459999999995</v>
      </c>
      <c r="X10" s="177">
        <v>0</v>
      </c>
      <c r="Y10" s="177">
        <v>1.7259784375063099E-2</v>
      </c>
      <c r="Z10" s="177">
        <v>2.6845434544789499E-3</v>
      </c>
    </row>
    <row r="11" spans="1:27" x14ac:dyDescent="0.2">
      <c r="A11" s="20">
        <v>161</v>
      </c>
      <c r="B11" s="20">
        <v>9943</v>
      </c>
      <c r="C11" s="20" t="s">
        <v>2715</v>
      </c>
      <c r="D11" s="2" t="s">
        <v>2716</v>
      </c>
      <c r="E11" s="20" t="s">
        <v>1368</v>
      </c>
      <c r="F11" s="20" t="s">
        <v>2717</v>
      </c>
      <c r="G11" s="20">
        <v>62011879</v>
      </c>
      <c r="H11" s="20" t="s">
        <v>33</v>
      </c>
      <c r="I11" s="2" t="s">
        <v>1069</v>
      </c>
      <c r="J11" s="20" t="s">
        <v>881</v>
      </c>
      <c r="K11" s="18" t="s">
        <v>88</v>
      </c>
      <c r="L11" s="20" t="s">
        <v>339</v>
      </c>
      <c r="M11" s="20" t="s">
        <v>2718</v>
      </c>
      <c r="N11" s="18" t="s">
        <v>342</v>
      </c>
      <c r="O11" s="20" t="s">
        <v>166</v>
      </c>
      <c r="P11" s="186" t="s">
        <v>2719</v>
      </c>
      <c r="Q11" s="18" t="s">
        <v>1218</v>
      </c>
      <c r="R11" s="20" t="s">
        <v>137</v>
      </c>
      <c r="S11" s="20" t="s">
        <v>935</v>
      </c>
      <c r="T11" s="185" t="s">
        <v>2708</v>
      </c>
      <c r="U11" s="178">
        <v>4.0218999999999996</v>
      </c>
      <c r="V11" s="156">
        <v>1485.61</v>
      </c>
      <c r="W11" s="156">
        <v>5974.9750000000004</v>
      </c>
      <c r="X11" s="177">
        <v>0</v>
      </c>
      <c r="Y11" s="177">
        <v>2.1183124153776298E-2</v>
      </c>
      <c r="Z11" s="177">
        <v>3.2947698567194301E-3</v>
      </c>
    </row>
    <row r="12" spans="1:27" x14ac:dyDescent="0.2">
      <c r="A12" s="20">
        <v>161</v>
      </c>
      <c r="B12" s="20">
        <v>9943</v>
      </c>
      <c r="C12" s="20" t="s">
        <v>2720</v>
      </c>
      <c r="D12" s="2" t="s">
        <v>2721</v>
      </c>
      <c r="E12" s="20" t="s">
        <v>356</v>
      </c>
      <c r="F12" s="20" t="s">
        <v>2722</v>
      </c>
      <c r="G12" s="20">
        <v>9840783</v>
      </c>
      <c r="H12" s="20" t="s">
        <v>33</v>
      </c>
      <c r="I12" s="2" t="s">
        <v>1065</v>
      </c>
      <c r="J12" s="20" t="s">
        <v>875</v>
      </c>
      <c r="K12" s="18" t="s">
        <v>30</v>
      </c>
      <c r="L12" s="20" t="s">
        <v>30</v>
      </c>
      <c r="M12" s="20" t="s">
        <v>2723</v>
      </c>
      <c r="N12" s="18" t="s">
        <v>30</v>
      </c>
      <c r="O12" s="20" t="s">
        <v>166</v>
      </c>
      <c r="P12" s="186" t="s">
        <v>195</v>
      </c>
      <c r="Q12" s="18" t="s">
        <v>93</v>
      </c>
      <c r="R12" s="20" t="s">
        <v>137</v>
      </c>
      <c r="S12" s="20" t="s">
        <v>935</v>
      </c>
      <c r="T12" s="185" t="s">
        <v>167</v>
      </c>
      <c r="U12" s="178">
        <v>3.718</v>
      </c>
      <c r="V12" s="156">
        <v>21.619</v>
      </c>
      <c r="W12" s="156">
        <v>80.381</v>
      </c>
      <c r="X12" s="177">
        <v>0</v>
      </c>
      <c r="Y12" s="177">
        <v>2.8497589265013602E-4</v>
      </c>
      <c r="Z12" s="177">
        <v>4.4324433647243803E-5</v>
      </c>
    </row>
    <row r="13" spans="1:27" x14ac:dyDescent="0.2">
      <c r="A13" s="20">
        <v>161</v>
      </c>
      <c r="B13" s="20">
        <v>9943</v>
      </c>
      <c r="C13" s="20" t="s">
        <v>2724</v>
      </c>
      <c r="D13" s="2" t="s">
        <v>2725</v>
      </c>
      <c r="E13" s="20" t="s">
        <v>357</v>
      </c>
      <c r="F13" s="20" t="s">
        <v>2726</v>
      </c>
      <c r="G13" s="20">
        <v>27971038</v>
      </c>
      <c r="H13" s="20" t="s">
        <v>33</v>
      </c>
      <c r="I13" s="2" t="s">
        <v>1065</v>
      </c>
      <c r="J13" s="20" t="s">
        <v>609</v>
      </c>
      <c r="K13" s="18" t="s">
        <v>30</v>
      </c>
      <c r="L13" s="20" t="s">
        <v>264</v>
      </c>
      <c r="M13" s="20" t="s">
        <v>2727</v>
      </c>
      <c r="N13" s="18" t="s">
        <v>342</v>
      </c>
      <c r="O13" s="20" t="s">
        <v>166</v>
      </c>
      <c r="P13" s="186" t="s">
        <v>2728</v>
      </c>
      <c r="Q13" s="18" t="s">
        <v>34</v>
      </c>
      <c r="R13" s="20" t="s">
        <v>137</v>
      </c>
      <c r="S13" s="20"/>
      <c r="T13" s="185" t="s">
        <v>201</v>
      </c>
      <c r="U13" s="178">
        <v>1</v>
      </c>
      <c r="V13" s="156">
        <v>808.15</v>
      </c>
      <c r="W13" s="156">
        <v>808.15</v>
      </c>
      <c r="X13" s="177">
        <v>0</v>
      </c>
      <c r="Y13" s="177">
        <v>2.8651410961061802E-3</v>
      </c>
      <c r="Z13" s="177">
        <v>4.4563684044763002E-4</v>
      </c>
    </row>
    <row r="14" spans="1:27" x14ac:dyDescent="0.2">
      <c r="A14" s="20">
        <v>161</v>
      </c>
      <c r="B14" s="20">
        <v>9943</v>
      </c>
      <c r="C14" s="20" t="s">
        <v>2729</v>
      </c>
      <c r="D14" s="2" t="s">
        <v>2725</v>
      </c>
      <c r="E14" s="20" t="s">
        <v>357</v>
      </c>
      <c r="F14" s="20" t="s">
        <v>2730</v>
      </c>
      <c r="G14" s="20">
        <v>27970001</v>
      </c>
      <c r="H14" s="20" t="s">
        <v>33</v>
      </c>
      <c r="I14" s="2" t="s">
        <v>1065</v>
      </c>
      <c r="J14" s="20" t="s">
        <v>887</v>
      </c>
      <c r="K14" s="18" t="s">
        <v>30</v>
      </c>
      <c r="L14" s="20" t="s">
        <v>264</v>
      </c>
      <c r="M14" s="20" t="s">
        <v>2731</v>
      </c>
      <c r="N14" s="18" t="s">
        <v>30</v>
      </c>
      <c r="O14" s="20" t="s">
        <v>166</v>
      </c>
      <c r="P14" s="186" t="s">
        <v>2732</v>
      </c>
      <c r="Q14" s="18" t="s">
        <v>34</v>
      </c>
      <c r="R14" s="20" t="s">
        <v>137</v>
      </c>
      <c r="S14" s="20" t="s">
        <v>935</v>
      </c>
      <c r="T14" s="185" t="s">
        <v>1350</v>
      </c>
      <c r="U14" s="178">
        <v>1</v>
      </c>
      <c r="V14" s="156">
        <v>1764.1410000000001</v>
      </c>
      <c r="W14" s="156">
        <v>1764.1410000000001</v>
      </c>
      <c r="X14" s="177">
        <v>0</v>
      </c>
      <c r="Y14" s="177">
        <v>6.2544225828750702E-3</v>
      </c>
      <c r="Z14" s="177">
        <v>9.7279715908045396E-4</v>
      </c>
    </row>
    <row r="15" spans="1:27" x14ac:dyDescent="0.2">
      <c r="A15" s="20">
        <v>161</v>
      </c>
      <c r="B15" s="20">
        <v>9943</v>
      </c>
      <c r="C15" s="20" t="s">
        <v>2733</v>
      </c>
      <c r="D15" s="2" t="s">
        <v>2734</v>
      </c>
      <c r="E15" s="20" t="s">
        <v>33</v>
      </c>
      <c r="F15" s="20" t="s">
        <v>2735</v>
      </c>
      <c r="G15" s="20">
        <v>27970016</v>
      </c>
      <c r="H15" s="20" t="s">
        <v>33</v>
      </c>
      <c r="I15" s="2" t="s">
        <v>1065</v>
      </c>
      <c r="J15" s="20" t="s">
        <v>891</v>
      </c>
      <c r="K15" s="18" t="s">
        <v>88</v>
      </c>
      <c r="L15" s="20" t="s">
        <v>30</v>
      </c>
      <c r="M15" s="20" t="s">
        <v>2736</v>
      </c>
      <c r="N15" s="18" t="s">
        <v>89</v>
      </c>
      <c r="O15" s="20" t="s">
        <v>166</v>
      </c>
      <c r="P15" s="186" t="s">
        <v>2737</v>
      </c>
      <c r="Q15" s="18" t="s">
        <v>93</v>
      </c>
      <c r="R15" s="20" t="s">
        <v>137</v>
      </c>
      <c r="S15" s="20" t="s">
        <v>200</v>
      </c>
      <c r="T15" s="185" t="s">
        <v>2738</v>
      </c>
      <c r="U15" s="178">
        <v>3.718</v>
      </c>
      <c r="V15" s="156">
        <v>473.11099999999999</v>
      </c>
      <c r="W15" s="156">
        <v>1759.027</v>
      </c>
      <c r="X15" s="177">
        <v>1.1720000000000001E-3</v>
      </c>
      <c r="Y15" s="177">
        <v>6.2362906731553303E-3</v>
      </c>
      <c r="Z15" s="177">
        <v>9.6997696744320204E-4</v>
      </c>
    </row>
    <row r="16" spans="1:27" x14ac:dyDescent="0.2">
      <c r="A16" s="20">
        <v>161</v>
      </c>
      <c r="B16" s="20">
        <v>9943</v>
      </c>
      <c r="C16" s="20" t="s">
        <v>2739</v>
      </c>
      <c r="D16" s="2" t="s">
        <v>2740</v>
      </c>
      <c r="E16" s="20" t="s">
        <v>33</v>
      </c>
      <c r="F16" s="20" t="s">
        <v>2741</v>
      </c>
      <c r="G16" s="20">
        <v>27970018</v>
      </c>
      <c r="H16" s="20" t="s">
        <v>33</v>
      </c>
      <c r="I16" s="2" t="s">
        <v>1065</v>
      </c>
      <c r="J16" s="20" t="s">
        <v>609</v>
      </c>
      <c r="K16" s="18" t="s">
        <v>30</v>
      </c>
      <c r="L16" s="20" t="s">
        <v>30</v>
      </c>
      <c r="M16" s="20" t="s">
        <v>2742</v>
      </c>
      <c r="N16" s="18" t="s">
        <v>30</v>
      </c>
      <c r="O16" s="20" t="s">
        <v>166</v>
      </c>
      <c r="P16" s="186" t="s">
        <v>2743</v>
      </c>
      <c r="Q16" s="18" t="s">
        <v>93</v>
      </c>
      <c r="R16" s="20" t="s">
        <v>137</v>
      </c>
      <c r="S16" s="20"/>
      <c r="T16" s="185" t="s">
        <v>2738</v>
      </c>
      <c r="U16" s="178">
        <v>3.718</v>
      </c>
      <c r="V16" s="156">
        <v>231.642</v>
      </c>
      <c r="W16" s="156">
        <v>861.245</v>
      </c>
      <c r="X16" s="177">
        <v>0</v>
      </c>
      <c r="Y16" s="177">
        <v>3.05337834136496E-3</v>
      </c>
      <c r="Z16" s="177">
        <v>4.7491478817093401E-4</v>
      </c>
    </row>
    <row r="17" spans="1:26" x14ac:dyDescent="0.2">
      <c r="A17" s="20">
        <v>161</v>
      </c>
      <c r="B17" s="20">
        <v>9943</v>
      </c>
      <c r="C17" s="20" t="s">
        <v>2677</v>
      </c>
      <c r="D17" s="2" t="s">
        <v>2678</v>
      </c>
      <c r="E17" s="20" t="s">
        <v>1368</v>
      </c>
      <c r="F17" s="20" t="s">
        <v>2679</v>
      </c>
      <c r="G17" s="20">
        <v>27970027</v>
      </c>
      <c r="H17" s="20" t="s">
        <v>33</v>
      </c>
      <c r="I17" s="2" t="s">
        <v>1065</v>
      </c>
      <c r="J17" s="20" t="s">
        <v>893</v>
      </c>
      <c r="K17" s="18" t="s">
        <v>88</v>
      </c>
      <c r="L17" s="20"/>
      <c r="M17" s="20" t="s">
        <v>264</v>
      </c>
      <c r="N17" s="18" t="s">
        <v>30</v>
      </c>
      <c r="O17" s="20" t="s">
        <v>166</v>
      </c>
      <c r="P17" s="186" t="s">
        <v>2680</v>
      </c>
      <c r="Q17" s="18" t="s">
        <v>93</v>
      </c>
      <c r="R17" s="20" t="s">
        <v>933</v>
      </c>
      <c r="S17" s="20"/>
      <c r="T17" s="185" t="s">
        <v>2681</v>
      </c>
      <c r="U17" s="178">
        <v>3.718</v>
      </c>
      <c r="V17" s="156">
        <v>224.75200000000001</v>
      </c>
      <c r="W17" s="156">
        <v>835.62900000000002</v>
      </c>
      <c r="X17" s="177">
        <v>0</v>
      </c>
      <c r="Y17" s="177">
        <v>2.9625617489811898E-3</v>
      </c>
      <c r="Z17" s="177">
        <v>4.60789403789297E-4</v>
      </c>
    </row>
    <row r="18" spans="1:26" x14ac:dyDescent="0.2">
      <c r="A18" s="20">
        <v>161</v>
      </c>
      <c r="B18" s="20">
        <v>9943</v>
      </c>
      <c r="C18" s="20" t="s">
        <v>2744</v>
      </c>
      <c r="D18" s="2" t="s">
        <v>2745</v>
      </c>
      <c r="E18" s="20" t="s">
        <v>357</v>
      </c>
      <c r="F18" s="20" t="s">
        <v>2746</v>
      </c>
      <c r="G18" s="20">
        <v>604066001</v>
      </c>
      <c r="H18" s="20" t="s">
        <v>33</v>
      </c>
      <c r="I18" s="2" t="s">
        <v>1065</v>
      </c>
      <c r="J18" s="20" t="s">
        <v>880</v>
      </c>
      <c r="K18" s="18" t="s">
        <v>88</v>
      </c>
      <c r="L18" s="20" t="s">
        <v>264</v>
      </c>
      <c r="M18" s="20" t="s">
        <v>2747</v>
      </c>
      <c r="N18" s="18" t="s">
        <v>89</v>
      </c>
      <c r="O18" s="20" t="s">
        <v>166</v>
      </c>
      <c r="P18" s="186" t="s">
        <v>2748</v>
      </c>
      <c r="Q18" s="18" t="s">
        <v>93</v>
      </c>
      <c r="R18" s="20" t="s">
        <v>137</v>
      </c>
      <c r="S18" s="20" t="s">
        <v>935</v>
      </c>
      <c r="T18" s="185" t="s">
        <v>2681</v>
      </c>
      <c r="U18" s="178">
        <v>3.718</v>
      </c>
      <c r="V18" s="156">
        <v>3194.5079999999998</v>
      </c>
      <c r="W18" s="156">
        <v>11877.181</v>
      </c>
      <c r="X18" s="177">
        <v>0</v>
      </c>
      <c r="Y18" s="177">
        <v>4.21082618718705E-2</v>
      </c>
      <c r="Z18" s="177">
        <v>6.5494131520517501E-3</v>
      </c>
    </row>
    <row r="19" spans="1:26" x14ac:dyDescent="0.2">
      <c r="A19" s="20">
        <v>161</v>
      </c>
      <c r="B19" s="20">
        <v>9943</v>
      </c>
      <c r="C19" s="20" t="s">
        <v>2749</v>
      </c>
      <c r="D19" s="2" t="s">
        <v>2750</v>
      </c>
      <c r="E19" s="20" t="s">
        <v>1368</v>
      </c>
      <c r="F19" s="20" t="s">
        <v>2751</v>
      </c>
      <c r="G19" s="20">
        <v>35196</v>
      </c>
      <c r="H19" s="20" t="s">
        <v>33</v>
      </c>
      <c r="I19" s="2" t="s">
        <v>1067</v>
      </c>
      <c r="J19" s="20" t="s">
        <v>891</v>
      </c>
      <c r="K19" s="18" t="s">
        <v>30</v>
      </c>
      <c r="L19" s="20" t="s">
        <v>264</v>
      </c>
      <c r="M19" s="20" t="s">
        <v>2752</v>
      </c>
      <c r="N19" s="18" t="s">
        <v>30</v>
      </c>
      <c r="O19" s="20" t="s">
        <v>166</v>
      </c>
      <c r="P19" s="186" t="s">
        <v>195</v>
      </c>
      <c r="Q19" s="18" t="s">
        <v>34</v>
      </c>
      <c r="R19" s="20" t="s">
        <v>137</v>
      </c>
      <c r="S19" s="20" t="s">
        <v>200</v>
      </c>
      <c r="T19" s="185" t="s">
        <v>2704</v>
      </c>
      <c r="U19" s="178">
        <v>1</v>
      </c>
      <c r="V19" s="156">
        <v>12299.508</v>
      </c>
      <c r="W19" s="156">
        <v>12299.508</v>
      </c>
      <c r="X19" s="177">
        <v>0</v>
      </c>
      <c r="Y19" s="177">
        <v>4.3605540200490601E-2</v>
      </c>
      <c r="Z19" s="177">
        <v>6.7822960577291497E-3</v>
      </c>
    </row>
    <row r="20" spans="1:26" x14ac:dyDescent="0.2">
      <c r="A20" s="2">
        <v>161</v>
      </c>
      <c r="B20" s="2">
        <v>9943</v>
      </c>
      <c r="C20" s="2" t="s">
        <v>2753</v>
      </c>
      <c r="D20" s="2" t="s">
        <v>2754</v>
      </c>
      <c r="E20" s="20" t="s">
        <v>356</v>
      </c>
      <c r="F20" s="2" t="s">
        <v>2755</v>
      </c>
      <c r="G20" s="2">
        <v>78923</v>
      </c>
      <c r="H20" s="20" t="s">
        <v>33</v>
      </c>
      <c r="I20" s="2" t="s">
        <v>1065</v>
      </c>
      <c r="J20" s="20" t="s">
        <v>889</v>
      </c>
      <c r="K20" s="18" t="s">
        <v>30</v>
      </c>
      <c r="L20" s="20" t="s">
        <v>30</v>
      </c>
      <c r="M20" s="20" t="s">
        <v>2756</v>
      </c>
      <c r="N20" s="18" t="s">
        <v>30</v>
      </c>
      <c r="O20" s="20" t="s">
        <v>166</v>
      </c>
      <c r="P20" s="186" t="s">
        <v>2757</v>
      </c>
      <c r="Q20" s="2" t="s">
        <v>34</v>
      </c>
      <c r="R20" s="20" t="s">
        <v>137</v>
      </c>
      <c r="S20" s="20" t="s">
        <v>200</v>
      </c>
      <c r="T20" s="187" t="s">
        <v>2681</v>
      </c>
      <c r="U20" s="163">
        <v>1</v>
      </c>
      <c r="V20" s="154">
        <v>6394.152</v>
      </c>
      <c r="W20" s="154">
        <v>6394.152</v>
      </c>
      <c r="X20" s="169">
        <v>0</v>
      </c>
      <c r="Y20" s="169">
        <v>2.2669235961552198E-2</v>
      </c>
      <c r="Z20" s="169">
        <v>3.5259159498278098E-3</v>
      </c>
    </row>
    <row r="21" spans="1:26" x14ac:dyDescent="0.2">
      <c r="A21" s="2">
        <v>161</v>
      </c>
      <c r="B21" s="2">
        <v>9943</v>
      </c>
      <c r="C21" s="2" t="s">
        <v>2753</v>
      </c>
      <c r="D21" s="2" t="s">
        <v>2758</v>
      </c>
      <c r="E21" s="2" t="s">
        <v>1368</v>
      </c>
      <c r="F21" s="2" t="s">
        <v>2759</v>
      </c>
      <c r="G21" s="2">
        <v>27970003</v>
      </c>
      <c r="H21" s="2" t="s">
        <v>33</v>
      </c>
      <c r="I21" s="2" t="s">
        <v>1065</v>
      </c>
      <c r="J21" s="2" t="s">
        <v>889</v>
      </c>
      <c r="K21" s="2" t="s">
        <v>30</v>
      </c>
      <c r="L21" s="2" t="s">
        <v>30</v>
      </c>
      <c r="M21" s="2" t="s">
        <v>2756</v>
      </c>
      <c r="N21" s="2" t="s">
        <v>30</v>
      </c>
      <c r="O21" s="2" t="s">
        <v>166</v>
      </c>
      <c r="P21" s="186" t="s">
        <v>2760</v>
      </c>
      <c r="Q21" s="2" t="s">
        <v>34</v>
      </c>
      <c r="R21" s="2" t="s">
        <v>137</v>
      </c>
      <c r="S21" s="2" t="s">
        <v>200</v>
      </c>
      <c r="T21" s="187" t="s">
        <v>2681</v>
      </c>
      <c r="U21" s="163">
        <v>1</v>
      </c>
      <c r="V21" s="154">
        <v>4265.2070000000003</v>
      </c>
      <c r="W21" s="154">
        <v>4265.2070000000003</v>
      </c>
      <c r="X21" s="169">
        <v>1.9880000000000002E-3</v>
      </c>
      <c r="Y21" s="169">
        <v>1.51214710257465E-2</v>
      </c>
      <c r="Z21" s="169">
        <v>2.3519555738431698E-3</v>
      </c>
    </row>
    <row r="22" spans="1:26" x14ac:dyDescent="0.2">
      <c r="A22" s="2">
        <v>161</v>
      </c>
      <c r="B22" s="2">
        <v>9943</v>
      </c>
      <c r="C22" s="2" t="s">
        <v>2697</v>
      </c>
      <c r="D22" s="2" t="s">
        <v>2698</v>
      </c>
      <c r="E22" s="2" t="s">
        <v>1368</v>
      </c>
      <c r="F22" s="2" t="s">
        <v>2761</v>
      </c>
      <c r="G22" s="2">
        <v>27970014</v>
      </c>
      <c r="H22" s="2" t="s">
        <v>33</v>
      </c>
      <c r="I22" s="2" t="s">
        <v>1067</v>
      </c>
      <c r="J22" s="2" t="s">
        <v>891</v>
      </c>
      <c r="K22" s="2" t="s">
        <v>30</v>
      </c>
      <c r="L22" s="2" t="s">
        <v>264</v>
      </c>
      <c r="M22" s="2" t="s">
        <v>2700</v>
      </c>
      <c r="N22" s="2" t="s">
        <v>30</v>
      </c>
      <c r="O22" s="2" t="s">
        <v>166</v>
      </c>
      <c r="P22" s="186" t="s">
        <v>2762</v>
      </c>
      <c r="Q22" s="2" t="s">
        <v>34</v>
      </c>
      <c r="R22" s="2" t="s">
        <v>137</v>
      </c>
      <c r="S22" s="2" t="s">
        <v>200</v>
      </c>
      <c r="T22" s="187" t="s">
        <v>2702</v>
      </c>
      <c r="U22" s="163">
        <v>1</v>
      </c>
      <c r="V22" s="154">
        <v>7739.3819999999996</v>
      </c>
      <c r="W22" s="154">
        <v>7739.3819999999996</v>
      </c>
      <c r="X22" s="169">
        <v>0</v>
      </c>
      <c r="Y22" s="169">
        <v>2.7438491033490602E-2</v>
      </c>
      <c r="Z22" s="169">
        <v>4.2677138893554203E-3</v>
      </c>
    </row>
    <row r="23" spans="1:26" x14ac:dyDescent="0.2">
      <c r="A23" s="2">
        <v>161</v>
      </c>
      <c r="B23" s="2">
        <v>9943</v>
      </c>
      <c r="C23" s="2" t="s">
        <v>2763</v>
      </c>
      <c r="D23" s="2" t="s">
        <v>2764</v>
      </c>
      <c r="E23" s="2" t="s">
        <v>1368</v>
      </c>
      <c r="F23" s="2" t="s">
        <v>2765</v>
      </c>
      <c r="G23" s="2">
        <v>604008921</v>
      </c>
      <c r="H23" s="2" t="s">
        <v>33</v>
      </c>
      <c r="I23" s="2" t="s">
        <v>1065</v>
      </c>
      <c r="J23" s="2" t="s">
        <v>875</v>
      </c>
      <c r="K23" s="2" t="s">
        <v>30</v>
      </c>
      <c r="L23" s="2" t="s">
        <v>30</v>
      </c>
      <c r="M23" s="2" t="s">
        <v>2766</v>
      </c>
      <c r="N23" s="2" t="s">
        <v>30</v>
      </c>
      <c r="O23" s="2" t="s">
        <v>166</v>
      </c>
      <c r="P23" s="186" t="s">
        <v>2767</v>
      </c>
      <c r="Q23" s="2" t="s">
        <v>93</v>
      </c>
      <c r="R23" s="2" t="s">
        <v>137</v>
      </c>
      <c r="S23" s="2" t="s">
        <v>200</v>
      </c>
      <c r="T23" s="187" t="s">
        <v>2768</v>
      </c>
      <c r="U23" s="163">
        <v>3.718</v>
      </c>
      <c r="V23" s="154">
        <v>2289.0430000000001</v>
      </c>
      <c r="W23" s="154">
        <v>8510.6620000000003</v>
      </c>
      <c r="X23" s="169">
        <v>0</v>
      </c>
      <c r="Y23" s="169">
        <v>3.0172916795679201E-2</v>
      </c>
      <c r="Z23" s="169">
        <v>4.6930195955059402E-3</v>
      </c>
    </row>
    <row r="24" spans="1:26" x14ac:dyDescent="0.2">
      <c r="A24" s="2">
        <v>161</v>
      </c>
      <c r="B24" s="2">
        <v>9943</v>
      </c>
      <c r="C24" s="2" t="s">
        <v>2769</v>
      </c>
      <c r="D24" s="2" t="s">
        <v>2770</v>
      </c>
      <c r="E24" s="2" t="s">
        <v>33</v>
      </c>
      <c r="F24" s="2" t="s">
        <v>2771</v>
      </c>
      <c r="G24" s="2">
        <v>27970031</v>
      </c>
      <c r="H24" s="2" t="s">
        <v>33</v>
      </c>
      <c r="I24" s="2" t="s">
        <v>1065</v>
      </c>
      <c r="J24" s="2" t="s">
        <v>609</v>
      </c>
      <c r="K24" s="2" t="s">
        <v>30</v>
      </c>
      <c r="M24" s="2" t="s">
        <v>30</v>
      </c>
      <c r="N24" s="2" t="s">
        <v>30</v>
      </c>
      <c r="O24" s="2" t="s">
        <v>166</v>
      </c>
      <c r="P24" s="186" t="s">
        <v>2772</v>
      </c>
      <c r="Q24" s="2" t="s">
        <v>34</v>
      </c>
      <c r="R24" s="2" t="s">
        <v>933</v>
      </c>
      <c r="T24" s="187" t="s">
        <v>2773</v>
      </c>
      <c r="U24" s="163">
        <v>1</v>
      </c>
      <c r="V24" s="154">
        <v>404.863</v>
      </c>
      <c r="W24" s="154">
        <v>404.863</v>
      </c>
      <c r="X24" s="169">
        <v>0</v>
      </c>
      <c r="Y24" s="169">
        <v>1.4353622921337E-3</v>
      </c>
      <c r="Z24" s="169">
        <v>2.2325264107706099E-4</v>
      </c>
    </row>
    <row r="25" spans="1:26" x14ac:dyDescent="0.2">
      <c r="A25" s="2">
        <v>161</v>
      </c>
      <c r="B25" s="2">
        <v>9943</v>
      </c>
      <c r="C25" s="2" t="s">
        <v>2720</v>
      </c>
      <c r="D25" s="2" t="s">
        <v>2774</v>
      </c>
      <c r="E25" s="2" t="s">
        <v>1368</v>
      </c>
      <c r="F25" s="2" t="s">
        <v>2775</v>
      </c>
      <c r="G25" s="2">
        <v>27970010</v>
      </c>
      <c r="H25" s="2" t="s">
        <v>33</v>
      </c>
      <c r="I25" s="2" t="s">
        <v>1065</v>
      </c>
      <c r="J25" s="2" t="s">
        <v>875</v>
      </c>
      <c r="K25" s="2" t="s">
        <v>30</v>
      </c>
      <c r="L25" s="2" t="s">
        <v>30</v>
      </c>
      <c r="M25" s="2" t="s">
        <v>2723</v>
      </c>
      <c r="N25" s="2" t="s">
        <v>30</v>
      </c>
      <c r="O25" s="2" t="s">
        <v>166</v>
      </c>
      <c r="P25" s="186" t="s">
        <v>2776</v>
      </c>
      <c r="Q25" s="2" t="s">
        <v>93</v>
      </c>
      <c r="R25" s="11" t="s">
        <v>137</v>
      </c>
      <c r="S25" s="2" t="s">
        <v>935</v>
      </c>
      <c r="T25" s="187" t="s">
        <v>167</v>
      </c>
      <c r="U25" s="163">
        <v>3.718</v>
      </c>
      <c r="V25" s="154">
        <v>3200.2359999999999</v>
      </c>
      <c r="W25" s="154">
        <v>11898.476000000001</v>
      </c>
      <c r="X25" s="169">
        <v>0</v>
      </c>
      <c r="Y25" s="169">
        <v>4.2183758517195601E-2</v>
      </c>
      <c r="Z25" s="169">
        <v>6.5611557103965297E-3</v>
      </c>
    </row>
    <row r="26" spans="1:26" x14ac:dyDescent="0.2">
      <c r="A26" s="2">
        <v>161</v>
      </c>
      <c r="B26" s="2">
        <v>9943</v>
      </c>
      <c r="C26" s="2" t="s">
        <v>2697</v>
      </c>
      <c r="D26" s="2" t="s">
        <v>2698</v>
      </c>
      <c r="E26" s="2" t="s">
        <v>1368</v>
      </c>
      <c r="F26" s="2" t="s">
        <v>2777</v>
      </c>
      <c r="G26" s="2">
        <v>36434</v>
      </c>
      <c r="H26" s="2" t="s">
        <v>33</v>
      </c>
      <c r="I26" s="2" t="s">
        <v>1067</v>
      </c>
      <c r="J26" s="2" t="s">
        <v>891</v>
      </c>
      <c r="K26" s="2" t="s">
        <v>30</v>
      </c>
      <c r="L26" s="2" t="s">
        <v>30</v>
      </c>
      <c r="M26" s="2" t="s">
        <v>2700</v>
      </c>
      <c r="N26" s="2" t="s">
        <v>30</v>
      </c>
      <c r="O26" s="2" t="s">
        <v>166</v>
      </c>
      <c r="P26" s="186" t="s">
        <v>2778</v>
      </c>
      <c r="Q26" s="2" t="s">
        <v>34</v>
      </c>
      <c r="R26" s="11" t="s">
        <v>137</v>
      </c>
      <c r="S26" s="2" t="s">
        <v>200</v>
      </c>
      <c r="T26" s="187" t="s">
        <v>2704</v>
      </c>
      <c r="U26" s="163">
        <v>1</v>
      </c>
      <c r="V26" s="154">
        <v>11116.672</v>
      </c>
      <c r="W26" s="154">
        <v>11116.672</v>
      </c>
      <c r="X26" s="169">
        <v>0</v>
      </c>
      <c r="Y26" s="169">
        <v>3.9412022378485699E-2</v>
      </c>
      <c r="Z26" s="169">
        <v>6.1300468421150202E-3</v>
      </c>
    </row>
    <row r="27" spans="1:26" x14ac:dyDescent="0.2">
      <c r="A27" s="2">
        <v>161</v>
      </c>
      <c r="B27" s="2">
        <v>9943</v>
      </c>
      <c r="C27" s="2" t="s">
        <v>2779</v>
      </c>
      <c r="D27" s="2" t="s">
        <v>2780</v>
      </c>
      <c r="E27" s="2" t="s">
        <v>1368</v>
      </c>
      <c r="F27" s="2" t="s">
        <v>2781</v>
      </c>
      <c r="G27" s="2">
        <v>34785</v>
      </c>
      <c r="H27" s="2" t="s">
        <v>33</v>
      </c>
      <c r="I27" s="2" t="s">
        <v>1065</v>
      </c>
      <c r="J27" s="2" t="s">
        <v>880</v>
      </c>
      <c r="K27" s="2" t="s">
        <v>30</v>
      </c>
      <c r="L27" s="2" t="s">
        <v>30</v>
      </c>
      <c r="M27" s="2" t="s">
        <v>2782</v>
      </c>
      <c r="N27" s="2" t="s">
        <v>30</v>
      </c>
      <c r="O27" s="2" t="s">
        <v>166</v>
      </c>
      <c r="P27" s="186" t="s">
        <v>195</v>
      </c>
      <c r="Q27" s="2" t="s">
        <v>34</v>
      </c>
      <c r="R27" s="2" t="s">
        <v>137</v>
      </c>
      <c r="S27" s="2" t="s">
        <v>935</v>
      </c>
      <c r="T27" s="187" t="s">
        <v>2783</v>
      </c>
      <c r="U27" s="163">
        <v>1</v>
      </c>
      <c r="V27" s="154">
        <v>1.7130000000000001</v>
      </c>
      <c r="W27" s="154">
        <v>1.7130000000000001</v>
      </c>
      <c r="X27" s="169">
        <v>0</v>
      </c>
      <c r="Y27" s="169">
        <v>6.0733149598333098E-6</v>
      </c>
      <c r="Z27" s="169">
        <v>9.4462813486625595E-7</v>
      </c>
    </row>
    <row r="28" spans="1:26" x14ac:dyDescent="0.2">
      <c r="A28" s="2">
        <v>161</v>
      </c>
      <c r="B28" s="2">
        <v>9943</v>
      </c>
      <c r="C28" s="2" t="s">
        <v>2784</v>
      </c>
      <c r="D28" s="2" t="s">
        <v>2785</v>
      </c>
      <c r="E28" s="2" t="s">
        <v>356</v>
      </c>
      <c r="F28" s="2" t="s">
        <v>2786</v>
      </c>
      <c r="G28" s="2">
        <v>47845</v>
      </c>
      <c r="H28" s="2" t="s">
        <v>33</v>
      </c>
      <c r="I28" s="2" t="s">
        <v>1065</v>
      </c>
      <c r="J28" s="2" t="s">
        <v>880</v>
      </c>
      <c r="K28" s="2" t="s">
        <v>88</v>
      </c>
      <c r="L28" s="2" t="s">
        <v>30</v>
      </c>
      <c r="M28" s="2" t="s">
        <v>2782</v>
      </c>
      <c r="N28" s="2" t="s">
        <v>342</v>
      </c>
      <c r="O28" s="2" t="s">
        <v>166</v>
      </c>
      <c r="P28" s="186" t="s">
        <v>2787</v>
      </c>
      <c r="Q28" s="2" t="s">
        <v>34</v>
      </c>
      <c r="R28" s="2" t="s">
        <v>137</v>
      </c>
      <c r="S28" s="2" t="s">
        <v>935</v>
      </c>
      <c r="T28" s="187" t="s">
        <v>2681</v>
      </c>
      <c r="U28" s="163">
        <v>1</v>
      </c>
      <c r="V28" s="154">
        <v>4148.3069999999998</v>
      </c>
      <c r="W28" s="154">
        <v>4148.3069999999998</v>
      </c>
      <c r="X28" s="169">
        <v>0</v>
      </c>
      <c r="Y28" s="169">
        <v>1.47070244742154E-2</v>
      </c>
      <c r="Z28" s="169">
        <v>2.2874935995237499E-3</v>
      </c>
    </row>
    <row r="29" spans="1:26" x14ac:dyDescent="0.2">
      <c r="A29" s="2">
        <v>161</v>
      </c>
      <c r="B29" s="2">
        <v>9943</v>
      </c>
      <c r="C29" s="2" t="s">
        <v>2788</v>
      </c>
      <c r="D29" s="2" t="s">
        <v>2698</v>
      </c>
      <c r="E29" s="2" t="s">
        <v>1368</v>
      </c>
      <c r="F29" s="2" t="s">
        <v>2789</v>
      </c>
      <c r="G29" s="2">
        <v>27970047</v>
      </c>
      <c r="H29" s="2" t="s">
        <v>33</v>
      </c>
      <c r="I29" s="2" t="s">
        <v>1067</v>
      </c>
      <c r="J29" s="2" t="s">
        <v>609</v>
      </c>
      <c r="K29" s="2" t="s">
        <v>30</v>
      </c>
      <c r="L29" s="2" t="s">
        <v>30</v>
      </c>
      <c r="M29" s="2" t="s">
        <v>2790</v>
      </c>
      <c r="N29" s="2" t="s">
        <v>30</v>
      </c>
      <c r="O29" s="2" t="s">
        <v>166</v>
      </c>
      <c r="P29" s="186" t="s">
        <v>2791</v>
      </c>
      <c r="Q29" s="2" t="s">
        <v>34</v>
      </c>
      <c r="R29" s="2" t="s">
        <v>137</v>
      </c>
      <c r="T29" s="187" t="s">
        <v>2704</v>
      </c>
      <c r="U29" s="163">
        <v>1</v>
      </c>
      <c r="V29" s="154">
        <v>6494.85</v>
      </c>
      <c r="W29" s="154">
        <v>6494.85</v>
      </c>
      <c r="X29" s="169">
        <v>0</v>
      </c>
      <c r="Y29" s="169">
        <v>2.3026241354017599E-2</v>
      </c>
      <c r="Z29" s="169">
        <v>3.58144367072687E-3</v>
      </c>
    </row>
    <row r="30" spans="1:26" x14ac:dyDescent="0.2">
      <c r="A30" s="2">
        <v>161</v>
      </c>
      <c r="B30" s="2">
        <v>9943</v>
      </c>
      <c r="C30" s="2" t="s">
        <v>2792</v>
      </c>
      <c r="D30" s="2" t="s">
        <v>2793</v>
      </c>
      <c r="E30" s="2" t="s">
        <v>33</v>
      </c>
      <c r="F30" s="2" t="s">
        <v>2794</v>
      </c>
      <c r="G30" s="2">
        <v>27970028</v>
      </c>
      <c r="H30" s="2" t="s">
        <v>33</v>
      </c>
      <c r="I30" s="2" t="s">
        <v>1065</v>
      </c>
      <c r="J30" s="2" t="s">
        <v>887</v>
      </c>
      <c r="K30" s="2" t="s">
        <v>88</v>
      </c>
      <c r="L30" s="2" t="s">
        <v>279</v>
      </c>
      <c r="M30" s="2" t="s">
        <v>2795</v>
      </c>
      <c r="N30" s="2" t="s">
        <v>342</v>
      </c>
      <c r="O30" s="2" t="s">
        <v>166</v>
      </c>
      <c r="P30" s="186" t="s">
        <v>2796</v>
      </c>
      <c r="Q30" s="2" t="s">
        <v>1218</v>
      </c>
      <c r="R30" s="2" t="s">
        <v>137</v>
      </c>
      <c r="S30" s="2" t="s">
        <v>200</v>
      </c>
      <c r="T30" s="187" t="s">
        <v>2797</v>
      </c>
      <c r="U30" s="163">
        <v>4.0218999999999996</v>
      </c>
      <c r="V30" s="154">
        <v>750.66200000000003</v>
      </c>
      <c r="W30" s="154">
        <v>3019.0889999999999</v>
      </c>
      <c r="X30" s="169">
        <v>0</v>
      </c>
      <c r="Y30" s="169">
        <v>1.0703598492019401E-2</v>
      </c>
      <c r="Z30" s="169">
        <v>1.66481079060505E-3</v>
      </c>
    </row>
    <row r="31" spans="1:26" x14ac:dyDescent="0.2">
      <c r="A31" s="2">
        <v>161</v>
      </c>
      <c r="B31" s="2">
        <v>9943</v>
      </c>
      <c r="C31" s="2" t="s">
        <v>2798</v>
      </c>
      <c r="D31" s="2" t="s">
        <v>2799</v>
      </c>
      <c r="E31" s="2" t="s">
        <v>33</v>
      </c>
      <c r="F31" s="2" t="s">
        <v>2800</v>
      </c>
      <c r="G31" s="2">
        <v>27970056</v>
      </c>
      <c r="H31" s="2" t="s">
        <v>33</v>
      </c>
      <c r="I31" s="2" t="s">
        <v>1065</v>
      </c>
      <c r="J31" s="2" t="s">
        <v>609</v>
      </c>
      <c r="K31" s="2" t="s">
        <v>88</v>
      </c>
      <c r="L31" s="2" t="s">
        <v>89</v>
      </c>
      <c r="M31" s="2" t="s">
        <v>2801</v>
      </c>
      <c r="N31" s="2" t="s">
        <v>89</v>
      </c>
      <c r="O31" s="2" t="s">
        <v>166</v>
      </c>
      <c r="P31" s="186" t="s">
        <v>1363</v>
      </c>
      <c r="Q31" s="2" t="s">
        <v>93</v>
      </c>
      <c r="R31" s="2" t="s">
        <v>137</v>
      </c>
      <c r="T31" s="187" t="s">
        <v>1363</v>
      </c>
      <c r="U31" s="163">
        <v>3.718</v>
      </c>
      <c r="V31" s="154">
        <v>243.59200000000001</v>
      </c>
      <c r="W31" s="154">
        <v>905.67499999999995</v>
      </c>
      <c r="X31" s="169">
        <v>0</v>
      </c>
      <c r="Y31" s="169">
        <v>3.21089513354388E-3</v>
      </c>
      <c r="Z31" s="169">
        <v>4.9941455388210901E-4</v>
      </c>
    </row>
    <row r="32" spans="1:26" x14ac:dyDescent="0.2">
      <c r="A32" s="2">
        <v>161</v>
      </c>
      <c r="B32" s="2">
        <v>9943</v>
      </c>
      <c r="C32" s="2" t="s">
        <v>2802</v>
      </c>
      <c r="E32" s="2" t="s">
        <v>137</v>
      </c>
      <c r="F32" s="2" t="s">
        <v>2802</v>
      </c>
      <c r="G32" s="2">
        <v>27970053</v>
      </c>
      <c r="H32" s="2" t="s">
        <v>33</v>
      </c>
      <c r="I32" s="2" t="s">
        <v>1065</v>
      </c>
      <c r="J32" s="2" t="s">
        <v>609</v>
      </c>
      <c r="K32" s="2" t="s">
        <v>88</v>
      </c>
      <c r="L32" s="2" t="s">
        <v>339</v>
      </c>
      <c r="M32" s="2" t="s">
        <v>2803</v>
      </c>
      <c r="N32" s="2" t="s">
        <v>339</v>
      </c>
      <c r="O32" s="2" t="s">
        <v>166</v>
      </c>
      <c r="P32" s="186" t="s">
        <v>2804</v>
      </c>
      <c r="Q32" s="2" t="s">
        <v>1218</v>
      </c>
      <c r="R32" s="2" t="s">
        <v>137</v>
      </c>
      <c r="T32" s="187" t="s">
        <v>2805</v>
      </c>
      <c r="U32" s="163">
        <v>4.0218999999999996</v>
      </c>
      <c r="V32" s="154">
        <v>579.476</v>
      </c>
      <c r="W32" s="154">
        <v>2330.596</v>
      </c>
      <c r="X32" s="169">
        <v>0</v>
      </c>
      <c r="Y32" s="169">
        <v>8.2626781890868996E-3</v>
      </c>
      <c r="Z32" s="169">
        <v>1.2851561854403601E-3</v>
      </c>
    </row>
    <row r="33" spans="1:26" x14ac:dyDescent="0.2">
      <c r="A33" s="2">
        <v>161</v>
      </c>
      <c r="B33" s="2">
        <v>9943</v>
      </c>
      <c r="C33" s="2" t="s">
        <v>2806</v>
      </c>
      <c r="D33" s="2" t="s">
        <v>2003</v>
      </c>
      <c r="E33" s="2" t="s">
        <v>1368</v>
      </c>
      <c r="F33" s="2" t="s">
        <v>2807</v>
      </c>
      <c r="G33" s="2">
        <v>27970040</v>
      </c>
      <c r="H33" s="2" t="s">
        <v>33</v>
      </c>
      <c r="I33" s="2" t="s">
        <v>1065</v>
      </c>
      <c r="J33" s="2" t="s">
        <v>609</v>
      </c>
      <c r="K33" s="2" t="s">
        <v>88</v>
      </c>
      <c r="L33" s="2" t="s">
        <v>264</v>
      </c>
      <c r="M33" s="2" t="s">
        <v>2808</v>
      </c>
      <c r="N33" s="2" t="s">
        <v>89</v>
      </c>
      <c r="O33" s="2" t="s">
        <v>166</v>
      </c>
      <c r="P33" s="186" t="s">
        <v>2809</v>
      </c>
      <c r="Q33" s="2" t="s">
        <v>93</v>
      </c>
      <c r="R33" s="2" t="s">
        <v>137</v>
      </c>
      <c r="S33" s="2" t="s">
        <v>200</v>
      </c>
      <c r="T33" s="187" t="s">
        <v>167</v>
      </c>
      <c r="U33" s="163">
        <v>3.718</v>
      </c>
      <c r="V33" s="154">
        <v>948.38599999999997</v>
      </c>
      <c r="W33" s="154">
        <v>3526.1</v>
      </c>
      <c r="X33" s="169">
        <v>0</v>
      </c>
      <c r="Y33" s="169">
        <v>1.25011096217367E-2</v>
      </c>
      <c r="Z33" s="169">
        <v>1.94439115109944E-3</v>
      </c>
    </row>
    <row r="34" spans="1:26" x14ac:dyDescent="0.2">
      <c r="A34" s="2">
        <v>161</v>
      </c>
      <c r="B34" s="2">
        <v>9943</v>
      </c>
      <c r="C34" s="2" t="s">
        <v>2810</v>
      </c>
      <c r="D34" s="2" t="s">
        <v>2811</v>
      </c>
      <c r="E34" s="2" t="s">
        <v>1368</v>
      </c>
      <c r="F34" s="2" t="s">
        <v>2812</v>
      </c>
      <c r="G34" s="2">
        <v>27970026</v>
      </c>
      <c r="H34" s="2" t="s">
        <v>33</v>
      </c>
      <c r="I34" s="2" t="s">
        <v>1065</v>
      </c>
      <c r="J34" s="2" t="s">
        <v>880</v>
      </c>
      <c r="K34" s="2" t="s">
        <v>88</v>
      </c>
      <c r="L34" s="2" t="s">
        <v>2813</v>
      </c>
      <c r="M34" s="2" t="s">
        <v>2814</v>
      </c>
      <c r="N34" s="2" t="s">
        <v>342</v>
      </c>
      <c r="O34" s="2" t="s">
        <v>166</v>
      </c>
      <c r="P34" s="186" t="s">
        <v>2815</v>
      </c>
      <c r="Q34" s="2" t="s">
        <v>1218</v>
      </c>
      <c r="R34" s="2" t="s">
        <v>137</v>
      </c>
      <c r="S34" s="2" t="s">
        <v>935</v>
      </c>
      <c r="T34" s="187" t="s">
        <v>1350</v>
      </c>
      <c r="U34" s="163">
        <v>4.0218999999999996</v>
      </c>
      <c r="V34" s="154">
        <v>1317.3150000000001</v>
      </c>
      <c r="W34" s="154">
        <v>5298.1080000000002</v>
      </c>
      <c r="X34" s="169">
        <v>0</v>
      </c>
      <c r="Y34" s="169">
        <v>1.87834222904995E-2</v>
      </c>
      <c r="Z34" s="169">
        <v>2.9215262639971499E-3</v>
      </c>
    </row>
    <row r="35" spans="1:26" x14ac:dyDescent="0.2">
      <c r="A35" s="2">
        <v>161</v>
      </c>
      <c r="B35" s="2">
        <v>9943</v>
      </c>
      <c r="C35" s="2" t="s">
        <v>2816</v>
      </c>
      <c r="D35" s="2" t="s">
        <v>2817</v>
      </c>
      <c r="E35" s="2" t="s">
        <v>357</v>
      </c>
      <c r="F35" s="2" t="s">
        <v>2818</v>
      </c>
      <c r="G35" s="2">
        <v>27970049</v>
      </c>
      <c r="H35" s="2" t="s">
        <v>33</v>
      </c>
      <c r="I35" s="2" t="s">
        <v>1065</v>
      </c>
      <c r="J35" s="2" t="s">
        <v>609</v>
      </c>
      <c r="K35" s="2" t="s">
        <v>88</v>
      </c>
      <c r="L35" s="2" t="s">
        <v>89</v>
      </c>
      <c r="M35" s="2" t="s">
        <v>2819</v>
      </c>
      <c r="N35" s="2" t="s">
        <v>89</v>
      </c>
      <c r="O35" s="2" t="s">
        <v>166</v>
      </c>
      <c r="P35" s="186" t="s">
        <v>2820</v>
      </c>
      <c r="Q35" s="2" t="s">
        <v>93</v>
      </c>
      <c r="R35" s="2" t="s">
        <v>137</v>
      </c>
      <c r="T35" s="187" t="s">
        <v>167</v>
      </c>
      <c r="U35" s="163">
        <v>3.718</v>
      </c>
      <c r="V35" s="154">
        <v>1103.4829999999999</v>
      </c>
      <c r="W35" s="154">
        <v>4102.7510000000002</v>
      </c>
      <c r="X35" s="169">
        <v>0</v>
      </c>
      <c r="Y35" s="169">
        <v>1.45455158336758E-2</v>
      </c>
      <c r="Z35" s="169">
        <v>2.2623729517577702E-3</v>
      </c>
    </row>
    <row r="36" spans="1:26" x14ac:dyDescent="0.2">
      <c r="A36" s="2">
        <v>161</v>
      </c>
      <c r="B36" s="2">
        <v>9943</v>
      </c>
      <c r="C36" s="2" t="s">
        <v>2821</v>
      </c>
      <c r="D36" s="2" t="s">
        <v>2822</v>
      </c>
      <c r="E36" s="2" t="s">
        <v>33</v>
      </c>
      <c r="F36" s="2" t="s">
        <v>2823</v>
      </c>
      <c r="G36" s="2">
        <v>27970023</v>
      </c>
      <c r="H36" s="2" t="s">
        <v>33</v>
      </c>
      <c r="I36" s="2" t="s">
        <v>1065</v>
      </c>
      <c r="J36" s="2" t="s">
        <v>880</v>
      </c>
      <c r="K36" s="2" t="s">
        <v>88</v>
      </c>
      <c r="L36" s="2" t="s">
        <v>89</v>
      </c>
      <c r="M36" s="2" t="s">
        <v>2824</v>
      </c>
      <c r="N36" s="2" t="s">
        <v>342</v>
      </c>
      <c r="O36" s="2" t="s">
        <v>166</v>
      </c>
      <c r="P36" s="186" t="s">
        <v>2825</v>
      </c>
      <c r="Q36" s="2" t="s">
        <v>93</v>
      </c>
      <c r="R36" s="2" t="s">
        <v>137</v>
      </c>
      <c r="S36" s="2" t="s">
        <v>935</v>
      </c>
      <c r="T36" s="187" t="s">
        <v>2826</v>
      </c>
      <c r="U36" s="163">
        <v>3.718</v>
      </c>
      <c r="V36" s="154">
        <v>1389.913</v>
      </c>
      <c r="W36" s="154">
        <v>5167.6980000000003</v>
      </c>
      <c r="X36" s="169">
        <v>0</v>
      </c>
      <c r="Y36" s="169">
        <v>1.83210785326639E-2</v>
      </c>
      <c r="Z36" s="169">
        <v>2.8496144786674298E-3</v>
      </c>
    </row>
    <row r="37" spans="1:26" x14ac:dyDescent="0.2">
      <c r="A37" s="2">
        <v>161</v>
      </c>
      <c r="B37" s="2">
        <v>9943</v>
      </c>
      <c r="C37" s="2" t="s">
        <v>2827</v>
      </c>
      <c r="D37" s="2" t="s">
        <v>2828</v>
      </c>
      <c r="E37" s="2" t="s">
        <v>212</v>
      </c>
      <c r="F37" s="2" t="s">
        <v>2829</v>
      </c>
      <c r="G37" s="2">
        <v>27970048</v>
      </c>
      <c r="H37" s="2" t="s">
        <v>33</v>
      </c>
      <c r="I37" s="2" t="s">
        <v>1068</v>
      </c>
      <c r="J37" s="2" t="s">
        <v>609</v>
      </c>
      <c r="K37" s="2" t="s">
        <v>88</v>
      </c>
      <c r="L37" s="2" t="s">
        <v>299</v>
      </c>
      <c r="M37" s="2" t="s">
        <v>2830</v>
      </c>
      <c r="N37" s="2" t="s">
        <v>89</v>
      </c>
      <c r="O37" s="2" t="s">
        <v>166</v>
      </c>
      <c r="P37" s="186" t="s">
        <v>2831</v>
      </c>
      <c r="Q37" s="2" t="s">
        <v>93</v>
      </c>
      <c r="R37" s="2" t="s">
        <v>137</v>
      </c>
      <c r="T37" s="187" t="s">
        <v>1350</v>
      </c>
      <c r="U37" s="163">
        <v>3.718</v>
      </c>
      <c r="V37" s="154">
        <v>831.77300000000002</v>
      </c>
      <c r="W37" s="154">
        <v>3092.5340000000001</v>
      </c>
      <c r="X37" s="169">
        <v>0</v>
      </c>
      <c r="Y37" s="169">
        <v>1.09639834088199E-2</v>
      </c>
      <c r="Z37" s="169">
        <v>1.70531040571332E-3</v>
      </c>
    </row>
    <row r="38" spans="1:26" x14ac:dyDescent="0.2">
      <c r="A38" s="2">
        <v>161</v>
      </c>
      <c r="B38" s="2">
        <v>9943</v>
      </c>
      <c r="C38" s="2" t="s">
        <v>2729</v>
      </c>
      <c r="D38" s="2" t="s">
        <v>2725</v>
      </c>
      <c r="E38" s="2" t="s">
        <v>357</v>
      </c>
      <c r="F38" s="2" t="s">
        <v>2832</v>
      </c>
      <c r="G38" s="2">
        <v>27970038</v>
      </c>
      <c r="H38" s="2" t="s">
        <v>33</v>
      </c>
      <c r="I38" s="2" t="s">
        <v>1065</v>
      </c>
      <c r="J38" s="2" t="s">
        <v>887</v>
      </c>
      <c r="K38" s="2" t="s">
        <v>30</v>
      </c>
      <c r="L38" s="2" t="s">
        <v>264</v>
      </c>
      <c r="M38" s="2" t="s">
        <v>2731</v>
      </c>
      <c r="N38" s="2" t="s">
        <v>30</v>
      </c>
      <c r="O38" s="2" t="s">
        <v>166</v>
      </c>
      <c r="P38" s="186" t="s">
        <v>2728</v>
      </c>
      <c r="Q38" s="2" t="s">
        <v>34</v>
      </c>
      <c r="R38" s="2" t="s">
        <v>933</v>
      </c>
      <c r="S38" s="2" t="s">
        <v>935</v>
      </c>
      <c r="T38" s="187" t="s">
        <v>201</v>
      </c>
      <c r="U38" s="163">
        <v>1</v>
      </c>
      <c r="V38" s="154">
        <v>1554.135</v>
      </c>
      <c r="W38" s="154">
        <v>1554.135</v>
      </c>
      <c r="X38" s="169">
        <v>0</v>
      </c>
      <c r="Y38" s="169">
        <v>5.5098867232811098E-3</v>
      </c>
      <c r="Z38" s="169">
        <v>8.5699392393774902E-4</v>
      </c>
    </row>
    <row r="39" spans="1:26" x14ac:dyDescent="0.2">
      <c r="A39" s="2">
        <v>161</v>
      </c>
      <c r="B39" s="2">
        <v>9943</v>
      </c>
      <c r="C39" s="2" t="s">
        <v>2833</v>
      </c>
      <c r="D39" s="2" t="s">
        <v>2834</v>
      </c>
      <c r="E39" s="2" t="s">
        <v>33</v>
      </c>
      <c r="F39" s="2" t="s">
        <v>2835</v>
      </c>
      <c r="G39" s="2">
        <v>27970045</v>
      </c>
      <c r="H39" s="2" t="s">
        <v>33</v>
      </c>
      <c r="I39" s="2" t="s">
        <v>1067</v>
      </c>
      <c r="J39" s="2" t="s">
        <v>887</v>
      </c>
      <c r="K39" s="2" t="s">
        <v>88</v>
      </c>
      <c r="L39" s="2" t="s">
        <v>264</v>
      </c>
      <c r="M39" s="2" t="s">
        <v>2836</v>
      </c>
      <c r="N39" s="2" t="s">
        <v>89</v>
      </c>
      <c r="O39" s="2" t="s">
        <v>166</v>
      </c>
      <c r="P39" s="186" t="s">
        <v>2837</v>
      </c>
      <c r="Q39" s="2" t="s">
        <v>93</v>
      </c>
      <c r="R39" s="2" t="s">
        <v>137</v>
      </c>
      <c r="S39" s="2" t="s">
        <v>200</v>
      </c>
      <c r="T39" s="187" t="s">
        <v>2704</v>
      </c>
      <c r="U39" s="163">
        <v>3.718</v>
      </c>
      <c r="V39" s="154">
        <v>3202.462</v>
      </c>
      <c r="W39" s="154">
        <v>11906.753000000001</v>
      </c>
      <c r="X39" s="169">
        <v>0</v>
      </c>
      <c r="Y39" s="169">
        <v>4.2213102838995403E-2</v>
      </c>
      <c r="Z39" s="169">
        <v>6.5657198524102303E-3</v>
      </c>
    </row>
    <row r="40" spans="1:26" x14ac:dyDescent="0.2">
      <c r="A40" s="2">
        <v>161</v>
      </c>
      <c r="B40" s="2">
        <v>9943</v>
      </c>
      <c r="C40" s="2" t="s">
        <v>2838</v>
      </c>
      <c r="D40" s="2" t="s">
        <v>2839</v>
      </c>
      <c r="E40" s="2" t="s">
        <v>33</v>
      </c>
      <c r="F40" s="2" t="s">
        <v>2840</v>
      </c>
      <c r="G40" s="2">
        <v>27970050</v>
      </c>
      <c r="H40" s="2" t="s">
        <v>33</v>
      </c>
      <c r="I40" s="2" t="s">
        <v>1067</v>
      </c>
      <c r="J40" s="2" t="s">
        <v>609</v>
      </c>
      <c r="K40" s="2" t="s">
        <v>88</v>
      </c>
      <c r="L40" s="2" t="s">
        <v>89</v>
      </c>
      <c r="M40" s="2" t="s">
        <v>2841</v>
      </c>
      <c r="N40" s="2" t="s">
        <v>89</v>
      </c>
      <c r="O40" s="2" t="s">
        <v>166</v>
      </c>
      <c r="P40" s="186" t="s">
        <v>2842</v>
      </c>
      <c r="Q40" s="2" t="s">
        <v>93</v>
      </c>
      <c r="R40" s="2" t="s">
        <v>137</v>
      </c>
      <c r="T40" s="187" t="s">
        <v>1350</v>
      </c>
      <c r="U40" s="163">
        <v>3.718</v>
      </c>
      <c r="V40" s="154">
        <v>1978.9480000000001</v>
      </c>
      <c r="W40" s="154">
        <v>7357.7290000000003</v>
      </c>
      <c r="X40" s="169">
        <v>0</v>
      </c>
      <c r="Y40" s="169">
        <v>2.6085412548715201E-2</v>
      </c>
      <c r="Z40" s="169">
        <v>4.0572594647365397E-3</v>
      </c>
    </row>
    <row r="41" spans="1:26" x14ac:dyDescent="0.2">
      <c r="A41" s="2">
        <v>161</v>
      </c>
      <c r="B41" s="2">
        <v>9943</v>
      </c>
      <c r="C41" s="2" t="s">
        <v>2843</v>
      </c>
      <c r="D41" s="2" t="s">
        <v>2844</v>
      </c>
      <c r="E41" s="2" t="s">
        <v>33</v>
      </c>
      <c r="F41" s="2" t="s">
        <v>2845</v>
      </c>
      <c r="G41" s="2">
        <v>27970055</v>
      </c>
      <c r="H41" s="2" t="s">
        <v>33</v>
      </c>
      <c r="I41" s="2" t="s">
        <v>1068</v>
      </c>
      <c r="J41" s="2" t="s">
        <v>609</v>
      </c>
      <c r="K41" s="2" t="s">
        <v>88</v>
      </c>
      <c r="L41" s="2" t="s">
        <v>264</v>
      </c>
      <c r="M41" s="2" t="s">
        <v>2846</v>
      </c>
      <c r="N41" s="2" t="s">
        <v>89</v>
      </c>
      <c r="O41" s="2" t="s">
        <v>166</v>
      </c>
      <c r="P41" s="186" t="s">
        <v>1353</v>
      </c>
      <c r="Q41" s="2" t="s">
        <v>93</v>
      </c>
      <c r="R41" s="2" t="s">
        <v>137</v>
      </c>
      <c r="T41" s="187" t="s">
        <v>1353</v>
      </c>
      <c r="U41" s="163">
        <v>3.718</v>
      </c>
      <c r="V41" s="154">
        <v>1375</v>
      </c>
      <c r="W41" s="154">
        <v>5112.25</v>
      </c>
      <c r="X41" s="169">
        <v>0</v>
      </c>
      <c r="Y41" s="169">
        <v>1.81244990950554E-2</v>
      </c>
      <c r="Z41" s="169">
        <v>2.81903900732611E-3</v>
      </c>
    </row>
    <row r="42" spans="1:26" x14ac:dyDescent="0.2">
      <c r="A42" s="2">
        <v>161</v>
      </c>
      <c r="B42" s="2">
        <v>9943</v>
      </c>
      <c r="C42" s="2" t="s">
        <v>2847</v>
      </c>
      <c r="D42" s="2" t="s">
        <v>2848</v>
      </c>
      <c r="E42" s="2" t="s">
        <v>33</v>
      </c>
      <c r="F42" s="2" t="s">
        <v>2849</v>
      </c>
      <c r="G42" s="2">
        <v>27970051</v>
      </c>
      <c r="H42" s="2" t="s">
        <v>33</v>
      </c>
      <c r="I42" s="2" t="s">
        <v>1065</v>
      </c>
      <c r="J42" s="2" t="s">
        <v>609</v>
      </c>
      <c r="K42" s="2" t="s">
        <v>88</v>
      </c>
      <c r="L42" s="2" t="s">
        <v>89</v>
      </c>
      <c r="M42" s="2" t="s">
        <v>2850</v>
      </c>
      <c r="N42" s="2" t="s">
        <v>89</v>
      </c>
      <c r="O42" s="2" t="s">
        <v>166</v>
      </c>
      <c r="P42" s="186" t="s">
        <v>2851</v>
      </c>
      <c r="Q42" s="2" t="s">
        <v>93</v>
      </c>
      <c r="R42" s="2" t="s">
        <v>137</v>
      </c>
      <c r="T42" s="187" t="s">
        <v>167</v>
      </c>
      <c r="U42" s="163">
        <v>3.718</v>
      </c>
      <c r="V42" s="154">
        <v>110.49</v>
      </c>
      <c r="W42" s="154">
        <v>410.80200000000002</v>
      </c>
      <c r="X42" s="169">
        <v>0</v>
      </c>
      <c r="Y42" s="169">
        <v>1.45641804912198E-3</v>
      </c>
      <c r="Z42" s="169">
        <v>2.2652760056517899E-4</v>
      </c>
    </row>
    <row r="43" spans="1:26" x14ac:dyDescent="0.2">
      <c r="A43" s="2">
        <v>161</v>
      </c>
      <c r="B43" s="2">
        <v>9943</v>
      </c>
      <c r="C43" s="2" t="s">
        <v>2720</v>
      </c>
      <c r="D43" s="2" t="s">
        <v>2774</v>
      </c>
      <c r="E43" s="2" t="s">
        <v>1368</v>
      </c>
      <c r="F43" s="2" t="s">
        <v>2775</v>
      </c>
      <c r="G43" s="2">
        <v>27970046</v>
      </c>
      <c r="H43" s="2" t="s">
        <v>33</v>
      </c>
      <c r="I43" s="2" t="s">
        <v>1065</v>
      </c>
      <c r="J43" s="2" t="s">
        <v>875</v>
      </c>
      <c r="K43" s="2" t="s">
        <v>30</v>
      </c>
      <c r="L43" s="2" t="s">
        <v>30</v>
      </c>
      <c r="M43" s="2" t="s">
        <v>2723</v>
      </c>
      <c r="N43" s="2" t="s">
        <v>30</v>
      </c>
      <c r="O43" s="2" t="s">
        <v>166</v>
      </c>
      <c r="P43" s="186" t="s">
        <v>2852</v>
      </c>
      <c r="Q43" s="2" t="s">
        <v>93</v>
      </c>
      <c r="R43" s="2" t="s">
        <v>137</v>
      </c>
      <c r="S43" s="2" t="s">
        <v>935</v>
      </c>
      <c r="T43" s="187" t="s">
        <v>167</v>
      </c>
      <c r="U43" s="163">
        <v>3.718</v>
      </c>
      <c r="V43" s="154">
        <v>1167.2370000000001</v>
      </c>
      <c r="W43" s="154">
        <v>4339.7879999999996</v>
      </c>
      <c r="X43" s="169">
        <v>0</v>
      </c>
      <c r="Y43" s="169">
        <v>1.53858838546145E-2</v>
      </c>
      <c r="Z43" s="169">
        <v>2.3930816802644802E-3</v>
      </c>
    </row>
    <row r="44" spans="1:26" x14ac:dyDescent="0.2">
      <c r="A44" s="2">
        <v>161</v>
      </c>
      <c r="B44" s="2">
        <v>9943</v>
      </c>
      <c r="C44" s="2" t="s">
        <v>2853</v>
      </c>
      <c r="D44" s="2" t="s">
        <v>2710</v>
      </c>
      <c r="E44" s="2" t="s">
        <v>356</v>
      </c>
      <c r="F44" s="2" t="s">
        <v>2854</v>
      </c>
      <c r="G44" s="2">
        <v>604051641</v>
      </c>
      <c r="H44" s="2" t="s">
        <v>33</v>
      </c>
      <c r="I44" s="2" t="s">
        <v>1067</v>
      </c>
      <c r="J44" s="2" t="s">
        <v>889</v>
      </c>
      <c r="K44" s="2" t="s">
        <v>88</v>
      </c>
      <c r="L44" s="2" t="s">
        <v>264</v>
      </c>
      <c r="M44" s="2" t="s">
        <v>2855</v>
      </c>
      <c r="N44" s="2" t="s">
        <v>89</v>
      </c>
      <c r="O44" t="s">
        <v>166</v>
      </c>
      <c r="P44" s="186" t="s">
        <v>2856</v>
      </c>
      <c r="Q44" s="2" t="s">
        <v>93</v>
      </c>
      <c r="R44" s="2" t="s">
        <v>198</v>
      </c>
      <c r="S44" s="2" t="s">
        <v>200</v>
      </c>
      <c r="T44" s="187" t="s">
        <v>2704</v>
      </c>
      <c r="U44" s="163">
        <v>3.718</v>
      </c>
      <c r="V44" s="154">
        <v>602.51199999999994</v>
      </c>
      <c r="W44" s="154">
        <v>2240.14</v>
      </c>
      <c r="X44" s="169">
        <v>0</v>
      </c>
      <c r="Y44" s="169">
        <v>7.9419841816690592E-3</v>
      </c>
      <c r="Z44" s="169">
        <v>1.23527624605085E-3</v>
      </c>
    </row>
    <row r="45" spans="1:26" x14ac:dyDescent="0.2">
      <c r="A45" s="2">
        <v>161</v>
      </c>
      <c r="B45" s="2">
        <v>9943</v>
      </c>
      <c r="C45" s="2" t="s">
        <v>2857</v>
      </c>
      <c r="D45" s="2" t="s">
        <v>2858</v>
      </c>
      <c r="E45" s="2" t="s">
        <v>357</v>
      </c>
      <c r="F45" s="2" t="s">
        <v>2859</v>
      </c>
      <c r="G45" s="2">
        <v>62000074</v>
      </c>
      <c r="H45" s="2" t="s">
        <v>33</v>
      </c>
      <c r="I45" s="2" t="s">
        <v>1069</v>
      </c>
      <c r="J45" s="2" t="s">
        <v>881</v>
      </c>
      <c r="K45" s="2" t="s">
        <v>88</v>
      </c>
      <c r="L45" s="2" t="s">
        <v>89</v>
      </c>
      <c r="M45" s="2" t="s">
        <v>2860</v>
      </c>
      <c r="N45" s="2" t="s">
        <v>89</v>
      </c>
      <c r="O45" s="2" t="s">
        <v>166</v>
      </c>
      <c r="P45" s="186" t="s">
        <v>2861</v>
      </c>
      <c r="Q45" s="2" t="s">
        <v>93</v>
      </c>
      <c r="R45" s="2" t="s">
        <v>137</v>
      </c>
      <c r="S45" s="2" t="s">
        <v>935</v>
      </c>
      <c r="T45" s="187" t="s">
        <v>167</v>
      </c>
      <c r="U45" s="163">
        <v>3.718</v>
      </c>
      <c r="V45" s="154">
        <v>1053.787</v>
      </c>
      <c r="W45" s="154">
        <v>3917.982</v>
      </c>
      <c r="X45" s="169">
        <v>0</v>
      </c>
      <c r="Y45" s="169">
        <v>1.3890451338276801E-2</v>
      </c>
      <c r="Z45" s="169">
        <v>2.1604858675873901E-3</v>
      </c>
    </row>
    <row r="46" spans="1:26" x14ac:dyDescent="0.2">
      <c r="A46" s="2">
        <v>161</v>
      </c>
      <c r="B46" s="2">
        <v>9943</v>
      </c>
      <c r="C46" s="2" t="s">
        <v>2862</v>
      </c>
      <c r="D46" s="2" t="s">
        <v>2858</v>
      </c>
      <c r="E46" s="2" t="s">
        <v>357</v>
      </c>
      <c r="F46" s="2" t="s">
        <v>2863</v>
      </c>
      <c r="G46" s="2">
        <v>60390077</v>
      </c>
      <c r="H46" s="2" t="s">
        <v>33</v>
      </c>
      <c r="I46" s="2" t="s">
        <v>1069</v>
      </c>
      <c r="J46" s="2" t="s">
        <v>881</v>
      </c>
      <c r="K46" s="2" t="s">
        <v>88</v>
      </c>
      <c r="L46" s="2" t="s">
        <v>89</v>
      </c>
      <c r="M46" s="2" t="s">
        <v>2860</v>
      </c>
      <c r="N46" s="2" t="s">
        <v>89</v>
      </c>
      <c r="O46" s="2" t="s">
        <v>166</v>
      </c>
      <c r="P46" s="186" t="s">
        <v>2864</v>
      </c>
      <c r="Q46" s="2" t="s">
        <v>93</v>
      </c>
      <c r="R46" s="2" t="s">
        <v>137</v>
      </c>
      <c r="S46" s="2" t="s">
        <v>935</v>
      </c>
      <c r="T46" s="187" t="s">
        <v>2738</v>
      </c>
      <c r="U46" s="163">
        <v>3.718</v>
      </c>
      <c r="V46" s="154">
        <v>802.18499999999995</v>
      </c>
      <c r="W46" s="154">
        <v>2982.5239999999999</v>
      </c>
      <c r="X46" s="169">
        <v>0</v>
      </c>
      <c r="Y46" s="169">
        <v>1.05739645865942E-2</v>
      </c>
      <c r="Z46" s="169">
        <v>1.6446478589759201E-3</v>
      </c>
    </row>
    <row r="47" spans="1:26" x14ac:dyDescent="0.2">
      <c r="A47" s="2">
        <v>161</v>
      </c>
      <c r="B47" s="2">
        <v>9943</v>
      </c>
      <c r="C47" s="2" t="s">
        <v>2865</v>
      </c>
      <c r="D47" s="2" t="s">
        <v>2866</v>
      </c>
      <c r="E47" s="2" t="s">
        <v>33</v>
      </c>
      <c r="F47" s="2" t="s">
        <v>2867</v>
      </c>
      <c r="G47" s="2">
        <v>60398484</v>
      </c>
      <c r="H47" s="2" t="s">
        <v>33</v>
      </c>
      <c r="I47" s="2" t="s">
        <v>1065</v>
      </c>
      <c r="J47" s="2" t="s">
        <v>875</v>
      </c>
      <c r="K47" s="2" t="s">
        <v>88</v>
      </c>
      <c r="L47" s="2" t="s">
        <v>2868</v>
      </c>
      <c r="M47" s="2" t="s">
        <v>2869</v>
      </c>
      <c r="N47" s="2" t="s">
        <v>30</v>
      </c>
      <c r="O47" s="2" t="s">
        <v>166</v>
      </c>
      <c r="P47" s="186" t="s">
        <v>2870</v>
      </c>
      <c r="Q47" s="2" t="s">
        <v>93</v>
      </c>
      <c r="R47" s="2" t="s">
        <v>137</v>
      </c>
      <c r="S47" s="2" t="s">
        <v>200</v>
      </c>
      <c r="T47" s="187" t="s">
        <v>2871</v>
      </c>
      <c r="U47" s="163">
        <v>3.718</v>
      </c>
      <c r="V47" s="154">
        <v>1419.932</v>
      </c>
      <c r="W47" s="154">
        <v>5279.308</v>
      </c>
      <c r="X47" s="169">
        <v>0</v>
      </c>
      <c r="Y47" s="169">
        <v>1.8716770844082201E-2</v>
      </c>
      <c r="Z47" s="169">
        <v>2.9111594656453898E-3</v>
      </c>
    </row>
    <row r="48" spans="1:26" x14ac:dyDescent="0.2">
      <c r="A48" s="2">
        <v>161</v>
      </c>
      <c r="B48" s="2">
        <v>9943</v>
      </c>
      <c r="C48" s="2" t="s">
        <v>2872</v>
      </c>
      <c r="D48" s="2" t="s">
        <v>2873</v>
      </c>
      <c r="E48" s="2" t="s">
        <v>212</v>
      </c>
      <c r="F48" s="2" t="s">
        <v>2874</v>
      </c>
      <c r="G48" s="2">
        <v>27970054</v>
      </c>
      <c r="H48" s="2" t="s">
        <v>33</v>
      </c>
      <c r="I48" s="2" t="s">
        <v>1065</v>
      </c>
      <c r="J48" s="2" t="s">
        <v>609</v>
      </c>
      <c r="K48" s="2" t="s">
        <v>88</v>
      </c>
      <c r="L48" s="2" t="s">
        <v>89</v>
      </c>
      <c r="M48" s="2" t="s">
        <v>2875</v>
      </c>
      <c r="N48" s="2" t="s">
        <v>89</v>
      </c>
      <c r="O48" s="2" t="s">
        <v>166</v>
      </c>
      <c r="P48" s="186" t="s">
        <v>2876</v>
      </c>
      <c r="Q48" s="2" t="s">
        <v>93</v>
      </c>
      <c r="R48" s="2" t="s">
        <v>137</v>
      </c>
      <c r="T48" s="187" t="s">
        <v>2876</v>
      </c>
      <c r="U48" s="163">
        <v>3.718</v>
      </c>
      <c r="V48" s="154">
        <v>437.09500000000003</v>
      </c>
      <c r="W48" s="154">
        <v>1625.1189999999999</v>
      </c>
      <c r="X48" s="169">
        <v>0</v>
      </c>
      <c r="Y48" s="169">
        <v>5.761547323246E-3</v>
      </c>
      <c r="Z48" s="169">
        <v>8.9613658074649003E-4</v>
      </c>
    </row>
    <row r="49" spans="1:26" x14ac:dyDescent="0.2">
      <c r="A49" s="2">
        <v>161</v>
      </c>
      <c r="B49" s="2">
        <v>9943</v>
      </c>
      <c r="C49" s="2" t="s">
        <v>2877</v>
      </c>
      <c r="D49" s="2" t="s">
        <v>2878</v>
      </c>
      <c r="E49" s="2" t="s">
        <v>33</v>
      </c>
      <c r="F49" s="2" t="s">
        <v>2879</v>
      </c>
      <c r="G49" s="2">
        <v>60416385</v>
      </c>
      <c r="H49" s="2" t="s">
        <v>33</v>
      </c>
      <c r="I49" s="2" t="s">
        <v>1065</v>
      </c>
      <c r="J49" s="2" t="s">
        <v>887</v>
      </c>
      <c r="K49" s="2" t="s">
        <v>88</v>
      </c>
      <c r="L49" s="2" t="s">
        <v>2813</v>
      </c>
      <c r="M49" s="2" t="s">
        <v>2880</v>
      </c>
      <c r="N49" s="2" t="s">
        <v>342</v>
      </c>
      <c r="O49" s="2" t="s">
        <v>166</v>
      </c>
      <c r="P49" s="186" t="s">
        <v>2881</v>
      </c>
      <c r="Q49" s="2" t="s">
        <v>1218</v>
      </c>
      <c r="R49" s="2" t="s">
        <v>137</v>
      </c>
      <c r="S49" s="2" t="s">
        <v>200</v>
      </c>
      <c r="T49" s="187" t="s">
        <v>2681</v>
      </c>
      <c r="U49" s="163">
        <v>4.0218999999999996</v>
      </c>
      <c r="V49" s="154">
        <v>790.63499999999999</v>
      </c>
      <c r="W49" s="154">
        <v>3179.8560000000002</v>
      </c>
      <c r="X49" s="169">
        <v>0</v>
      </c>
      <c r="Y49" s="169">
        <v>1.12735675145195E-2</v>
      </c>
      <c r="Z49" s="169">
        <v>1.7534623389302501E-3</v>
      </c>
    </row>
    <row r="50" spans="1:26" x14ac:dyDescent="0.2">
      <c r="A50" s="2">
        <v>161</v>
      </c>
      <c r="B50" s="2">
        <v>9943</v>
      </c>
      <c r="C50" s="2" t="s">
        <v>2882</v>
      </c>
      <c r="D50" s="2" t="s">
        <v>2883</v>
      </c>
      <c r="E50" s="2" t="s">
        <v>357</v>
      </c>
      <c r="F50" s="2" t="s">
        <v>2884</v>
      </c>
      <c r="G50" s="2">
        <v>60408978</v>
      </c>
      <c r="H50" s="2" t="s">
        <v>33</v>
      </c>
      <c r="I50" s="2" t="s">
        <v>1069</v>
      </c>
      <c r="J50" s="2" t="s">
        <v>609</v>
      </c>
      <c r="K50" s="2" t="s">
        <v>88</v>
      </c>
      <c r="L50" s="2" t="s">
        <v>89</v>
      </c>
      <c r="M50" s="2" t="s">
        <v>2885</v>
      </c>
      <c r="N50" s="2" t="s">
        <v>89</v>
      </c>
      <c r="O50" s="2" t="s">
        <v>166</v>
      </c>
      <c r="P50" s="186" t="s">
        <v>2886</v>
      </c>
      <c r="Q50" s="2" t="s">
        <v>93</v>
      </c>
      <c r="R50" s="2" t="s">
        <v>137</v>
      </c>
      <c r="T50" s="187" t="s">
        <v>167</v>
      </c>
      <c r="U50" s="163">
        <v>3.718</v>
      </c>
      <c r="V50" s="154">
        <v>4048.88</v>
      </c>
      <c r="W50" s="154">
        <v>15053.736000000001</v>
      </c>
      <c r="X50" s="169">
        <v>0</v>
      </c>
      <c r="Y50" s="169">
        <v>5.3370125015263802E-2</v>
      </c>
      <c r="Z50" s="169">
        <v>8.3010550225327395E-3</v>
      </c>
    </row>
    <row r="51" spans="1:26" x14ac:dyDescent="0.2">
      <c r="A51" s="2">
        <v>161</v>
      </c>
      <c r="B51" s="2">
        <v>9943</v>
      </c>
      <c r="C51" s="2" t="s">
        <v>2887</v>
      </c>
      <c r="D51" s="2" t="s">
        <v>2888</v>
      </c>
      <c r="E51" s="2" t="s">
        <v>33</v>
      </c>
      <c r="F51" s="2" t="s">
        <v>2889</v>
      </c>
      <c r="G51" s="2">
        <v>27970041</v>
      </c>
      <c r="H51" s="2" t="s">
        <v>33</v>
      </c>
      <c r="I51" s="2" t="s">
        <v>1065</v>
      </c>
      <c r="J51" s="2" t="s">
        <v>609</v>
      </c>
      <c r="K51" s="2" t="s">
        <v>88</v>
      </c>
      <c r="L51" s="2" t="s">
        <v>89</v>
      </c>
      <c r="M51" s="2" t="s">
        <v>2890</v>
      </c>
      <c r="N51" s="2" t="s">
        <v>89</v>
      </c>
      <c r="O51" s="2" t="s">
        <v>166</v>
      </c>
      <c r="P51" s="186" t="s">
        <v>2891</v>
      </c>
      <c r="Q51" s="2" t="s">
        <v>93</v>
      </c>
      <c r="R51" s="2" t="s">
        <v>137</v>
      </c>
      <c r="T51" s="187" t="s">
        <v>2704</v>
      </c>
      <c r="U51" s="163">
        <v>3.718</v>
      </c>
      <c r="V51" s="154">
        <v>554.36800000000005</v>
      </c>
      <c r="W51" s="154">
        <v>2061.14</v>
      </c>
      <c r="X51" s="169">
        <v>0</v>
      </c>
      <c r="Y51" s="169">
        <v>7.3073756151687003E-3</v>
      </c>
      <c r="Z51" s="169">
        <v>1.1365708256160401E-3</v>
      </c>
    </row>
    <row r="52" spans="1:26" x14ac:dyDescent="0.2">
      <c r="A52" s="2">
        <v>161</v>
      </c>
      <c r="B52" s="2">
        <v>9943</v>
      </c>
      <c r="C52" s="2" t="s">
        <v>2892</v>
      </c>
      <c r="D52" s="2" t="s">
        <v>2893</v>
      </c>
      <c r="E52" s="2" t="s">
        <v>212</v>
      </c>
      <c r="F52" s="2" t="s">
        <v>2894</v>
      </c>
      <c r="G52" s="2">
        <v>98405711</v>
      </c>
      <c r="H52" s="2" t="s">
        <v>33</v>
      </c>
      <c r="I52" s="2" t="s">
        <v>1069</v>
      </c>
      <c r="J52" s="2" t="s">
        <v>881</v>
      </c>
      <c r="K52" s="2" t="s">
        <v>88</v>
      </c>
      <c r="L52" s="2" t="s">
        <v>329</v>
      </c>
      <c r="M52" s="2" t="s">
        <v>2895</v>
      </c>
      <c r="N52" s="2" t="s">
        <v>30</v>
      </c>
      <c r="O52" s="2" t="s">
        <v>166</v>
      </c>
      <c r="P52" s="186" t="s">
        <v>2896</v>
      </c>
      <c r="Q52" s="2" t="s">
        <v>93</v>
      </c>
      <c r="R52" s="2" t="s">
        <v>137</v>
      </c>
      <c r="S52" s="2" t="s">
        <v>935</v>
      </c>
      <c r="T52" s="187" t="s">
        <v>2897</v>
      </c>
      <c r="U52" s="163">
        <v>3.718</v>
      </c>
      <c r="V52" s="154">
        <v>95.28</v>
      </c>
      <c r="W52" s="154">
        <v>354.25</v>
      </c>
      <c r="X52" s="169">
        <v>0</v>
      </c>
      <c r="Y52" s="169">
        <v>1.25592407191734E-3</v>
      </c>
      <c r="Z52" s="169">
        <v>1.95343271579888E-4</v>
      </c>
    </row>
    <row r="53" spans="1:26" x14ac:dyDescent="0.2">
      <c r="A53" s="2">
        <v>161</v>
      </c>
      <c r="B53" s="2">
        <v>9943</v>
      </c>
      <c r="C53" s="2" t="s">
        <v>2682</v>
      </c>
      <c r="D53" s="2" t="s">
        <v>2683</v>
      </c>
      <c r="E53" s="2" t="s">
        <v>33</v>
      </c>
      <c r="F53" s="2" t="s">
        <v>2684</v>
      </c>
      <c r="G53" s="2">
        <v>27970029</v>
      </c>
      <c r="H53" s="2" t="s">
        <v>33</v>
      </c>
      <c r="I53" s="2" t="s">
        <v>1065</v>
      </c>
      <c r="J53" s="2" t="s">
        <v>895</v>
      </c>
      <c r="K53" s="2" t="s">
        <v>88</v>
      </c>
      <c r="M53" s="2" t="s">
        <v>339</v>
      </c>
      <c r="N53" s="2" t="s">
        <v>339</v>
      </c>
      <c r="O53" s="2" t="s">
        <v>166</v>
      </c>
      <c r="P53" s="186" t="s">
        <v>2685</v>
      </c>
      <c r="Q53" s="2" t="s">
        <v>93</v>
      </c>
      <c r="R53" s="2" t="s">
        <v>933</v>
      </c>
      <c r="T53" s="187" t="s">
        <v>2686</v>
      </c>
      <c r="U53" s="163">
        <v>3.718</v>
      </c>
      <c r="V53" s="154">
        <v>673.24800000000005</v>
      </c>
      <c r="W53" s="154">
        <v>2503.1350000000002</v>
      </c>
      <c r="X53" s="169">
        <v>0</v>
      </c>
      <c r="Y53" s="169">
        <v>8.8743836548271799E-3</v>
      </c>
      <c r="Z53" s="169">
        <v>1.3802993151827399E-3</v>
      </c>
    </row>
    <row r="54" spans="1:26" x14ac:dyDescent="0.2">
      <c r="A54" s="2">
        <v>161</v>
      </c>
      <c r="B54" s="2">
        <v>9943</v>
      </c>
      <c r="C54" s="2" t="s">
        <v>2898</v>
      </c>
      <c r="D54" s="2" t="s">
        <v>2899</v>
      </c>
      <c r="E54" s="2" t="s">
        <v>33</v>
      </c>
      <c r="F54" s="2" t="s">
        <v>2900</v>
      </c>
      <c r="G54" s="2">
        <v>27970043</v>
      </c>
      <c r="H54" s="2" t="s">
        <v>33</v>
      </c>
      <c r="I54" s="2" t="s">
        <v>1065</v>
      </c>
      <c r="J54" s="2" t="s">
        <v>609</v>
      </c>
      <c r="K54" s="2" t="s">
        <v>88</v>
      </c>
      <c r="L54" s="2" t="s">
        <v>342</v>
      </c>
      <c r="M54" s="2" t="s">
        <v>2901</v>
      </c>
      <c r="N54" s="2" t="s">
        <v>89</v>
      </c>
      <c r="O54" s="2" t="s">
        <v>166</v>
      </c>
      <c r="P54" s="186" t="s">
        <v>2902</v>
      </c>
      <c r="Q54" s="2" t="s">
        <v>93</v>
      </c>
      <c r="R54" s="2" t="s">
        <v>137</v>
      </c>
      <c r="T54" s="187" t="s">
        <v>2903</v>
      </c>
      <c r="U54" s="163">
        <v>3.718</v>
      </c>
      <c r="V54" s="154">
        <v>355.58699999999999</v>
      </c>
      <c r="W54" s="154">
        <v>1322.0719999999999</v>
      </c>
      <c r="X54" s="169">
        <v>0</v>
      </c>
      <c r="Y54" s="169">
        <v>4.6871536434279701E-3</v>
      </c>
      <c r="Z54" s="169">
        <v>7.2902808981677701E-4</v>
      </c>
    </row>
    <row r="55" spans="1:26" x14ac:dyDescent="0.2">
      <c r="A55" s="2">
        <v>161</v>
      </c>
      <c r="B55" s="2">
        <v>9943</v>
      </c>
      <c r="C55" s="2" t="s">
        <v>2904</v>
      </c>
      <c r="E55" s="2" t="s">
        <v>137</v>
      </c>
      <c r="F55" s="2" t="s">
        <v>2905</v>
      </c>
      <c r="G55" s="2">
        <v>27970042</v>
      </c>
      <c r="H55" s="2" t="s">
        <v>33</v>
      </c>
      <c r="I55" s="2" t="s">
        <v>1065</v>
      </c>
      <c r="J55" s="2" t="s">
        <v>609</v>
      </c>
      <c r="K55" s="2" t="s">
        <v>88</v>
      </c>
      <c r="L55" s="2" t="s">
        <v>89</v>
      </c>
      <c r="M55" s="2" t="s">
        <v>2906</v>
      </c>
      <c r="N55" s="2" t="s">
        <v>89</v>
      </c>
      <c r="O55" s="2" t="s">
        <v>166</v>
      </c>
      <c r="P55" s="186" t="s">
        <v>2907</v>
      </c>
      <c r="Q55" s="2" t="s">
        <v>93</v>
      </c>
      <c r="R55" s="2" t="s">
        <v>137</v>
      </c>
      <c r="T55" s="187" t="s">
        <v>2681</v>
      </c>
      <c r="U55" s="163">
        <v>3.718</v>
      </c>
      <c r="V55" s="154">
        <v>523.68200000000002</v>
      </c>
      <c r="W55" s="154">
        <v>1947.048</v>
      </c>
      <c r="X55" s="169">
        <v>0</v>
      </c>
      <c r="Y55" s="169">
        <v>6.9028856562168804E-3</v>
      </c>
      <c r="Z55" s="169">
        <v>1.07365747466622E-3</v>
      </c>
    </row>
    <row r="56" spans="1:26" x14ac:dyDescent="0.2">
      <c r="A56" s="2">
        <v>161</v>
      </c>
      <c r="B56" s="2">
        <v>9943</v>
      </c>
      <c r="C56" s="2" t="s">
        <v>2908</v>
      </c>
      <c r="D56" s="2" t="s">
        <v>2909</v>
      </c>
      <c r="E56" s="2" t="s">
        <v>33</v>
      </c>
      <c r="F56" s="2" t="s">
        <v>2910</v>
      </c>
      <c r="G56" s="2">
        <v>27970032</v>
      </c>
      <c r="H56" s="2" t="s">
        <v>33</v>
      </c>
      <c r="I56" s="2" t="s">
        <v>1065</v>
      </c>
      <c r="J56" s="2" t="s">
        <v>883</v>
      </c>
      <c r="K56" s="2" t="s">
        <v>88</v>
      </c>
      <c r="M56" s="2" t="s">
        <v>89</v>
      </c>
      <c r="N56" s="2" t="s">
        <v>89</v>
      </c>
      <c r="O56" s="2" t="s">
        <v>166</v>
      </c>
      <c r="P56" s="186" t="s">
        <v>2911</v>
      </c>
      <c r="Q56" s="2" t="s">
        <v>93</v>
      </c>
      <c r="R56" s="2" t="s">
        <v>933</v>
      </c>
      <c r="T56" s="187" t="s">
        <v>167</v>
      </c>
      <c r="U56" s="163">
        <v>3.718</v>
      </c>
      <c r="V56" s="154">
        <v>1966.213</v>
      </c>
      <c r="W56" s="154">
        <v>7310.38</v>
      </c>
      <c r="X56" s="169">
        <v>0</v>
      </c>
      <c r="Y56" s="169">
        <v>2.5917546092661101E-2</v>
      </c>
      <c r="Z56" s="169">
        <v>4.0311499383349301E-3</v>
      </c>
    </row>
    <row r="57" spans="1:26" x14ac:dyDescent="0.2">
      <c r="A57" s="2">
        <v>161</v>
      </c>
      <c r="B57" s="2">
        <v>9943</v>
      </c>
      <c r="C57" s="2" t="s">
        <v>2912</v>
      </c>
      <c r="D57" s="2" t="s">
        <v>2913</v>
      </c>
      <c r="E57" s="2" t="s">
        <v>357</v>
      </c>
      <c r="F57" s="2" t="s">
        <v>2914</v>
      </c>
      <c r="G57" s="2">
        <v>27970020</v>
      </c>
      <c r="H57" s="2" t="s">
        <v>33</v>
      </c>
      <c r="I57" s="2" t="s">
        <v>1068</v>
      </c>
      <c r="J57" s="2" t="s">
        <v>878</v>
      </c>
      <c r="K57" s="2" t="s">
        <v>88</v>
      </c>
      <c r="M57" s="2" t="s">
        <v>89</v>
      </c>
      <c r="N57" s="2" t="s">
        <v>89</v>
      </c>
      <c r="O57" s="2" t="s">
        <v>166</v>
      </c>
      <c r="P57" s="186" t="s">
        <v>2915</v>
      </c>
      <c r="Q57" s="2" t="s">
        <v>93</v>
      </c>
      <c r="R57" s="2" t="s">
        <v>933</v>
      </c>
      <c r="T57" s="187" t="s">
        <v>167</v>
      </c>
      <c r="U57" s="163">
        <v>3.718</v>
      </c>
      <c r="V57" s="154">
        <v>210.18299999999999</v>
      </c>
      <c r="W57" s="154">
        <v>781.46</v>
      </c>
      <c r="X57" s="169">
        <v>0</v>
      </c>
      <c r="Y57" s="169">
        <v>2.7705175223971101E-3</v>
      </c>
      <c r="Z57" s="169">
        <v>4.3091932776496202E-4</v>
      </c>
    </row>
    <row r="58" spans="1:26" x14ac:dyDescent="0.2">
      <c r="A58" s="2">
        <v>161</v>
      </c>
      <c r="B58" s="2">
        <v>9943</v>
      </c>
      <c r="C58" s="2" t="s">
        <v>2916</v>
      </c>
      <c r="D58" s="2" t="s">
        <v>2917</v>
      </c>
      <c r="E58" s="2" t="s">
        <v>1368</v>
      </c>
      <c r="F58" s="2" t="s">
        <v>2918</v>
      </c>
      <c r="G58" s="2">
        <v>62012539</v>
      </c>
      <c r="H58" s="2" t="s">
        <v>33</v>
      </c>
      <c r="I58" s="2" t="s">
        <v>1069</v>
      </c>
      <c r="J58" s="2" t="s">
        <v>881</v>
      </c>
      <c r="K58" s="2" t="s">
        <v>88</v>
      </c>
      <c r="L58" s="2" t="s">
        <v>264</v>
      </c>
      <c r="M58" s="2" t="s">
        <v>2919</v>
      </c>
      <c r="N58" s="2" t="s">
        <v>89</v>
      </c>
      <c r="O58" s="2" t="s">
        <v>166</v>
      </c>
      <c r="P58" s="186" t="s">
        <v>2920</v>
      </c>
      <c r="Q58" s="2" t="s">
        <v>93</v>
      </c>
      <c r="R58" s="2" t="s">
        <v>137</v>
      </c>
      <c r="S58" s="2" t="s">
        <v>200</v>
      </c>
      <c r="T58" s="187" t="s">
        <v>167</v>
      </c>
      <c r="U58" s="163">
        <v>3.718</v>
      </c>
      <c r="V58" s="154">
        <v>1922.076</v>
      </c>
      <c r="W58" s="154">
        <v>7146.2790000000005</v>
      </c>
      <c r="X58" s="169">
        <v>0</v>
      </c>
      <c r="Y58" s="169">
        <v>2.5335756161910999E-2</v>
      </c>
      <c r="Z58" s="169">
        <v>3.9406597956693299E-3</v>
      </c>
    </row>
    <row r="59" spans="1:26" x14ac:dyDescent="0.2">
      <c r="A59" s="2">
        <v>161</v>
      </c>
      <c r="B59" s="2">
        <v>9943</v>
      </c>
      <c r="C59" s="2" t="s">
        <v>2921</v>
      </c>
      <c r="D59" s="2" t="s">
        <v>2922</v>
      </c>
      <c r="E59" s="2" t="s">
        <v>357</v>
      </c>
      <c r="F59" s="2" t="s">
        <v>2923</v>
      </c>
      <c r="G59" s="2">
        <v>62012828</v>
      </c>
      <c r="H59" s="2" t="s">
        <v>33</v>
      </c>
      <c r="I59" s="2" t="s">
        <v>1065</v>
      </c>
      <c r="J59" s="2" t="s">
        <v>875</v>
      </c>
      <c r="K59" s="2" t="s">
        <v>88</v>
      </c>
      <c r="L59" s="2" t="s">
        <v>264</v>
      </c>
      <c r="M59" s="2" t="s">
        <v>2924</v>
      </c>
      <c r="N59" s="2" t="s">
        <v>89</v>
      </c>
      <c r="O59" s="2" t="s">
        <v>166</v>
      </c>
      <c r="P59" s="186" t="s">
        <v>2925</v>
      </c>
      <c r="Q59" s="2" t="s">
        <v>93</v>
      </c>
      <c r="R59" s="2" t="s">
        <v>137</v>
      </c>
      <c r="S59" s="2" t="s">
        <v>200</v>
      </c>
      <c r="T59" s="187" t="s">
        <v>1353</v>
      </c>
      <c r="U59" s="163">
        <v>3.718</v>
      </c>
      <c r="V59" s="154">
        <v>2415.5790000000002</v>
      </c>
      <c r="W59" s="154">
        <v>8981.1229999999996</v>
      </c>
      <c r="X59" s="169">
        <v>0</v>
      </c>
      <c r="Y59" s="169">
        <v>3.1840843329374702E-2</v>
      </c>
      <c r="Z59" s="169">
        <v>4.95244469383181E-3</v>
      </c>
    </row>
    <row r="60" spans="1:26" x14ac:dyDescent="0.2">
      <c r="A60" s="2">
        <v>161</v>
      </c>
      <c r="B60" s="2">
        <v>9943</v>
      </c>
      <c r="C60" s="2" t="s">
        <v>2926</v>
      </c>
      <c r="D60" s="2" t="s">
        <v>2927</v>
      </c>
      <c r="E60" s="2" t="s">
        <v>33</v>
      </c>
      <c r="F60" s="2" t="s">
        <v>2928</v>
      </c>
      <c r="G60" s="2">
        <v>27970025</v>
      </c>
      <c r="H60" s="2" t="s">
        <v>33</v>
      </c>
      <c r="I60" s="2" t="s">
        <v>1065</v>
      </c>
      <c r="J60" s="2" t="s">
        <v>893</v>
      </c>
      <c r="K60" s="2" t="s">
        <v>88</v>
      </c>
      <c r="M60" s="2" t="s">
        <v>264</v>
      </c>
      <c r="N60" s="2" t="s">
        <v>89</v>
      </c>
      <c r="O60" s="2" t="s">
        <v>166</v>
      </c>
      <c r="P60" s="186" t="s">
        <v>2929</v>
      </c>
      <c r="Q60" s="2" t="s">
        <v>93</v>
      </c>
      <c r="R60" s="2" t="s">
        <v>933</v>
      </c>
      <c r="T60" s="187" t="s">
        <v>2681</v>
      </c>
      <c r="U60" s="163">
        <v>3.718</v>
      </c>
      <c r="V60" s="154">
        <v>258.42700000000002</v>
      </c>
      <c r="W60" s="154">
        <v>960.83199999999999</v>
      </c>
      <c r="X60" s="169">
        <v>0</v>
      </c>
      <c r="Y60" s="169">
        <v>3.40644622002741E-3</v>
      </c>
      <c r="Z60" s="169">
        <v>5.2983007807568395E-4</v>
      </c>
    </row>
    <row r="61" spans="1:26" x14ac:dyDescent="0.2">
      <c r="A61" s="2">
        <v>161</v>
      </c>
      <c r="B61" s="2">
        <v>9943</v>
      </c>
      <c r="C61" s="2" t="s">
        <v>2930</v>
      </c>
      <c r="D61" s="2" t="s">
        <v>2931</v>
      </c>
      <c r="E61" s="2" t="s">
        <v>33</v>
      </c>
      <c r="F61" s="2" t="s">
        <v>2932</v>
      </c>
      <c r="G61" s="2">
        <v>27970005</v>
      </c>
      <c r="H61" s="2" t="s">
        <v>33</v>
      </c>
      <c r="I61" s="2" t="s">
        <v>1065</v>
      </c>
      <c r="J61" s="2" t="s">
        <v>895</v>
      </c>
      <c r="K61" s="2" t="s">
        <v>88</v>
      </c>
      <c r="L61" s="2" t="s">
        <v>264</v>
      </c>
      <c r="M61" s="2" t="s">
        <v>2933</v>
      </c>
      <c r="N61" s="2" t="s">
        <v>342</v>
      </c>
      <c r="O61" s="2" t="s">
        <v>166</v>
      </c>
      <c r="P61" s="186" t="s">
        <v>2934</v>
      </c>
      <c r="Q61" s="2" t="s">
        <v>93</v>
      </c>
      <c r="R61" s="2" t="s">
        <v>137</v>
      </c>
      <c r="S61" s="2" t="s">
        <v>935</v>
      </c>
      <c r="T61" s="187" t="s">
        <v>2935</v>
      </c>
      <c r="U61" s="163">
        <v>3.718</v>
      </c>
      <c r="V61" s="154">
        <v>2421.25</v>
      </c>
      <c r="W61" s="154">
        <v>9002.2060000000001</v>
      </c>
      <c r="X61" s="169">
        <v>0</v>
      </c>
      <c r="Y61" s="169">
        <v>3.1915589556631402E-2</v>
      </c>
      <c r="Z61" s="169">
        <v>4.9640705340375001E-3</v>
      </c>
    </row>
    <row r="62" spans="1:26" x14ac:dyDescent="0.2">
      <c r="A62" s="2">
        <v>161</v>
      </c>
      <c r="B62" s="2">
        <v>9943</v>
      </c>
      <c r="C62" s="2" t="s">
        <v>2936</v>
      </c>
      <c r="D62" s="2" t="s">
        <v>2937</v>
      </c>
      <c r="E62" s="2" t="s">
        <v>33</v>
      </c>
      <c r="F62" s="2" t="s">
        <v>2938</v>
      </c>
      <c r="G62" s="2">
        <v>62007695</v>
      </c>
      <c r="H62" s="2" t="s">
        <v>33</v>
      </c>
      <c r="I62" s="2" t="s">
        <v>1065</v>
      </c>
      <c r="J62" s="2" t="s">
        <v>609</v>
      </c>
      <c r="K62" s="2" t="s">
        <v>88</v>
      </c>
      <c r="L62" s="2" t="s">
        <v>2813</v>
      </c>
      <c r="M62" s="2" t="s">
        <v>2939</v>
      </c>
      <c r="N62" s="2" t="s">
        <v>342</v>
      </c>
      <c r="O62" s="2" t="s">
        <v>166</v>
      </c>
      <c r="P62" s="186" t="s">
        <v>2940</v>
      </c>
      <c r="Q62" s="2" t="s">
        <v>1218</v>
      </c>
      <c r="R62" s="2" t="s">
        <v>137</v>
      </c>
      <c r="S62" s="2" t="s">
        <v>200</v>
      </c>
      <c r="T62" s="187" t="s">
        <v>2826</v>
      </c>
      <c r="U62" s="163">
        <v>4.0218999999999996</v>
      </c>
      <c r="V62" s="154">
        <v>1174.175</v>
      </c>
      <c r="W62" s="154">
        <v>4722.4139999999998</v>
      </c>
      <c r="X62" s="169">
        <v>0</v>
      </c>
      <c r="Y62" s="169">
        <v>1.67424100068756E-2</v>
      </c>
      <c r="Z62" s="169">
        <v>2.6040723464134598E-3</v>
      </c>
    </row>
    <row r="63" spans="1:26" x14ac:dyDescent="0.2">
      <c r="A63" s="2">
        <v>161</v>
      </c>
      <c r="B63" s="2">
        <v>9943</v>
      </c>
      <c r="C63" s="2" t="s">
        <v>2941</v>
      </c>
      <c r="D63" s="2" t="s">
        <v>2937</v>
      </c>
      <c r="E63" s="2" t="s">
        <v>33</v>
      </c>
      <c r="F63" s="2" t="s">
        <v>2942</v>
      </c>
      <c r="G63" s="2">
        <v>62011416</v>
      </c>
      <c r="H63" s="2" t="s">
        <v>33</v>
      </c>
      <c r="I63" s="2" t="s">
        <v>1065</v>
      </c>
      <c r="J63" s="2" t="s">
        <v>609</v>
      </c>
      <c r="K63" s="2" t="s">
        <v>88</v>
      </c>
      <c r="L63" s="2" t="s">
        <v>89</v>
      </c>
      <c r="M63" s="2" t="s">
        <v>2943</v>
      </c>
      <c r="N63" s="2" t="s">
        <v>89</v>
      </c>
      <c r="O63" s="2" t="s">
        <v>166</v>
      </c>
      <c r="P63" s="186" t="s">
        <v>2944</v>
      </c>
      <c r="Q63" s="2" t="s">
        <v>93</v>
      </c>
      <c r="R63" s="2" t="s">
        <v>137</v>
      </c>
      <c r="S63" s="2" t="s">
        <v>200</v>
      </c>
      <c r="T63" s="187" t="s">
        <v>167</v>
      </c>
      <c r="U63" s="163">
        <v>3.718</v>
      </c>
      <c r="V63" s="154">
        <v>503.70100000000002</v>
      </c>
      <c r="W63" s="154">
        <v>1872.76</v>
      </c>
      <c r="X63" s="169">
        <v>0</v>
      </c>
      <c r="Y63" s="169">
        <v>6.6395099535016301E-3</v>
      </c>
      <c r="Z63" s="169">
        <v>1.0326926802383899E-3</v>
      </c>
    </row>
    <row r="64" spans="1:26" x14ac:dyDescent="0.2">
      <c r="A64" s="2">
        <v>161</v>
      </c>
      <c r="B64" s="2">
        <v>9943</v>
      </c>
      <c r="C64" s="2" t="s">
        <v>2945</v>
      </c>
      <c r="D64" s="2" t="s">
        <v>2946</v>
      </c>
      <c r="E64" s="2" t="s">
        <v>357</v>
      </c>
      <c r="F64" s="2" t="s">
        <v>2947</v>
      </c>
      <c r="G64" s="2">
        <v>27970036</v>
      </c>
      <c r="H64" s="2" t="s">
        <v>33</v>
      </c>
      <c r="I64" s="2" t="s">
        <v>1065</v>
      </c>
      <c r="J64" s="2" t="s">
        <v>609</v>
      </c>
      <c r="K64" s="2" t="s">
        <v>88</v>
      </c>
      <c r="M64" s="2" t="s">
        <v>89</v>
      </c>
      <c r="N64" s="2" t="s">
        <v>89</v>
      </c>
      <c r="O64" s="2" t="s">
        <v>166</v>
      </c>
      <c r="P64" s="186" t="s">
        <v>2948</v>
      </c>
      <c r="Q64" s="2" t="s">
        <v>93</v>
      </c>
      <c r="R64" s="2" t="s">
        <v>933</v>
      </c>
      <c r="T64" s="187" t="s">
        <v>2949</v>
      </c>
      <c r="U64" s="163">
        <v>3.718</v>
      </c>
      <c r="V64" s="154">
        <v>402.96300000000002</v>
      </c>
      <c r="W64" s="154">
        <v>1498.2180000000001</v>
      </c>
      <c r="X64" s="169">
        <v>0</v>
      </c>
      <c r="Y64" s="169">
        <v>5.3116422928402704E-3</v>
      </c>
      <c r="Z64" s="169">
        <v>8.2615948379863703E-4</v>
      </c>
    </row>
    <row r="65" spans="1:26" x14ac:dyDescent="0.2">
      <c r="A65" s="2">
        <v>161</v>
      </c>
      <c r="B65" s="2">
        <v>9943</v>
      </c>
      <c r="C65" s="2" t="s">
        <v>2950</v>
      </c>
      <c r="D65" s="2" t="s">
        <v>2951</v>
      </c>
      <c r="E65" s="2" t="s">
        <v>33</v>
      </c>
      <c r="F65" s="2" t="s">
        <v>2952</v>
      </c>
      <c r="G65" s="2">
        <v>27970021</v>
      </c>
      <c r="H65" s="2" t="s">
        <v>33</v>
      </c>
      <c r="I65" s="2" t="s">
        <v>1065</v>
      </c>
      <c r="J65" s="2" t="s">
        <v>881</v>
      </c>
      <c r="K65" s="2" t="s">
        <v>88</v>
      </c>
      <c r="M65" s="2" t="s">
        <v>89</v>
      </c>
      <c r="N65" s="2" t="s">
        <v>89</v>
      </c>
      <c r="O65" s="2" t="s">
        <v>166</v>
      </c>
      <c r="P65" s="186" t="s">
        <v>2953</v>
      </c>
      <c r="Q65" s="2" t="s">
        <v>93</v>
      </c>
      <c r="R65" s="2" t="s">
        <v>933</v>
      </c>
      <c r="T65" s="187" t="s">
        <v>2954</v>
      </c>
      <c r="U65" s="163">
        <v>3.718</v>
      </c>
      <c r="V65" s="154">
        <v>506.25200000000001</v>
      </c>
      <c r="W65" s="154">
        <v>1882.2429999999999</v>
      </c>
      <c r="X65" s="169">
        <v>0</v>
      </c>
      <c r="Y65" s="169">
        <v>6.6731308026330401E-3</v>
      </c>
      <c r="Z65" s="169">
        <v>1.0379219825580701E-3</v>
      </c>
    </row>
    <row r="66" spans="1:26" x14ac:dyDescent="0.2">
      <c r="A66" s="2">
        <v>161</v>
      </c>
      <c r="B66" s="2">
        <v>9943</v>
      </c>
      <c r="C66" s="2" t="s">
        <v>2955</v>
      </c>
      <c r="D66" s="2" t="s">
        <v>2956</v>
      </c>
      <c r="E66" s="2" t="s">
        <v>357</v>
      </c>
      <c r="F66" s="2" t="s">
        <v>2957</v>
      </c>
      <c r="G66" s="2">
        <v>62007091</v>
      </c>
      <c r="H66" s="2" t="s">
        <v>33</v>
      </c>
      <c r="I66" s="2" t="s">
        <v>1065</v>
      </c>
      <c r="J66" s="2" t="s">
        <v>880</v>
      </c>
      <c r="K66" s="2" t="s">
        <v>88</v>
      </c>
      <c r="L66" s="2" t="s">
        <v>2813</v>
      </c>
      <c r="M66" s="2" t="s">
        <v>2958</v>
      </c>
      <c r="N66" s="2" t="s">
        <v>89</v>
      </c>
      <c r="O66" s="2" t="s">
        <v>166</v>
      </c>
      <c r="P66" s="186" t="s">
        <v>2959</v>
      </c>
      <c r="Q66" s="2" t="s">
        <v>93</v>
      </c>
      <c r="R66" s="2" t="s">
        <v>137</v>
      </c>
      <c r="S66" s="2" t="s">
        <v>935</v>
      </c>
      <c r="T66" s="187" t="s">
        <v>2871</v>
      </c>
      <c r="U66" s="163">
        <v>3.718</v>
      </c>
      <c r="V66" s="154">
        <v>3230.741</v>
      </c>
      <c r="W66" s="154">
        <v>12011.896000000001</v>
      </c>
      <c r="X66" s="169">
        <v>4.7130000000000002E-3</v>
      </c>
      <c r="Y66" s="169">
        <v>4.2585866067258199E-2</v>
      </c>
      <c r="Z66" s="169">
        <v>6.6236985074593201E-3</v>
      </c>
    </row>
    <row r="67" spans="1:26" x14ac:dyDescent="0.2">
      <c r="A67" s="2">
        <v>161</v>
      </c>
      <c r="B67" s="2">
        <v>9943</v>
      </c>
      <c r="C67" s="2" t="s">
        <v>2960</v>
      </c>
      <c r="D67" s="2" t="s">
        <v>2961</v>
      </c>
      <c r="E67" s="2" t="s">
        <v>33</v>
      </c>
      <c r="F67" s="2" t="s">
        <v>2960</v>
      </c>
      <c r="G67" s="2">
        <v>27970044</v>
      </c>
      <c r="H67" s="2" t="s">
        <v>33</v>
      </c>
      <c r="I67" s="2" t="s">
        <v>1065</v>
      </c>
      <c r="J67" s="2" t="s">
        <v>609</v>
      </c>
      <c r="K67" s="2" t="s">
        <v>88</v>
      </c>
      <c r="L67" s="2" t="s">
        <v>89</v>
      </c>
      <c r="M67" s="2" t="s">
        <v>2850</v>
      </c>
      <c r="N67" s="2" t="s">
        <v>299</v>
      </c>
      <c r="O67" s="2" t="s">
        <v>166</v>
      </c>
      <c r="P67" s="186" t="s">
        <v>2962</v>
      </c>
      <c r="Q67" s="2" t="s">
        <v>93</v>
      </c>
      <c r="R67" s="2" t="s">
        <v>137</v>
      </c>
      <c r="T67" s="187" t="s">
        <v>167</v>
      </c>
      <c r="U67" s="163">
        <v>3.718</v>
      </c>
      <c r="V67" s="154">
        <v>1048.2760000000001</v>
      </c>
      <c r="W67" s="154">
        <v>3897.49</v>
      </c>
      <c r="X67" s="169">
        <v>0</v>
      </c>
      <c r="Y67" s="169">
        <v>1.38177998454479E-2</v>
      </c>
      <c r="Z67" s="169">
        <v>2.1491858371064801E-3</v>
      </c>
    </row>
    <row r="68" spans="1:26" x14ac:dyDescent="0.2">
      <c r="A68" s="2">
        <v>161</v>
      </c>
      <c r="B68" s="2">
        <v>9943</v>
      </c>
      <c r="C68" s="2" t="s">
        <v>2963</v>
      </c>
      <c r="D68" s="2" t="s">
        <v>2964</v>
      </c>
      <c r="E68" s="2" t="s">
        <v>33</v>
      </c>
      <c r="F68" s="2" t="s">
        <v>2965</v>
      </c>
      <c r="G68" s="2">
        <v>27970022</v>
      </c>
      <c r="H68" s="2" t="s">
        <v>33</v>
      </c>
      <c r="I68" s="2" t="s">
        <v>1065</v>
      </c>
      <c r="J68" s="2" t="s">
        <v>893</v>
      </c>
      <c r="K68" s="2" t="s">
        <v>30</v>
      </c>
      <c r="M68" s="2" t="s">
        <v>30</v>
      </c>
      <c r="N68" s="2" t="s">
        <v>342</v>
      </c>
      <c r="O68" s="2" t="s">
        <v>166</v>
      </c>
      <c r="P68" s="186" t="s">
        <v>2966</v>
      </c>
      <c r="Q68" s="2" t="s">
        <v>93</v>
      </c>
      <c r="R68" s="2" t="s">
        <v>933</v>
      </c>
      <c r="T68" s="187" t="s">
        <v>167</v>
      </c>
      <c r="U68" s="163">
        <v>3.718</v>
      </c>
      <c r="V68" s="154">
        <v>161.29</v>
      </c>
      <c r="W68" s="154">
        <v>599.67600000000004</v>
      </c>
      <c r="X68" s="169">
        <v>0</v>
      </c>
      <c r="Y68" s="169">
        <v>2.1260370876557502E-3</v>
      </c>
      <c r="Z68" s="169">
        <v>3.3067846177104203E-4</v>
      </c>
    </row>
    <row r="69" spans="1:26" x14ac:dyDescent="0.2">
      <c r="A69" s="2">
        <v>161</v>
      </c>
      <c r="B69" s="2">
        <v>9943</v>
      </c>
      <c r="C69" s="2" t="s">
        <v>2967</v>
      </c>
      <c r="D69" s="2" t="s">
        <v>2968</v>
      </c>
      <c r="E69" s="2" t="s">
        <v>33</v>
      </c>
      <c r="F69" s="2" t="s">
        <v>2969</v>
      </c>
      <c r="G69" s="2">
        <v>27970037</v>
      </c>
      <c r="H69" s="2" t="s">
        <v>33</v>
      </c>
      <c r="I69" s="2" t="s">
        <v>1069</v>
      </c>
      <c r="J69" s="2" t="s">
        <v>881</v>
      </c>
      <c r="K69" s="2" t="s">
        <v>88</v>
      </c>
      <c r="M69" s="2" t="s">
        <v>339</v>
      </c>
      <c r="N69" s="2" t="s">
        <v>339</v>
      </c>
      <c r="O69" s="2" t="s">
        <v>166</v>
      </c>
      <c r="P69" s="186" t="s">
        <v>2970</v>
      </c>
      <c r="Q69" s="2" t="s">
        <v>1222</v>
      </c>
      <c r="R69" s="2" t="s">
        <v>933</v>
      </c>
      <c r="T69" s="187" t="s">
        <v>2971</v>
      </c>
      <c r="U69" s="163">
        <v>4.8108000000000004</v>
      </c>
      <c r="V69" s="154">
        <v>143.38300000000001</v>
      </c>
      <c r="W69" s="154">
        <v>689.78499999999997</v>
      </c>
      <c r="X69" s="169">
        <v>0</v>
      </c>
      <c r="Y69" s="169">
        <v>2.4454984224521999E-3</v>
      </c>
      <c r="Z69" s="169">
        <v>3.8036667436111202E-4</v>
      </c>
    </row>
    <row r="70" spans="1:26" x14ac:dyDescent="0.2">
      <c r="A70" s="2">
        <v>161</v>
      </c>
      <c r="B70" s="2">
        <v>9943</v>
      </c>
      <c r="C70" s="2" t="s">
        <v>2972</v>
      </c>
      <c r="D70" s="2" t="s">
        <v>2973</v>
      </c>
      <c r="E70" s="2" t="s">
        <v>33</v>
      </c>
      <c r="F70" s="2" t="s">
        <v>2974</v>
      </c>
      <c r="G70" s="2">
        <v>27970030</v>
      </c>
      <c r="H70" s="2" t="s">
        <v>33</v>
      </c>
      <c r="I70" s="2" t="s">
        <v>1065</v>
      </c>
      <c r="J70" s="2" t="s">
        <v>893</v>
      </c>
      <c r="K70" s="2" t="s">
        <v>88</v>
      </c>
      <c r="M70" s="2" t="s">
        <v>299</v>
      </c>
      <c r="N70" s="2" t="s">
        <v>339</v>
      </c>
      <c r="O70" s="2" t="s">
        <v>166</v>
      </c>
      <c r="P70" s="186" t="s">
        <v>2975</v>
      </c>
      <c r="Q70" s="2" t="s">
        <v>1218</v>
      </c>
      <c r="R70" s="2" t="s">
        <v>933</v>
      </c>
      <c r="T70" s="187" t="s">
        <v>2876</v>
      </c>
      <c r="U70" s="163">
        <v>4.0218999999999996</v>
      </c>
      <c r="V70" s="154">
        <v>156.08500000000001</v>
      </c>
      <c r="W70" s="154">
        <v>627.75699999999995</v>
      </c>
      <c r="X70" s="169">
        <v>0</v>
      </c>
      <c r="Y70" s="169">
        <v>2.2255928763019401E-3</v>
      </c>
      <c r="Z70" s="169">
        <v>3.4616311876083398E-4</v>
      </c>
    </row>
    <row r="71" spans="1:26" x14ac:dyDescent="0.2">
      <c r="A71" s="2">
        <v>161</v>
      </c>
      <c r="B71" s="2">
        <v>9943</v>
      </c>
      <c r="C71" s="2" t="s">
        <v>2744</v>
      </c>
      <c r="D71" s="2" t="s">
        <v>2745</v>
      </c>
      <c r="E71" s="2" t="s">
        <v>357</v>
      </c>
      <c r="F71" s="2" t="s">
        <v>2976</v>
      </c>
      <c r="G71" s="2">
        <v>27970004</v>
      </c>
      <c r="H71" s="2" t="s">
        <v>33</v>
      </c>
      <c r="I71" s="2" t="s">
        <v>1065</v>
      </c>
      <c r="J71" s="2" t="s">
        <v>880</v>
      </c>
      <c r="K71" s="2" t="s">
        <v>88</v>
      </c>
      <c r="L71" s="2" t="s">
        <v>89</v>
      </c>
      <c r="M71" s="2" t="s">
        <v>2747</v>
      </c>
      <c r="N71" s="2" t="s">
        <v>89</v>
      </c>
      <c r="O71" s="2" t="s">
        <v>166</v>
      </c>
      <c r="P71" s="186" t="s">
        <v>2977</v>
      </c>
      <c r="Q71" s="2" t="s">
        <v>93</v>
      </c>
      <c r="R71" s="2" t="s">
        <v>137</v>
      </c>
      <c r="S71" s="2" t="s">
        <v>935</v>
      </c>
      <c r="T71" s="187" t="s">
        <v>167</v>
      </c>
      <c r="U71" s="163">
        <v>3.718</v>
      </c>
      <c r="V71" s="154">
        <v>176.40100000000001</v>
      </c>
      <c r="W71" s="154">
        <v>655.86</v>
      </c>
      <c r="X71" s="169">
        <v>0</v>
      </c>
      <c r="Y71" s="169">
        <v>2.3252246130030202E-3</v>
      </c>
      <c r="Z71" s="169">
        <v>3.6165958852007898E-4</v>
      </c>
    </row>
    <row r="72" spans="1:26" x14ac:dyDescent="0.2">
      <c r="A72" s="2">
        <v>161</v>
      </c>
      <c r="B72" s="2">
        <v>9943</v>
      </c>
      <c r="C72" s="2" t="s">
        <v>2744</v>
      </c>
      <c r="D72" s="2" t="s">
        <v>2745</v>
      </c>
      <c r="E72" s="2" t="s">
        <v>357</v>
      </c>
      <c r="F72" s="2" t="s">
        <v>2978</v>
      </c>
      <c r="G72" s="2">
        <v>62007406</v>
      </c>
      <c r="H72" s="2" t="s">
        <v>33</v>
      </c>
      <c r="I72" s="2" t="s">
        <v>1065</v>
      </c>
      <c r="J72" s="2" t="s">
        <v>880</v>
      </c>
      <c r="K72" s="2" t="s">
        <v>88</v>
      </c>
      <c r="L72" s="2" t="s">
        <v>264</v>
      </c>
      <c r="M72" s="2" t="s">
        <v>2747</v>
      </c>
      <c r="N72" s="2" t="s">
        <v>89</v>
      </c>
      <c r="O72" s="2" t="s">
        <v>166</v>
      </c>
      <c r="P72" s="186" t="s">
        <v>2979</v>
      </c>
      <c r="Q72" s="2" t="s">
        <v>93</v>
      </c>
      <c r="R72" s="2" t="s">
        <v>137</v>
      </c>
      <c r="S72" s="2" t="s">
        <v>935</v>
      </c>
      <c r="T72" s="187" t="s">
        <v>2903</v>
      </c>
      <c r="U72" s="163">
        <v>3.718</v>
      </c>
      <c r="V72" s="154">
        <v>343.45</v>
      </c>
      <c r="W72" s="154">
        <v>1276.9480000000001</v>
      </c>
      <c r="X72" s="169">
        <v>1.6869999999999999E-3</v>
      </c>
      <c r="Y72" s="169">
        <v>4.5271719852793798E-3</v>
      </c>
      <c r="Z72" s="169">
        <v>7.0414494505165604E-4</v>
      </c>
    </row>
    <row r="73" spans="1:26" x14ac:dyDescent="0.2">
      <c r="A73" s="2">
        <v>161</v>
      </c>
      <c r="B73" s="2">
        <v>9943</v>
      </c>
      <c r="C73" s="2" t="s">
        <v>2980</v>
      </c>
      <c r="D73" s="2" t="s">
        <v>2981</v>
      </c>
      <c r="E73" s="2" t="s">
        <v>33</v>
      </c>
      <c r="F73" s="2" t="s">
        <v>2982</v>
      </c>
      <c r="G73" s="2">
        <v>27970035</v>
      </c>
      <c r="H73" s="2" t="s">
        <v>33</v>
      </c>
      <c r="I73" s="2" t="s">
        <v>1065</v>
      </c>
      <c r="J73" s="2" t="s">
        <v>889</v>
      </c>
      <c r="K73" s="2" t="s">
        <v>30</v>
      </c>
      <c r="M73" s="2" t="s">
        <v>30</v>
      </c>
      <c r="N73" s="2" t="s">
        <v>89</v>
      </c>
      <c r="O73" s="2" t="s">
        <v>166</v>
      </c>
      <c r="P73" s="186" t="s">
        <v>2983</v>
      </c>
      <c r="Q73" s="2" t="s">
        <v>93</v>
      </c>
      <c r="R73" s="2" t="s">
        <v>933</v>
      </c>
      <c r="T73" s="187" t="s">
        <v>1353</v>
      </c>
      <c r="U73" s="163">
        <v>3.718</v>
      </c>
      <c r="V73" s="154">
        <v>87.712000000000003</v>
      </c>
      <c r="W73" s="154">
        <v>326.11399999999998</v>
      </c>
      <c r="X73" s="169">
        <v>0</v>
      </c>
      <c r="Y73" s="169">
        <v>1.15617428169219E-3</v>
      </c>
      <c r="Z73" s="169">
        <v>1.7982844007240499E-4</v>
      </c>
    </row>
    <row r="1048574" spans="12:12" x14ac:dyDescent="0.2">
      <c r="L1048574" s="20"/>
    </row>
  </sheetData>
  <sheetProtection formatColumns="0"/>
  <autoFilter ref="A1:AA73" xr:uid="{00000000-0001-0000-1300-000000000000}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L1048574:L1048576" xr:uid="{00000000-0002-0000-1300-000006000000}">
      <formula1>Country</formula1>
    </dataValidation>
    <dataValidation type="list" allowBlank="1" showInputMessage="1" showErrorMessage="1" sqref="E2:E20" xr:uid="{00000000-0002-0000-1300-000007000000}">
      <formula1>Issuer_Number_Fund</formula1>
    </dataValidation>
    <dataValidation type="list" allowBlank="1" showInputMessage="1" showErrorMessage="1" sqref="H2:H20" xr:uid="{00000000-0002-0000-1300-000008000000}">
      <formula1>Type_of_Security_ID_Fund</formula1>
    </dataValidation>
    <dataValidation type="list" allowBlank="1" showInputMessage="1" showErrorMessage="1" sqref="N2:N20" xr:uid="{00000000-0002-0000-1300-000009000000}">
      <formula1>Country_list_funds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24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0" width="11.625" style="2" customWidth="1"/>
    <col min="11" max="11" width="11.625" style="4" customWidth="1"/>
    <col min="12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6</v>
      </c>
      <c r="J1" s="19" t="s">
        <v>7</v>
      </c>
      <c r="K1" s="19" t="s">
        <v>368</v>
      </c>
      <c r="L1" s="19" t="s">
        <v>1157</v>
      </c>
      <c r="M1" s="19" t="s">
        <v>176</v>
      </c>
      <c r="N1" s="184" t="s">
        <v>1158</v>
      </c>
      <c r="O1" s="19" t="s">
        <v>152</v>
      </c>
      <c r="P1" s="184" t="s">
        <v>184</v>
      </c>
      <c r="Q1" s="19" t="s">
        <v>11</v>
      </c>
      <c r="R1" s="19" t="s">
        <v>177</v>
      </c>
      <c r="S1" s="19" t="s">
        <v>178</v>
      </c>
      <c r="T1" s="184" t="s">
        <v>161</v>
      </c>
      <c r="U1" s="173" t="s">
        <v>1159</v>
      </c>
      <c r="V1" s="19" t="s">
        <v>1160</v>
      </c>
      <c r="W1" s="19" t="s">
        <v>17</v>
      </c>
      <c r="X1" s="173" t="s">
        <v>19</v>
      </c>
      <c r="Y1" s="162" t="s">
        <v>18</v>
      </c>
      <c r="Z1" s="19" t="s">
        <v>20</v>
      </c>
      <c r="AA1" s="168" t="s">
        <v>24</v>
      </c>
      <c r="AB1" s="168" t="s">
        <v>25</v>
      </c>
    </row>
    <row r="2" spans="1:28" x14ac:dyDescent="0.2">
      <c r="A2" s="20">
        <v>161</v>
      </c>
      <c r="B2" s="20">
        <v>9938</v>
      </c>
      <c r="C2" s="20" t="s">
        <v>1383</v>
      </c>
      <c r="D2" s="20" t="s">
        <v>1384</v>
      </c>
      <c r="E2" s="18" t="s">
        <v>1368</v>
      </c>
      <c r="F2" s="20" t="s">
        <v>1385</v>
      </c>
      <c r="G2" s="20" t="s">
        <v>1386</v>
      </c>
      <c r="H2" s="20" t="s">
        <v>33</v>
      </c>
      <c r="I2" s="18" t="s">
        <v>30</v>
      </c>
      <c r="J2" s="18"/>
      <c r="K2" s="20" t="s">
        <v>137</v>
      </c>
      <c r="L2" s="20" t="s">
        <v>1387</v>
      </c>
      <c r="M2" s="20" t="s">
        <v>486</v>
      </c>
      <c r="N2" s="20"/>
      <c r="O2" s="20" t="s">
        <v>166</v>
      </c>
      <c r="P2" s="185" t="s">
        <v>1388</v>
      </c>
      <c r="Q2" s="18" t="s">
        <v>34</v>
      </c>
      <c r="R2" s="20" t="s">
        <v>137</v>
      </c>
      <c r="S2" s="20" t="s">
        <v>200</v>
      </c>
      <c r="T2" s="185" t="s">
        <v>1350</v>
      </c>
      <c r="U2" s="179">
        <v>0</v>
      </c>
      <c r="V2" s="156">
        <v>0</v>
      </c>
      <c r="W2" s="156">
        <v>150</v>
      </c>
      <c r="X2" s="179">
        <v>8.9</v>
      </c>
      <c r="Y2" s="178">
        <v>1</v>
      </c>
      <c r="Z2" s="156">
        <v>1.2999999999999999E-2</v>
      </c>
      <c r="AA2" s="177">
        <v>0.61619655331496404</v>
      </c>
      <c r="AB2" s="177">
        <v>1.86357850837277E-7</v>
      </c>
    </row>
    <row r="3" spans="1:28" x14ac:dyDescent="0.2">
      <c r="A3" s="20">
        <v>161</v>
      </c>
      <c r="B3" s="20">
        <v>9938</v>
      </c>
      <c r="C3" s="20" t="s">
        <v>1389</v>
      </c>
      <c r="D3" s="20" t="s">
        <v>1390</v>
      </c>
      <c r="E3" s="18" t="s">
        <v>1368</v>
      </c>
      <c r="F3" s="20" t="s">
        <v>1391</v>
      </c>
      <c r="G3" s="20" t="s">
        <v>1392</v>
      </c>
      <c r="H3" s="20" t="s">
        <v>215</v>
      </c>
      <c r="I3" s="18" t="s">
        <v>30</v>
      </c>
      <c r="J3" s="18" t="s">
        <v>30</v>
      </c>
      <c r="K3" s="20" t="s">
        <v>371</v>
      </c>
      <c r="L3" s="20" t="s">
        <v>1392</v>
      </c>
      <c r="M3" s="20" t="s">
        <v>517</v>
      </c>
      <c r="N3" s="20" t="s">
        <v>1393</v>
      </c>
      <c r="O3" s="20" t="s">
        <v>166</v>
      </c>
      <c r="P3" s="185" t="s">
        <v>1394</v>
      </c>
      <c r="Q3" s="18" t="s">
        <v>34</v>
      </c>
      <c r="R3" s="20" t="s">
        <v>137</v>
      </c>
      <c r="S3" s="20" t="s">
        <v>200</v>
      </c>
      <c r="T3" s="185" t="s">
        <v>1395</v>
      </c>
      <c r="U3" s="179">
        <v>22.5</v>
      </c>
      <c r="V3" s="156">
        <v>1</v>
      </c>
      <c r="W3" s="156">
        <v>1985</v>
      </c>
      <c r="X3" s="179">
        <v>0.41899999999999998</v>
      </c>
      <c r="Y3" s="178">
        <v>1</v>
      </c>
      <c r="Z3" s="156">
        <v>8.0000000000000002E-3</v>
      </c>
      <c r="AA3" s="177">
        <v>0.38380344668503602</v>
      </c>
      <c r="AB3" s="177">
        <v>1.16074627622273E-7</v>
      </c>
    </row>
    <row r="4" spans="1:28" x14ac:dyDescent="0.2">
      <c r="A4" s="20">
        <v>161</v>
      </c>
      <c r="B4" s="20">
        <v>9942</v>
      </c>
      <c r="C4" s="20" t="s">
        <v>1383</v>
      </c>
      <c r="D4" s="20" t="s">
        <v>1384</v>
      </c>
      <c r="E4" s="18" t="s">
        <v>1368</v>
      </c>
      <c r="F4" s="20" t="s">
        <v>1385</v>
      </c>
      <c r="G4" s="20" t="s">
        <v>1386</v>
      </c>
      <c r="H4" s="20" t="s">
        <v>33</v>
      </c>
      <c r="I4" s="18" t="s">
        <v>30</v>
      </c>
      <c r="J4" s="18"/>
      <c r="K4" s="20" t="s">
        <v>137</v>
      </c>
      <c r="L4" s="20" t="s">
        <v>1387</v>
      </c>
      <c r="M4" s="20" t="s">
        <v>486</v>
      </c>
      <c r="N4" s="20"/>
      <c r="O4" s="20" t="s">
        <v>166</v>
      </c>
      <c r="P4" s="185" t="s">
        <v>1388</v>
      </c>
      <c r="Q4" s="18" t="s">
        <v>34</v>
      </c>
      <c r="R4" s="20" t="s">
        <v>137</v>
      </c>
      <c r="S4" s="20" t="s">
        <v>200</v>
      </c>
      <c r="T4" s="185" t="s">
        <v>1350</v>
      </c>
      <c r="U4" s="179">
        <v>0</v>
      </c>
      <c r="V4" s="156">
        <v>0</v>
      </c>
      <c r="W4" s="156">
        <v>90</v>
      </c>
      <c r="X4" s="179">
        <v>8.9</v>
      </c>
      <c r="Y4" s="178">
        <v>1</v>
      </c>
      <c r="Z4" s="156">
        <v>8.0000000000000002E-3</v>
      </c>
      <c r="AA4" s="177">
        <v>0.37885748218695797</v>
      </c>
      <c r="AB4" s="177">
        <v>8.9226241503430202E-8</v>
      </c>
    </row>
    <row r="5" spans="1:28" x14ac:dyDescent="0.2">
      <c r="A5" s="20">
        <v>161</v>
      </c>
      <c r="B5" s="20">
        <v>9942</v>
      </c>
      <c r="C5" s="20" t="s">
        <v>1389</v>
      </c>
      <c r="D5" s="20" t="s">
        <v>1390</v>
      </c>
      <c r="E5" s="18" t="s">
        <v>1368</v>
      </c>
      <c r="F5" s="20" t="s">
        <v>1391</v>
      </c>
      <c r="G5" s="20" t="s">
        <v>1392</v>
      </c>
      <c r="H5" s="20" t="s">
        <v>215</v>
      </c>
      <c r="I5" s="18" t="s">
        <v>30</v>
      </c>
      <c r="J5" s="18" t="s">
        <v>30</v>
      </c>
      <c r="K5" s="20" t="s">
        <v>371</v>
      </c>
      <c r="L5" s="20" t="s">
        <v>1392</v>
      </c>
      <c r="M5" s="20" t="s">
        <v>517</v>
      </c>
      <c r="N5" s="20" t="s">
        <v>1393</v>
      </c>
      <c r="O5" s="20" t="s">
        <v>166</v>
      </c>
      <c r="P5" s="185" t="s">
        <v>1394</v>
      </c>
      <c r="Q5" s="18" t="s">
        <v>34</v>
      </c>
      <c r="R5" s="20" t="s">
        <v>137</v>
      </c>
      <c r="S5" s="20" t="s">
        <v>200</v>
      </c>
      <c r="T5" s="185" t="s">
        <v>1395</v>
      </c>
      <c r="U5" s="179">
        <v>22.5</v>
      </c>
      <c r="V5" s="156">
        <v>1</v>
      </c>
      <c r="W5" s="156">
        <v>3135</v>
      </c>
      <c r="X5" s="179">
        <v>0.41899999999999998</v>
      </c>
      <c r="Y5" s="178">
        <v>1</v>
      </c>
      <c r="Z5" s="156">
        <v>1.2999999999999999E-2</v>
      </c>
      <c r="AA5" s="177">
        <v>0.62114251781304197</v>
      </c>
      <c r="AB5" s="177">
        <v>1.4628775966759301E-7</v>
      </c>
    </row>
    <row r="6" spans="1:28" x14ac:dyDescent="0.2">
      <c r="A6" s="20">
        <v>161</v>
      </c>
      <c r="B6" s="20">
        <v>9943</v>
      </c>
      <c r="C6" s="20" t="s">
        <v>1383</v>
      </c>
      <c r="D6" s="20" t="s">
        <v>1384</v>
      </c>
      <c r="E6" s="18" t="s">
        <v>1368</v>
      </c>
      <c r="F6" s="20" t="s">
        <v>1385</v>
      </c>
      <c r="G6" s="20" t="s">
        <v>1386</v>
      </c>
      <c r="H6" s="20" t="s">
        <v>33</v>
      </c>
      <c r="I6" s="18" t="s">
        <v>30</v>
      </c>
      <c r="J6" s="18"/>
      <c r="K6" s="20" t="s">
        <v>137</v>
      </c>
      <c r="L6" s="20" t="s">
        <v>1387</v>
      </c>
      <c r="M6" s="20" t="s">
        <v>486</v>
      </c>
      <c r="N6" s="20"/>
      <c r="O6" s="20" t="s">
        <v>166</v>
      </c>
      <c r="P6" s="185" t="s">
        <v>1388</v>
      </c>
      <c r="Q6" s="18" t="s">
        <v>34</v>
      </c>
      <c r="R6" s="20" t="s">
        <v>137</v>
      </c>
      <c r="S6" s="20" t="s">
        <v>200</v>
      </c>
      <c r="T6" s="185" t="s">
        <v>1350</v>
      </c>
      <c r="U6" s="179">
        <v>0</v>
      </c>
      <c r="V6" s="156">
        <v>0</v>
      </c>
      <c r="W6" s="156">
        <v>1410</v>
      </c>
      <c r="X6" s="179">
        <v>8.9</v>
      </c>
      <c r="Y6" s="178">
        <v>1</v>
      </c>
      <c r="Z6" s="156">
        <v>0.125</v>
      </c>
      <c r="AA6" s="177">
        <v>0.69707991119905199</v>
      </c>
      <c r="AB6" s="177">
        <v>6.9198729527967805E-8</v>
      </c>
    </row>
    <row r="7" spans="1:28" x14ac:dyDescent="0.2">
      <c r="A7" s="20">
        <v>161</v>
      </c>
      <c r="B7" s="20">
        <v>9943</v>
      </c>
      <c r="C7" s="20" t="s">
        <v>1389</v>
      </c>
      <c r="D7" s="20" t="s">
        <v>1390</v>
      </c>
      <c r="E7" s="18" t="s">
        <v>1368</v>
      </c>
      <c r="F7" s="20" t="s">
        <v>1391</v>
      </c>
      <c r="G7" s="20" t="s">
        <v>1392</v>
      </c>
      <c r="H7" s="20" t="s">
        <v>215</v>
      </c>
      <c r="I7" s="18" t="s">
        <v>30</v>
      </c>
      <c r="J7" s="18" t="s">
        <v>30</v>
      </c>
      <c r="K7" s="20" t="s">
        <v>371</v>
      </c>
      <c r="L7" s="20" t="s">
        <v>1392</v>
      </c>
      <c r="M7" s="20" t="s">
        <v>517</v>
      </c>
      <c r="N7" s="20" t="s">
        <v>1393</v>
      </c>
      <c r="O7" s="20" t="s">
        <v>166</v>
      </c>
      <c r="P7" s="185" t="s">
        <v>1394</v>
      </c>
      <c r="Q7" s="18" t="s">
        <v>34</v>
      </c>
      <c r="R7" s="20" t="s">
        <v>137</v>
      </c>
      <c r="S7" s="20" t="s">
        <v>200</v>
      </c>
      <c r="T7" s="185" t="s">
        <v>1395</v>
      </c>
      <c r="U7" s="179">
        <v>22.5</v>
      </c>
      <c r="V7" s="156">
        <v>1</v>
      </c>
      <c r="W7" s="156">
        <v>13018</v>
      </c>
      <c r="X7" s="179">
        <v>0.41899999999999998</v>
      </c>
      <c r="Y7" s="178">
        <v>1</v>
      </c>
      <c r="Z7" s="156">
        <v>5.5E-2</v>
      </c>
      <c r="AA7" s="177">
        <v>0.30292008880094801</v>
      </c>
      <c r="AB7" s="177">
        <v>3.0070706323280002E-8</v>
      </c>
    </row>
    <row r="8" spans="1:28" x14ac:dyDescent="0.2">
      <c r="A8" s="20">
        <v>161</v>
      </c>
      <c r="B8" s="20">
        <v>12468</v>
      </c>
      <c r="C8" s="20" t="s">
        <v>1383</v>
      </c>
      <c r="D8" s="20" t="s">
        <v>1384</v>
      </c>
      <c r="E8" s="18" t="s">
        <v>1368</v>
      </c>
      <c r="F8" s="20" t="s">
        <v>1385</v>
      </c>
      <c r="G8" s="20" t="s">
        <v>1386</v>
      </c>
      <c r="H8" s="20" t="s">
        <v>33</v>
      </c>
      <c r="I8" s="18" t="s">
        <v>30</v>
      </c>
      <c r="J8" s="18"/>
      <c r="K8" s="20" t="s">
        <v>137</v>
      </c>
      <c r="L8" s="20" t="s">
        <v>1387</v>
      </c>
      <c r="M8" s="20" t="s">
        <v>486</v>
      </c>
      <c r="N8" s="20"/>
      <c r="O8" s="20" t="s">
        <v>166</v>
      </c>
      <c r="P8" s="185" t="s">
        <v>1388</v>
      </c>
      <c r="Q8" s="18" t="s">
        <v>34</v>
      </c>
      <c r="R8" s="20" t="s">
        <v>137</v>
      </c>
      <c r="S8" s="20" t="s">
        <v>200</v>
      </c>
      <c r="T8" s="185" t="s">
        <v>1350</v>
      </c>
      <c r="U8" s="179">
        <v>0</v>
      </c>
      <c r="V8" s="156">
        <v>0</v>
      </c>
      <c r="W8" s="156">
        <v>51</v>
      </c>
      <c r="X8" s="179">
        <v>8.9</v>
      </c>
      <c r="Y8" s="178">
        <v>1</v>
      </c>
      <c r="Z8" s="156">
        <v>5.0000000000000001E-3</v>
      </c>
      <c r="AA8" s="177">
        <v>0.78486868622941897</v>
      </c>
      <c r="AB8" s="177">
        <v>2.6180501503774501E-7</v>
      </c>
    </row>
    <row r="9" spans="1:28" x14ac:dyDescent="0.2">
      <c r="A9" s="20">
        <v>161</v>
      </c>
      <c r="B9" s="20">
        <v>12468</v>
      </c>
      <c r="C9" s="20" t="s">
        <v>1389</v>
      </c>
      <c r="D9" s="20" t="s">
        <v>1390</v>
      </c>
      <c r="E9" s="18" t="s">
        <v>1368</v>
      </c>
      <c r="F9" s="20" t="s">
        <v>1391</v>
      </c>
      <c r="G9" s="20" t="s">
        <v>1392</v>
      </c>
      <c r="H9" s="20" t="s">
        <v>215</v>
      </c>
      <c r="I9" s="18" t="s">
        <v>30</v>
      </c>
      <c r="J9" s="18" t="s">
        <v>30</v>
      </c>
      <c r="K9" s="20" t="s">
        <v>371</v>
      </c>
      <c r="L9" s="20" t="s">
        <v>1392</v>
      </c>
      <c r="M9" s="20" t="s">
        <v>517</v>
      </c>
      <c r="N9" s="20" t="s">
        <v>1393</v>
      </c>
      <c r="O9" s="20" t="s">
        <v>166</v>
      </c>
      <c r="P9" s="185" t="s">
        <v>1394</v>
      </c>
      <c r="Q9" s="18" t="s">
        <v>34</v>
      </c>
      <c r="R9" s="20" t="s">
        <v>137</v>
      </c>
      <c r="S9" s="20" t="s">
        <v>200</v>
      </c>
      <c r="T9" s="185" t="s">
        <v>1395</v>
      </c>
      <c r="U9" s="179">
        <v>22.5</v>
      </c>
      <c r="V9" s="156">
        <v>1</v>
      </c>
      <c r="W9" s="156">
        <v>297</v>
      </c>
      <c r="X9" s="179">
        <v>0.41899999999999998</v>
      </c>
      <c r="Y9" s="178">
        <v>1</v>
      </c>
      <c r="Z9" s="156">
        <v>1E-3</v>
      </c>
      <c r="AA9" s="177">
        <v>0.21513131377058101</v>
      </c>
      <c r="AB9" s="177">
        <v>7.1760356636694096E-8</v>
      </c>
    </row>
    <row r="10" spans="1:28" x14ac:dyDescent="0.2">
      <c r="A10" s="20"/>
      <c r="B10" s="20"/>
      <c r="C10" s="20"/>
      <c r="D10" s="20"/>
      <c r="E10" s="18"/>
      <c r="F10" s="20"/>
      <c r="G10" s="20"/>
      <c r="H10" s="20"/>
      <c r="I10" s="18"/>
      <c r="J10" s="18"/>
      <c r="K10" s="20"/>
      <c r="L10" s="20"/>
      <c r="M10" s="20"/>
      <c r="N10" s="20"/>
      <c r="O10" s="20"/>
      <c r="P10" s="20"/>
      <c r="Q10" s="18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x14ac:dyDescent="0.2">
      <c r="A11" s="20"/>
      <c r="B11" s="20"/>
      <c r="C11" s="20"/>
      <c r="D11" s="20"/>
      <c r="E11" s="18"/>
      <c r="F11" s="20"/>
      <c r="G11" s="20"/>
      <c r="H11" s="20"/>
      <c r="I11" s="18"/>
      <c r="J11" s="18"/>
      <c r="K11" s="20"/>
      <c r="L11" s="20"/>
      <c r="M11" s="20"/>
      <c r="N11" s="20"/>
      <c r="O11" s="20"/>
      <c r="P11" s="20"/>
      <c r="Q11" s="18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x14ac:dyDescent="0.2">
      <c r="A12" s="20"/>
      <c r="B12" s="20"/>
      <c r="C12" s="20"/>
      <c r="D12" s="20"/>
      <c r="E12" s="18"/>
      <c r="F12" s="20"/>
      <c r="G12" s="20"/>
      <c r="H12" s="20"/>
      <c r="I12" s="18"/>
      <c r="J12" s="18"/>
      <c r="K12" s="20"/>
      <c r="L12" s="20"/>
      <c r="M12" s="20"/>
      <c r="N12" s="20"/>
      <c r="O12" s="20"/>
      <c r="P12" s="20"/>
      <c r="Q12" s="18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x14ac:dyDescent="0.2">
      <c r="A13" s="20"/>
      <c r="B13" s="20"/>
      <c r="C13" s="20"/>
      <c r="D13" s="20"/>
      <c r="E13" s="18"/>
      <c r="F13" s="20"/>
      <c r="G13" s="20"/>
      <c r="H13" s="20"/>
      <c r="I13" s="18"/>
      <c r="J13" s="18"/>
      <c r="K13" s="20"/>
      <c r="L13" s="20"/>
      <c r="M13" s="20"/>
      <c r="N13" s="20"/>
      <c r="O13" s="20"/>
      <c r="P13" s="20"/>
      <c r="Q13" s="18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x14ac:dyDescent="0.2">
      <c r="A14" s="20"/>
      <c r="B14" s="20"/>
      <c r="C14" s="20"/>
      <c r="D14" s="20"/>
      <c r="E14" s="18"/>
      <c r="F14" s="20"/>
      <c r="G14" s="20"/>
      <c r="H14" s="20"/>
      <c r="I14" s="18"/>
      <c r="J14" s="18"/>
      <c r="K14" s="20"/>
      <c r="L14" s="20"/>
      <c r="M14" s="20"/>
      <c r="N14" s="20"/>
      <c r="O14" s="20"/>
      <c r="P14" s="20"/>
      <c r="Q14" s="18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x14ac:dyDescent="0.2">
      <c r="A15" s="20"/>
      <c r="B15" s="20"/>
      <c r="C15" s="20"/>
      <c r="D15" s="20"/>
      <c r="E15" s="18"/>
      <c r="F15" s="20"/>
      <c r="G15" s="20"/>
      <c r="H15" s="20"/>
      <c r="I15" s="18"/>
      <c r="J15" s="18"/>
      <c r="K15" s="20"/>
      <c r="L15" s="20"/>
      <c r="M15" s="20"/>
      <c r="N15" s="20"/>
      <c r="O15" s="20"/>
      <c r="P15" s="20"/>
      <c r="Q15" s="18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x14ac:dyDescent="0.2">
      <c r="A16" s="20"/>
      <c r="B16" s="20"/>
      <c r="C16" s="20"/>
      <c r="D16" s="20"/>
      <c r="E16" s="18"/>
      <c r="F16" s="20"/>
      <c r="G16" s="20"/>
      <c r="H16" s="20"/>
      <c r="I16" s="18"/>
      <c r="J16" s="18"/>
      <c r="K16" s="20"/>
      <c r="L16" s="20"/>
      <c r="M16" s="20"/>
      <c r="N16" s="20"/>
      <c r="O16" s="20"/>
      <c r="P16" s="20"/>
      <c r="Q16" s="18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x14ac:dyDescent="0.2">
      <c r="A17" s="20"/>
      <c r="B17" s="20"/>
      <c r="C17" s="20"/>
      <c r="D17" s="20"/>
      <c r="E17" s="18"/>
      <c r="F17" s="20"/>
      <c r="G17" s="20"/>
      <c r="H17" s="20"/>
      <c r="I17" s="18"/>
      <c r="J17" s="18"/>
      <c r="K17" s="20"/>
      <c r="L17" s="20"/>
      <c r="M17" s="20"/>
      <c r="N17" s="20"/>
      <c r="O17" s="20"/>
      <c r="P17" s="20"/>
      <c r="Q17" s="18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x14ac:dyDescent="0.2">
      <c r="A18" s="20"/>
      <c r="B18" s="20"/>
      <c r="C18" s="20"/>
      <c r="D18" s="20"/>
      <c r="E18" s="18"/>
      <c r="F18" s="20"/>
      <c r="G18" s="20"/>
      <c r="H18" s="20"/>
      <c r="I18" s="18"/>
      <c r="J18" s="18"/>
      <c r="K18" s="20"/>
      <c r="L18" s="20"/>
      <c r="M18" s="20"/>
      <c r="N18" s="20"/>
      <c r="O18" s="20"/>
      <c r="P18" s="20"/>
      <c r="Q18" s="18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x14ac:dyDescent="0.2">
      <c r="A19" s="20"/>
      <c r="B19" s="20"/>
      <c r="C19" s="20"/>
      <c r="D19" s="20"/>
      <c r="E19" s="18"/>
      <c r="F19" s="20"/>
      <c r="G19" s="20"/>
      <c r="H19" s="20"/>
      <c r="I19" s="18"/>
      <c r="J19" s="18"/>
      <c r="K19" s="20"/>
      <c r="L19" s="20"/>
      <c r="M19" s="20"/>
      <c r="N19" s="20"/>
      <c r="O19" s="20"/>
      <c r="P19" s="20"/>
      <c r="Q19" s="18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x14ac:dyDescent="0.2">
      <c r="E20" s="18"/>
      <c r="H20" s="20"/>
      <c r="I20" s="18"/>
      <c r="J20" s="18"/>
      <c r="K20" s="20"/>
      <c r="M20" s="20"/>
      <c r="O20" s="20"/>
      <c r="S20" s="20"/>
    </row>
    <row r="24" spans="1:28" x14ac:dyDescent="0.2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176</v>
      </c>
      <c r="M1" s="19" t="s">
        <v>208</v>
      </c>
      <c r="N1" s="19" t="s">
        <v>1158</v>
      </c>
      <c r="O1" s="19" t="s">
        <v>152</v>
      </c>
      <c r="P1" s="19" t="s">
        <v>184</v>
      </c>
      <c r="Q1" s="19" t="s">
        <v>11</v>
      </c>
      <c r="R1" s="19" t="s">
        <v>177</v>
      </c>
      <c r="S1" s="19" t="s">
        <v>178</v>
      </c>
      <c r="T1" s="19" t="s">
        <v>161</v>
      </c>
      <c r="U1" s="19" t="s">
        <v>1159</v>
      </c>
      <c r="V1" s="19" t="s">
        <v>1160</v>
      </c>
      <c r="W1" s="19" t="s">
        <v>17</v>
      </c>
      <c r="X1" s="19" t="s">
        <v>19</v>
      </c>
      <c r="Y1" s="19" t="s">
        <v>18</v>
      </c>
      <c r="Z1" s="19" t="s">
        <v>1396</v>
      </c>
      <c r="AA1" s="19" t="s">
        <v>24</v>
      </c>
      <c r="AB1" s="19" t="s">
        <v>25</v>
      </c>
    </row>
    <row r="2" spans="1:28" x14ac:dyDescent="0.2">
      <c r="A2" s="20"/>
      <c r="B2" s="20"/>
      <c r="C2" s="20"/>
      <c r="D2" s="20"/>
      <c r="E2" s="18"/>
      <c r="F2" s="20"/>
      <c r="G2" s="20"/>
      <c r="H2" s="20"/>
      <c r="I2" s="20"/>
      <c r="J2" s="18"/>
      <c r="K2" s="18"/>
      <c r="L2" s="20"/>
      <c r="M2" s="20"/>
      <c r="N2" s="20"/>
      <c r="O2" s="20"/>
      <c r="P2" s="20"/>
      <c r="Q2" s="18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x14ac:dyDescent="0.2">
      <c r="A3" s="20"/>
      <c r="B3" s="20"/>
      <c r="C3" s="20"/>
      <c r="D3" s="20"/>
      <c r="E3" s="18"/>
      <c r="F3" s="20"/>
      <c r="G3" s="20"/>
      <c r="H3" s="20"/>
      <c r="I3" s="20"/>
      <c r="J3" s="18"/>
      <c r="K3" s="18"/>
      <c r="L3" s="20"/>
      <c r="M3" s="20"/>
      <c r="N3" s="20"/>
      <c r="O3" s="20"/>
      <c r="P3" s="20"/>
      <c r="Q3" s="18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x14ac:dyDescent="0.2">
      <c r="A4" s="20"/>
      <c r="B4" s="20"/>
      <c r="C4" s="20"/>
      <c r="D4" s="20"/>
      <c r="E4" s="18"/>
      <c r="F4" s="20"/>
      <c r="G4" s="20"/>
      <c r="H4" s="20"/>
      <c r="I4" s="20"/>
      <c r="J4" s="18"/>
      <c r="K4" s="18"/>
      <c r="L4" s="20"/>
      <c r="M4" s="20"/>
      <c r="N4" s="20"/>
      <c r="O4" s="20"/>
      <c r="P4" s="20"/>
      <c r="Q4" s="18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x14ac:dyDescent="0.2">
      <c r="A5" s="20"/>
      <c r="B5" s="20"/>
      <c r="C5" s="20"/>
      <c r="D5" s="20"/>
      <c r="E5" s="18"/>
      <c r="F5" s="20"/>
      <c r="G5" s="20"/>
      <c r="H5" s="20"/>
      <c r="I5" s="20"/>
      <c r="J5" s="18"/>
      <c r="K5" s="18"/>
      <c r="L5" s="20"/>
      <c r="M5" s="20"/>
      <c r="N5" s="20"/>
      <c r="O5" s="20"/>
      <c r="P5" s="20"/>
      <c r="Q5" s="18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x14ac:dyDescent="0.2">
      <c r="A6" s="20"/>
      <c r="B6" s="20"/>
      <c r="C6" s="20"/>
      <c r="D6" s="20"/>
      <c r="E6" s="18"/>
      <c r="F6" s="20"/>
      <c r="G6" s="20"/>
      <c r="H6" s="20"/>
      <c r="I6" s="20"/>
      <c r="J6" s="18"/>
      <c r="K6" s="18"/>
      <c r="L6" s="20"/>
      <c r="M6" s="20"/>
      <c r="N6" s="20"/>
      <c r="O6" s="20"/>
      <c r="P6" s="20"/>
      <c r="Q6" s="18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x14ac:dyDescent="0.2">
      <c r="A7" s="20"/>
      <c r="B7" s="20"/>
      <c r="C7" s="20"/>
      <c r="D7" s="20"/>
      <c r="E7" s="18"/>
      <c r="F7" s="20"/>
      <c r="G7" s="20"/>
      <c r="H7" s="20"/>
      <c r="I7" s="20"/>
      <c r="J7" s="18"/>
      <c r="K7" s="18"/>
      <c r="L7" s="20"/>
      <c r="M7" s="20"/>
      <c r="N7" s="20"/>
      <c r="O7" s="20"/>
      <c r="P7" s="20"/>
      <c r="Q7" s="18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2">
      <c r="A8" s="20"/>
      <c r="B8" s="20"/>
      <c r="C8" s="20"/>
      <c r="D8" s="20"/>
      <c r="E8" s="18"/>
      <c r="F8" s="20"/>
      <c r="G8" s="20"/>
      <c r="H8" s="20"/>
      <c r="I8" s="20"/>
      <c r="J8" s="18"/>
      <c r="K8" s="18"/>
      <c r="L8" s="20"/>
      <c r="M8" s="20"/>
      <c r="N8" s="20"/>
      <c r="O8" s="20"/>
      <c r="P8" s="20"/>
      <c r="Q8" s="18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x14ac:dyDescent="0.2">
      <c r="A9" s="20"/>
      <c r="B9" s="20"/>
      <c r="C9" s="20"/>
      <c r="D9" s="20"/>
      <c r="E9" s="18"/>
      <c r="F9" s="20"/>
      <c r="G9" s="20"/>
      <c r="H9" s="20"/>
      <c r="I9" s="20"/>
      <c r="J9" s="18"/>
      <c r="K9" s="18"/>
      <c r="L9" s="20"/>
      <c r="M9" s="20"/>
      <c r="N9" s="20"/>
      <c r="O9" s="20"/>
      <c r="P9" s="20"/>
      <c r="Q9" s="18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x14ac:dyDescent="0.2">
      <c r="A10" s="20"/>
      <c r="B10" s="20"/>
      <c r="C10" s="20"/>
      <c r="D10" s="20"/>
      <c r="E10" s="18"/>
      <c r="F10" s="20"/>
      <c r="G10" s="20"/>
      <c r="H10" s="20"/>
      <c r="I10" s="20"/>
      <c r="J10" s="18"/>
      <c r="K10" s="18"/>
      <c r="L10" s="20"/>
      <c r="M10" s="20"/>
      <c r="N10" s="20"/>
      <c r="O10" s="20"/>
      <c r="P10" s="20"/>
      <c r="Q10" s="18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x14ac:dyDescent="0.2">
      <c r="A11" s="20"/>
      <c r="B11" s="20"/>
      <c r="C11" s="20"/>
      <c r="D11" s="20"/>
      <c r="E11" s="18"/>
      <c r="F11" s="20"/>
      <c r="G11" s="20"/>
      <c r="H11" s="20"/>
      <c r="I11" s="20"/>
      <c r="J11" s="18"/>
      <c r="K11" s="18"/>
      <c r="L11" s="20"/>
      <c r="M11" s="20"/>
      <c r="N11" s="20"/>
      <c r="O11" s="20"/>
      <c r="P11" s="20"/>
      <c r="Q11" s="18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x14ac:dyDescent="0.2">
      <c r="A12" s="20"/>
      <c r="B12" s="20"/>
      <c r="C12" s="20"/>
      <c r="D12" s="20"/>
      <c r="E12" s="18"/>
      <c r="F12" s="20"/>
      <c r="G12" s="20"/>
      <c r="H12" s="20"/>
      <c r="I12" s="20"/>
      <c r="J12" s="18"/>
      <c r="K12" s="18"/>
      <c r="L12" s="20"/>
      <c r="M12" s="20"/>
      <c r="N12" s="20"/>
      <c r="O12" s="20"/>
      <c r="P12" s="20"/>
      <c r="Q12" s="18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x14ac:dyDescent="0.2">
      <c r="A13" s="20"/>
      <c r="B13" s="20"/>
      <c r="C13" s="20"/>
      <c r="D13" s="20"/>
      <c r="E13" s="18"/>
      <c r="F13" s="20"/>
      <c r="G13" s="20"/>
      <c r="H13" s="20"/>
      <c r="I13" s="20"/>
      <c r="J13" s="18"/>
      <c r="K13" s="18"/>
      <c r="L13" s="20"/>
      <c r="M13" s="20"/>
      <c r="N13" s="20"/>
      <c r="O13" s="20"/>
      <c r="P13" s="20"/>
      <c r="Q13" s="18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x14ac:dyDescent="0.2">
      <c r="A14" s="20"/>
      <c r="B14" s="20"/>
      <c r="C14" s="20"/>
      <c r="D14" s="20"/>
      <c r="E14" s="18"/>
      <c r="F14" s="20"/>
      <c r="G14" s="20"/>
      <c r="H14" s="20"/>
      <c r="I14" s="20"/>
      <c r="J14" s="18"/>
      <c r="K14" s="18"/>
      <c r="L14" s="20"/>
      <c r="M14" s="20"/>
      <c r="N14" s="20"/>
      <c r="O14" s="20"/>
      <c r="P14" s="20"/>
      <c r="Q14" s="18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x14ac:dyDescent="0.2">
      <c r="A15" s="20"/>
      <c r="B15" s="20"/>
      <c r="C15" s="20"/>
      <c r="D15" s="20"/>
      <c r="E15" s="18"/>
      <c r="F15" s="20"/>
      <c r="G15" s="20"/>
      <c r="H15" s="20"/>
      <c r="I15" s="20"/>
      <c r="J15" s="18"/>
      <c r="K15" s="18"/>
      <c r="L15" s="20"/>
      <c r="M15" s="20"/>
      <c r="N15" s="20"/>
      <c r="O15" s="20"/>
      <c r="P15" s="20"/>
      <c r="Q15" s="18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x14ac:dyDescent="0.2">
      <c r="A16" s="20"/>
      <c r="B16" s="20"/>
      <c r="C16" s="20"/>
      <c r="D16" s="20"/>
      <c r="E16" s="18"/>
      <c r="F16" s="20"/>
      <c r="G16" s="20"/>
      <c r="H16" s="20"/>
      <c r="I16" s="20"/>
      <c r="J16" s="18"/>
      <c r="K16" s="18"/>
      <c r="L16" s="20"/>
      <c r="M16" s="20"/>
      <c r="N16" s="20"/>
      <c r="O16" s="20"/>
      <c r="P16" s="20"/>
      <c r="Q16" s="18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x14ac:dyDescent="0.2">
      <c r="A17" s="20"/>
      <c r="B17" s="20"/>
      <c r="C17" s="20"/>
      <c r="D17" s="20"/>
      <c r="E17" s="18"/>
      <c r="F17" s="20"/>
      <c r="G17" s="20"/>
      <c r="H17" s="20"/>
      <c r="I17" s="20"/>
      <c r="J17" s="18"/>
      <c r="K17" s="18"/>
      <c r="L17" s="20"/>
      <c r="M17" s="20"/>
      <c r="N17" s="20"/>
      <c r="O17" s="20"/>
      <c r="P17" s="20"/>
      <c r="Q17" s="18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x14ac:dyDescent="0.2">
      <c r="A18" s="20"/>
      <c r="B18" s="20"/>
      <c r="C18" s="20"/>
      <c r="D18" s="20"/>
      <c r="E18" s="18"/>
      <c r="F18" s="20"/>
      <c r="G18" s="20"/>
      <c r="H18" s="20"/>
      <c r="I18" s="20"/>
      <c r="J18" s="18"/>
      <c r="K18" s="18"/>
      <c r="L18" s="20"/>
      <c r="M18" s="20"/>
      <c r="N18" s="20"/>
      <c r="O18" s="20"/>
      <c r="P18" s="20"/>
      <c r="Q18" s="18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x14ac:dyDescent="0.2">
      <c r="A19" s="20"/>
      <c r="B19" s="20"/>
      <c r="C19" s="20"/>
      <c r="D19" s="20"/>
      <c r="E19" s="18"/>
      <c r="F19" s="20"/>
      <c r="G19" s="20"/>
      <c r="H19" s="20"/>
      <c r="I19" s="20"/>
      <c r="J19" s="18"/>
      <c r="K19" s="18"/>
      <c r="L19" s="20"/>
      <c r="M19" s="20"/>
      <c r="N19" s="20"/>
      <c r="O19" s="20"/>
      <c r="P19" s="20"/>
      <c r="Q19" s="18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x14ac:dyDescent="0.2">
      <c r="E20" s="18"/>
      <c r="H20" s="20"/>
      <c r="I20" s="20"/>
      <c r="J20" s="18"/>
      <c r="K20" s="18"/>
      <c r="L20" s="20"/>
      <c r="M20" s="20"/>
      <c r="O20" s="20"/>
      <c r="R20" s="20"/>
      <c r="S20" s="20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76"/>
  <sheetViews>
    <sheetView rightToLeft="1" zoomScale="70" zoomScaleNormal="70" workbookViewId="0">
      <selection activeCell="Y1" sqref="Y1:Y1048576"/>
    </sheetView>
  </sheetViews>
  <sheetFormatPr defaultColWidth="9" defaultRowHeight="14.25" x14ac:dyDescent="0.2"/>
  <cols>
    <col min="1" max="8" width="11.625" style="11" customWidth="1"/>
    <col min="9" max="10" width="11.625" style="152" customWidth="1"/>
    <col min="11" max="15" width="11.625" style="11" customWidth="1"/>
    <col min="16" max="17" width="11.625" style="152" customWidth="1"/>
    <col min="18" max="33" width="11.625" style="11" customWidth="1"/>
    <col min="34" max="34" width="11.625" style="143" customWidth="1"/>
    <col min="35" max="39" width="11.625" style="11" customWidth="1"/>
    <col min="40" max="41" width="11.625" style="2" customWidth="1"/>
    <col min="42" max="42" width="9" style="11" customWidth="1"/>
    <col min="43" max="16384" width="9" style="11"/>
  </cols>
  <sheetData>
    <row r="1" spans="1:41" ht="66.75" customHeight="1" x14ac:dyDescent="0.2">
      <c r="A1" s="19" t="s">
        <v>0</v>
      </c>
      <c r="B1" s="19" t="s">
        <v>1</v>
      </c>
      <c r="C1" s="19" t="s">
        <v>5</v>
      </c>
      <c r="D1" s="19" t="s">
        <v>1173</v>
      </c>
      <c r="E1" s="19" t="s">
        <v>1174</v>
      </c>
      <c r="F1" s="173" t="s">
        <v>18</v>
      </c>
      <c r="G1" s="19" t="s">
        <v>1175</v>
      </c>
      <c r="H1" s="19" t="s">
        <v>1176</v>
      </c>
      <c r="I1" s="164" t="s">
        <v>1177</v>
      </c>
      <c r="J1" s="164" t="s">
        <v>1178</v>
      </c>
      <c r="K1" s="19" t="s">
        <v>1179</v>
      </c>
      <c r="L1" s="19" t="s">
        <v>1180</v>
      </c>
      <c r="M1" s="173" t="s">
        <v>18</v>
      </c>
      <c r="N1" s="19" t="s">
        <v>1181</v>
      </c>
      <c r="O1" s="19" t="s">
        <v>1182</v>
      </c>
      <c r="P1" s="164" t="s">
        <v>1334</v>
      </c>
      <c r="Q1" s="164" t="s">
        <v>1335</v>
      </c>
      <c r="R1" s="19" t="s">
        <v>1336</v>
      </c>
      <c r="S1" s="19" t="s">
        <v>6</v>
      </c>
      <c r="T1" s="19" t="s">
        <v>7</v>
      </c>
      <c r="U1" s="19" t="s">
        <v>1186</v>
      </c>
      <c r="V1" s="19" t="s">
        <v>966</v>
      </c>
      <c r="W1" s="19" t="s">
        <v>973</v>
      </c>
      <c r="X1" s="19" t="s">
        <v>366</v>
      </c>
      <c r="Y1" s="19" t="s">
        <v>152</v>
      </c>
      <c r="Z1" s="19" t="s">
        <v>1187</v>
      </c>
      <c r="AA1" s="19" t="s">
        <v>1188</v>
      </c>
      <c r="AB1" s="19" t="s">
        <v>937</v>
      </c>
      <c r="AC1" s="19" t="s">
        <v>945</v>
      </c>
      <c r="AD1" s="19" t="s">
        <v>1189</v>
      </c>
      <c r="AE1" s="19" t="s">
        <v>963</v>
      </c>
      <c r="AF1" s="19" t="s">
        <v>948</v>
      </c>
      <c r="AG1" s="19" t="s">
        <v>959</v>
      </c>
      <c r="AH1" s="142" t="s">
        <v>1190</v>
      </c>
      <c r="AI1" s="19" t="s">
        <v>1191</v>
      </c>
      <c r="AJ1" s="19" t="s">
        <v>1192</v>
      </c>
      <c r="AK1" s="19" t="s">
        <v>988</v>
      </c>
      <c r="AL1" s="19" t="s">
        <v>1193</v>
      </c>
      <c r="AM1" s="19" t="s">
        <v>1194</v>
      </c>
      <c r="AN1" s="168" t="s">
        <v>24</v>
      </c>
      <c r="AO1" s="168" t="s">
        <v>25</v>
      </c>
    </row>
    <row r="2" spans="1:41" x14ac:dyDescent="0.2">
      <c r="A2" s="12" t="s">
        <v>1337</v>
      </c>
      <c r="B2" s="12" t="s">
        <v>1338</v>
      </c>
      <c r="C2" s="12" t="s">
        <v>1085</v>
      </c>
      <c r="D2" s="1" t="s">
        <v>1339</v>
      </c>
      <c r="E2" s="12" t="s">
        <v>93</v>
      </c>
      <c r="F2" s="193">
        <v>3.718</v>
      </c>
      <c r="G2" s="160">
        <v>535000</v>
      </c>
      <c r="H2" s="153">
        <v>534.79731038192574</v>
      </c>
      <c r="I2" s="166">
        <v>0.74310799999999999</v>
      </c>
      <c r="J2" s="196">
        <v>6.0000000000000002E-6</v>
      </c>
      <c r="K2" s="11" t="s">
        <v>1339</v>
      </c>
      <c r="L2" s="12" t="s">
        <v>34</v>
      </c>
      <c r="M2" s="194">
        <v>1</v>
      </c>
      <c r="N2" s="161">
        <v>-1938305</v>
      </c>
      <c r="O2" s="161">
        <v>-1938.3050000000001</v>
      </c>
      <c r="P2" s="166">
        <v>-2.1999999999999999E-5</v>
      </c>
      <c r="Q2" s="166">
        <v>0.75224500000000005</v>
      </c>
      <c r="R2" s="160">
        <v>50.071399999999997</v>
      </c>
      <c r="S2" s="11" t="s">
        <v>30</v>
      </c>
      <c r="T2" s="18" t="s">
        <v>30</v>
      </c>
      <c r="U2" s="12" t="s">
        <v>787</v>
      </c>
      <c r="V2" s="12" t="s">
        <v>968</v>
      </c>
      <c r="W2" s="11" t="s">
        <v>1340</v>
      </c>
      <c r="X2" s="12" t="s">
        <v>1341</v>
      </c>
      <c r="Y2" s="12" t="s">
        <v>166</v>
      </c>
      <c r="Z2" s="1" t="s">
        <v>1342</v>
      </c>
      <c r="AA2" s="24" t="s">
        <v>1343</v>
      </c>
      <c r="AB2" s="12" t="s">
        <v>944</v>
      </c>
      <c r="AC2" s="12" t="s">
        <v>946</v>
      </c>
      <c r="AD2" s="12" t="s">
        <v>382</v>
      </c>
      <c r="AE2" s="12" t="s">
        <v>964</v>
      </c>
      <c r="AF2" s="12" t="s">
        <v>944</v>
      </c>
      <c r="AG2" s="12" t="s">
        <v>944</v>
      </c>
      <c r="AH2" s="148" t="s">
        <v>944</v>
      </c>
      <c r="AI2" s="160">
        <v>3.6230000000000002</v>
      </c>
      <c r="AJ2" s="11" t="s">
        <v>1344</v>
      </c>
      <c r="AK2" s="12" t="s">
        <v>166</v>
      </c>
      <c r="AL2" s="11" t="s">
        <v>1345</v>
      </c>
      <c r="AM2" s="11" t="s">
        <v>1346</v>
      </c>
      <c r="AN2" s="177">
        <v>0.76292199999999999</v>
      </c>
      <c r="AO2" s="177">
        <v>9.9999999999999995E-7</v>
      </c>
    </row>
    <row r="3" spans="1:41" x14ac:dyDescent="0.2">
      <c r="A3" s="12" t="s">
        <v>1337</v>
      </c>
      <c r="B3" s="12" t="s">
        <v>1338</v>
      </c>
      <c r="C3" s="12" t="s">
        <v>1085</v>
      </c>
      <c r="D3" s="1" t="s">
        <v>1347</v>
      </c>
      <c r="E3" s="12" t="s">
        <v>93</v>
      </c>
      <c r="F3" s="193">
        <v>3.718</v>
      </c>
      <c r="G3" s="160">
        <v>170000</v>
      </c>
      <c r="H3" s="153">
        <v>169.93331629908553</v>
      </c>
      <c r="I3" s="166">
        <v>0.236125</v>
      </c>
      <c r="J3" s="196">
        <v>1.9999999999999999E-6</v>
      </c>
      <c r="K3" s="11" t="s">
        <v>1347</v>
      </c>
      <c r="L3" s="12" t="s">
        <v>34</v>
      </c>
      <c r="M3" s="194">
        <v>1</v>
      </c>
      <c r="N3" s="161">
        <v>-604180</v>
      </c>
      <c r="O3" s="161">
        <v>-604.17999999999995</v>
      </c>
      <c r="P3" s="166">
        <v>-6.9999999999999999E-6</v>
      </c>
      <c r="Q3" s="166">
        <v>0.23447899999999999</v>
      </c>
      <c r="R3" s="160">
        <v>27.632069999999999</v>
      </c>
      <c r="S3" s="11" t="s">
        <v>30</v>
      </c>
      <c r="T3" s="18" t="s">
        <v>30</v>
      </c>
      <c r="U3" s="12" t="s">
        <v>787</v>
      </c>
      <c r="V3" s="12" t="s">
        <v>968</v>
      </c>
      <c r="W3" s="11" t="s">
        <v>1340</v>
      </c>
      <c r="X3" s="12" t="s">
        <v>1341</v>
      </c>
      <c r="Y3" s="12" t="s">
        <v>166</v>
      </c>
      <c r="Z3" s="1" t="s">
        <v>1348</v>
      </c>
      <c r="AA3" s="24" t="s">
        <v>1343</v>
      </c>
      <c r="AB3" s="12" t="s">
        <v>944</v>
      </c>
      <c r="AC3" s="12" t="s">
        <v>946</v>
      </c>
      <c r="AD3" s="12" t="s">
        <v>382</v>
      </c>
      <c r="AE3" s="12" t="s">
        <v>964</v>
      </c>
      <c r="AF3" s="12" t="s">
        <v>944</v>
      </c>
      <c r="AG3" s="12" t="s">
        <v>944</v>
      </c>
      <c r="AH3" s="143" t="s">
        <v>944</v>
      </c>
      <c r="AI3" s="160">
        <v>3.5539999999999998</v>
      </c>
      <c r="AJ3" s="12" t="s">
        <v>1344</v>
      </c>
      <c r="AK3" s="12" t="s">
        <v>166</v>
      </c>
      <c r="AL3" s="11" t="s">
        <v>1345</v>
      </c>
      <c r="AM3" s="11" t="s">
        <v>1346</v>
      </c>
      <c r="AN3" s="177">
        <v>0.42102099999999998</v>
      </c>
      <c r="AO3" s="177">
        <v>0</v>
      </c>
    </row>
    <row r="4" spans="1:41" x14ac:dyDescent="0.2">
      <c r="A4" s="12" t="s">
        <v>1337</v>
      </c>
      <c r="B4" s="12" t="s">
        <v>1338</v>
      </c>
      <c r="C4" s="12" t="s">
        <v>1085</v>
      </c>
      <c r="D4" s="1" t="s">
        <v>1349</v>
      </c>
      <c r="E4" s="12" t="s">
        <v>93</v>
      </c>
      <c r="F4" s="193">
        <v>3.718</v>
      </c>
      <c r="G4" s="160">
        <v>125000</v>
      </c>
      <c r="H4" s="153">
        <v>124.95094405594405</v>
      </c>
      <c r="I4" s="166">
        <v>0.173621</v>
      </c>
      <c r="J4" s="196">
        <v>9.9999999999999995E-7</v>
      </c>
      <c r="K4" s="11" t="s">
        <v>1349</v>
      </c>
      <c r="L4" s="12" t="s">
        <v>34</v>
      </c>
      <c r="M4" s="194">
        <v>1</v>
      </c>
      <c r="N4" s="161">
        <v>-444125</v>
      </c>
      <c r="O4" s="161">
        <v>-444.125</v>
      </c>
      <c r="P4" s="166">
        <v>-5.0000000000000004E-6</v>
      </c>
      <c r="Q4" s="166">
        <v>0.17236199999999999</v>
      </c>
      <c r="R4" s="160">
        <v>20.442609999999998</v>
      </c>
      <c r="S4" s="11" t="s">
        <v>30</v>
      </c>
      <c r="T4" s="18" t="s">
        <v>30</v>
      </c>
      <c r="U4" s="12" t="s">
        <v>787</v>
      </c>
      <c r="V4" s="12" t="s">
        <v>968</v>
      </c>
      <c r="W4" s="11" t="s">
        <v>1340</v>
      </c>
      <c r="X4" s="12" t="s">
        <v>1341</v>
      </c>
      <c r="Y4" s="12" t="s">
        <v>166</v>
      </c>
      <c r="Z4" s="1" t="s">
        <v>1350</v>
      </c>
      <c r="AA4" s="24" t="s">
        <v>1343</v>
      </c>
      <c r="AB4" s="12" t="s">
        <v>944</v>
      </c>
      <c r="AC4" s="12" t="s">
        <v>946</v>
      </c>
      <c r="AD4" s="12" t="s">
        <v>382</v>
      </c>
      <c r="AE4" s="12" t="s">
        <v>964</v>
      </c>
      <c r="AF4" s="12" t="s">
        <v>944</v>
      </c>
      <c r="AG4" s="12" t="s">
        <v>944</v>
      </c>
      <c r="AH4" s="143" t="s">
        <v>944</v>
      </c>
      <c r="AI4" s="160">
        <v>3.5529999999999999</v>
      </c>
      <c r="AJ4" s="12" t="s">
        <v>1344</v>
      </c>
      <c r="AK4" s="12" t="s">
        <v>166</v>
      </c>
      <c r="AL4" s="11" t="s">
        <v>1345</v>
      </c>
      <c r="AM4" s="11" t="s">
        <v>1346</v>
      </c>
      <c r="AN4" s="177">
        <v>0.31147799999999998</v>
      </c>
      <c r="AO4" s="177">
        <v>0</v>
      </c>
    </row>
    <row r="5" spans="1:41" x14ac:dyDescent="0.2">
      <c r="A5" s="12" t="s">
        <v>1337</v>
      </c>
      <c r="B5" s="12" t="s">
        <v>1338</v>
      </c>
      <c r="C5" s="12" t="s">
        <v>1085</v>
      </c>
      <c r="D5" s="1" t="s">
        <v>1351</v>
      </c>
      <c r="E5" s="12" t="s">
        <v>1218</v>
      </c>
      <c r="F5" s="193">
        <v>4.0218999999999996</v>
      </c>
      <c r="G5" s="160">
        <v>-110000</v>
      </c>
      <c r="H5" s="153">
        <v>-110.00522141276512</v>
      </c>
      <c r="I5" s="166">
        <v>-0.15285399999999999</v>
      </c>
      <c r="J5" s="196">
        <v>-9.9999999999999995E-7</v>
      </c>
      <c r="K5" s="11" t="s">
        <v>1351</v>
      </c>
      <c r="L5" s="12" t="s">
        <v>34</v>
      </c>
      <c r="M5" s="194">
        <v>1</v>
      </c>
      <c r="N5" s="161">
        <v>409915</v>
      </c>
      <c r="O5" s="161">
        <v>409.91500000000002</v>
      </c>
      <c r="P5" s="166">
        <v>5.0000000000000004E-6</v>
      </c>
      <c r="Q5" s="166">
        <v>-0.15908600000000001</v>
      </c>
      <c r="R5" s="160">
        <v>-32.515000000000001</v>
      </c>
      <c r="S5" s="11" t="s">
        <v>30</v>
      </c>
      <c r="T5" s="18" t="s">
        <v>30</v>
      </c>
      <c r="U5" s="12" t="s">
        <v>787</v>
      </c>
      <c r="V5" s="12" t="s">
        <v>968</v>
      </c>
      <c r="W5" s="11" t="s">
        <v>1340</v>
      </c>
      <c r="X5" s="12" t="s">
        <v>1352</v>
      </c>
      <c r="Y5" s="12" t="s">
        <v>166</v>
      </c>
      <c r="Z5" s="1" t="s">
        <v>1353</v>
      </c>
      <c r="AA5" s="24" t="s">
        <v>1343</v>
      </c>
      <c r="AB5" s="12" t="s">
        <v>944</v>
      </c>
      <c r="AC5" s="12" t="s">
        <v>946</v>
      </c>
      <c r="AD5" s="12" t="s">
        <v>382</v>
      </c>
      <c r="AE5" s="12" t="s">
        <v>964</v>
      </c>
      <c r="AF5" s="12" t="s">
        <v>944</v>
      </c>
      <c r="AG5" s="12" t="s">
        <v>944</v>
      </c>
      <c r="AH5" s="143" t="s">
        <v>944</v>
      </c>
      <c r="AI5" s="160">
        <v>3.7265000000000001</v>
      </c>
      <c r="AJ5" s="12" t="s">
        <v>1344</v>
      </c>
      <c r="AK5" s="12" t="s">
        <v>166</v>
      </c>
      <c r="AL5" s="11" t="s">
        <v>1345</v>
      </c>
      <c r="AM5" s="11" t="s">
        <v>1346</v>
      </c>
      <c r="AN5" s="177">
        <v>-0.495421</v>
      </c>
      <c r="AO5" s="177">
        <v>0</v>
      </c>
    </row>
    <row r="6" spans="1:41" x14ac:dyDescent="0.2">
      <c r="A6" s="12" t="s">
        <v>1337</v>
      </c>
      <c r="B6" s="12" t="s">
        <v>1354</v>
      </c>
      <c r="C6" s="12" t="s">
        <v>1085</v>
      </c>
      <c r="D6" s="1" t="s">
        <v>1347</v>
      </c>
      <c r="E6" s="12" t="s">
        <v>93</v>
      </c>
      <c r="F6" s="193">
        <v>3.718</v>
      </c>
      <c r="G6" s="160">
        <v>50000</v>
      </c>
      <c r="H6" s="153">
        <v>49.980387305002687</v>
      </c>
      <c r="I6" s="166">
        <v>-4.9741309999999999</v>
      </c>
      <c r="J6" s="196">
        <v>3.0000000000000001E-6</v>
      </c>
      <c r="K6" s="11" t="s">
        <v>1347</v>
      </c>
      <c r="L6" s="12" t="s">
        <v>34</v>
      </c>
      <c r="M6" s="194">
        <v>1</v>
      </c>
      <c r="N6" s="161">
        <v>-177700</v>
      </c>
      <c r="O6" s="161">
        <v>-177.7</v>
      </c>
      <c r="P6" s="166">
        <v>-1.0000000000000001E-5</v>
      </c>
      <c r="Q6" s="166">
        <v>-3.3979650000000001</v>
      </c>
      <c r="R6" s="160">
        <v>8.1270799999999994</v>
      </c>
      <c r="S6" s="11" t="s">
        <v>30</v>
      </c>
      <c r="T6" s="18" t="s">
        <v>30</v>
      </c>
      <c r="U6" s="12" t="s">
        <v>787</v>
      </c>
      <c r="V6" s="12" t="s">
        <v>968</v>
      </c>
      <c r="W6" s="11" t="s">
        <v>1340</v>
      </c>
      <c r="X6" s="12" t="s">
        <v>1341</v>
      </c>
      <c r="Y6" s="12" t="s">
        <v>166</v>
      </c>
      <c r="Z6" s="1" t="s">
        <v>1348</v>
      </c>
      <c r="AA6" s="24" t="s">
        <v>1343</v>
      </c>
      <c r="AB6" s="12" t="s">
        <v>944</v>
      </c>
      <c r="AC6" s="12" t="s">
        <v>946</v>
      </c>
      <c r="AD6" s="12" t="s">
        <v>382</v>
      </c>
      <c r="AE6" s="12" t="s">
        <v>964</v>
      </c>
      <c r="AF6" s="12" t="s">
        <v>944</v>
      </c>
      <c r="AG6" s="12" t="s">
        <v>944</v>
      </c>
      <c r="AH6" s="143" t="s">
        <v>944</v>
      </c>
      <c r="AI6" s="160">
        <v>3.5539999999999998</v>
      </c>
      <c r="AJ6" s="12" t="s">
        <v>1344</v>
      </c>
      <c r="AK6" s="12" t="s">
        <v>166</v>
      </c>
      <c r="AL6" s="11" t="s">
        <v>1345</v>
      </c>
      <c r="AM6" s="11" t="s">
        <v>1346</v>
      </c>
      <c r="AN6" s="177">
        <v>-0.37743399999999999</v>
      </c>
      <c r="AO6" s="177">
        <v>0</v>
      </c>
    </row>
    <row r="7" spans="1:41" x14ac:dyDescent="0.2">
      <c r="A7" s="12" t="s">
        <v>1337</v>
      </c>
      <c r="B7" s="12" t="s">
        <v>1354</v>
      </c>
      <c r="C7" s="12" t="s">
        <v>1085</v>
      </c>
      <c r="D7" s="1" t="s">
        <v>1339</v>
      </c>
      <c r="E7" s="12" t="s">
        <v>93</v>
      </c>
      <c r="F7" s="193">
        <v>3.718</v>
      </c>
      <c r="G7" s="160">
        <v>60000</v>
      </c>
      <c r="H7" s="153">
        <v>59.977267348036584</v>
      </c>
      <c r="I7" s="166">
        <v>-5.9690370000000001</v>
      </c>
      <c r="J7" s="196">
        <v>3.0000000000000001E-6</v>
      </c>
      <c r="K7" s="11" t="s">
        <v>1339</v>
      </c>
      <c r="L7" s="12" t="s">
        <v>34</v>
      </c>
      <c r="M7" s="194">
        <v>1</v>
      </c>
      <c r="N7" s="161">
        <v>-217380</v>
      </c>
      <c r="O7" s="161">
        <v>-217.38</v>
      </c>
      <c r="P7" s="166">
        <v>-1.2999999999999999E-5</v>
      </c>
      <c r="Q7" s="166">
        <v>-4.1567230000000004</v>
      </c>
      <c r="R7" s="160">
        <v>5.6154799999999998</v>
      </c>
      <c r="S7" s="11" t="s">
        <v>30</v>
      </c>
      <c r="T7" s="18" t="s">
        <v>30</v>
      </c>
      <c r="U7" s="12" t="s">
        <v>787</v>
      </c>
      <c r="V7" s="12" t="s">
        <v>968</v>
      </c>
      <c r="W7" s="11" t="s">
        <v>1340</v>
      </c>
      <c r="X7" s="12" t="s">
        <v>1341</v>
      </c>
      <c r="Y7" s="12" t="s">
        <v>166</v>
      </c>
      <c r="Z7" s="1" t="s">
        <v>1342</v>
      </c>
      <c r="AA7" s="24" t="s">
        <v>1343</v>
      </c>
      <c r="AB7" s="12" t="s">
        <v>944</v>
      </c>
      <c r="AC7" s="12" t="s">
        <v>946</v>
      </c>
      <c r="AD7" s="12" t="s">
        <v>382</v>
      </c>
      <c r="AE7" s="12" t="s">
        <v>964</v>
      </c>
      <c r="AF7" s="12" t="s">
        <v>944</v>
      </c>
      <c r="AG7" s="12" t="s">
        <v>944</v>
      </c>
      <c r="AH7" s="143" t="s">
        <v>944</v>
      </c>
      <c r="AI7" s="160">
        <v>3.6230000000000002</v>
      </c>
      <c r="AJ7" s="12" t="s">
        <v>1344</v>
      </c>
      <c r="AK7" s="12" t="s">
        <v>166</v>
      </c>
      <c r="AL7" s="11" t="s">
        <v>1345</v>
      </c>
      <c r="AM7" s="11" t="s">
        <v>1346</v>
      </c>
      <c r="AN7" s="177">
        <v>-0.26079200000000002</v>
      </c>
      <c r="AO7" s="177">
        <v>0</v>
      </c>
    </row>
    <row r="8" spans="1:41" x14ac:dyDescent="0.2">
      <c r="A8" s="12" t="s">
        <v>1337</v>
      </c>
      <c r="B8" s="12" t="s">
        <v>1354</v>
      </c>
      <c r="C8" s="12" t="s">
        <v>1085</v>
      </c>
      <c r="D8" s="1" t="s">
        <v>1355</v>
      </c>
      <c r="E8" s="12" t="s">
        <v>1218</v>
      </c>
      <c r="F8" s="193">
        <v>4.0218999999999996</v>
      </c>
      <c r="G8" s="160">
        <v>-70000</v>
      </c>
      <c r="H8" s="153">
        <v>-70.003356622491864</v>
      </c>
      <c r="I8" s="166">
        <v>6.96685</v>
      </c>
      <c r="J8" s="196">
        <v>-3.9999999999999998E-6</v>
      </c>
      <c r="K8" s="11" t="s">
        <v>1355</v>
      </c>
      <c r="L8" s="12" t="s">
        <v>34</v>
      </c>
      <c r="M8" s="194">
        <v>1</v>
      </c>
      <c r="N8" s="161">
        <v>261051</v>
      </c>
      <c r="O8" s="161">
        <v>261.05099999999999</v>
      </c>
      <c r="P8" s="166">
        <v>1.5E-5</v>
      </c>
      <c r="Q8" s="166">
        <v>4.991797</v>
      </c>
      <c r="R8" s="160">
        <v>-20.4955</v>
      </c>
      <c r="S8" s="11" t="s">
        <v>30</v>
      </c>
      <c r="T8" s="18" t="s">
        <v>30</v>
      </c>
      <c r="U8" s="12" t="s">
        <v>787</v>
      </c>
      <c r="V8" s="12" t="s">
        <v>968</v>
      </c>
      <c r="W8" s="11" t="s">
        <v>1340</v>
      </c>
      <c r="X8" s="12" t="s">
        <v>1352</v>
      </c>
      <c r="Y8" s="12" t="s">
        <v>166</v>
      </c>
      <c r="Z8" s="1" t="s">
        <v>1342</v>
      </c>
      <c r="AA8" s="24" t="s">
        <v>1343</v>
      </c>
      <c r="AB8" s="12" t="s">
        <v>944</v>
      </c>
      <c r="AC8" s="12" t="s">
        <v>946</v>
      </c>
      <c r="AD8" s="12" t="s">
        <v>382</v>
      </c>
      <c r="AE8" s="12" t="s">
        <v>964</v>
      </c>
      <c r="AF8" s="12" t="s">
        <v>944</v>
      </c>
      <c r="AG8" s="12" t="s">
        <v>944</v>
      </c>
      <c r="AH8" s="143" t="s">
        <v>944</v>
      </c>
      <c r="AI8" s="160">
        <v>3.7292999999999998</v>
      </c>
      <c r="AJ8" s="12" t="s">
        <v>1344</v>
      </c>
      <c r="AK8" s="12" t="s">
        <v>166</v>
      </c>
      <c r="AL8" s="11" t="s">
        <v>1345</v>
      </c>
      <c r="AM8" s="11" t="s">
        <v>1346</v>
      </c>
      <c r="AN8" s="177">
        <v>0.95184299999999999</v>
      </c>
      <c r="AO8" s="177">
        <v>-9.9999999999999995E-7</v>
      </c>
    </row>
    <row r="9" spans="1:41" x14ac:dyDescent="0.2">
      <c r="A9" s="12" t="s">
        <v>1337</v>
      </c>
      <c r="B9" s="12" t="s">
        <v>1354</v>
      </c>
      <c r="C9" s="12" t="s">
        <v>1085</v>
      </c>
      <c r="D9" s="1" t="s">
        <v>1351</v>
      </c>
      <c r="E9" s="12" t="s">
        <v>1218</v>
      </c>
      <c r="F9" s="193">
        <v>4.0218999999999996</v>
      </c>
      <c r="G9" s="160">
        <v>-50000</v>
      </c>
      <c r="H9" s="153">
        <v>-50.002362067679456</v>
      </c>
      <c r="I9" s="166">
        <v>4.976318</v>
      </c>
      <c r="J9" s="196">
        <v>-3.0000000000000001E-6</v>
      </c>
      <c r="K9" s="11" t="s">
        <v>1351</v>
      </c>
      <c r="L9" s="12" t="s">
        <v>34</v>
      </c>
      <c r="M9" s="194">
        <v>1</v>
      </c>
      <c r="N9" s="161">
        <v>186325</v>
      </c>
      <c r="O9" s="161">
        <v>186.32499999999999</v>
      </c>
      <c r="P9" s="166">
        <v>1.1E-5</v>
      </c>
      <c r="Q9" s="166">
        <v>3.5628920000000002</v>
      </c>
      <c r="R9" s="160">
        <v>-14.779500000000001</v>
      </c>
      <c r="S9" s="11" t="s">
        <v>30</v>
      </c>
      <c r="T9" s="18" t="s">
        <v>30</v>
      </c>
      <c r="U9" s="12" t="s">
        <v>787</v>
      </c>
      <c r="V9" s="12" t="s">
        <v>968</v>
      </c>
      <c r="W9" s="11" t="s">
        <v>1340</v>
      </c>
      <c r="X9" s="12" t="s">
        <v>1352</v>
      </c>
      <c r="Y9" s="12" t="s">
        <v>166</v>
      </c>
      <c r="Z9" s="1" t="s">
        <v>1353</v>
      </c>
      <c r="AA9" s="24" t="s">
        <v>1343</v>
      </c>
      <c r="AB9" s="12" t="s">
        <v>944</v>
      </c>
      <c r="AC9" s="12" t="s">
        <v>946</v>
      </c>
      <c r="AD9" s="12" t="s">
        <v>382</v>
      </c>
      <c r="AE9" s="12" t="s">
        <v>964</v>
      </c>
      <c r="AF9" s="12" t="s">
        <v>944</v>
      </c>
      <c r="AG9" s="12" t="s">
        <v>944</v>
      </c>
      <c r="AH9" s="143" t="s">
        <v>944</v>
      </c>
      <c r="AI9" s="160">
        <v>3.7265000000000001</v>
      </c>
      <c r="AJ9" s="12" t="s">
        <v>1344</v>
      </c>
      <c r="AK9" s="12" t="s">
        <v>166</v>
      </c>
      <c r="AL9" s="11" t="s">
        <v>1345</v>
      </c>
      <c r="AM9" s="11" t="s">
        <v>1346</v>
      </c>
      <c r="AN9" s="177">
        <v>0.68638299999999997</v>
      </c>
      <c r="AO9" s="177">
        <v>-9.9999999999999995E-7</v>
      </c>
    </row>
    <row r="10" spans="1:41" x14ac:dyDescent="0.2">
      <c r="A10" s="12" t="s">
        <v>1337</v>
      </c>
      <c r="B10" s="12" t="s">
        <v>1356</v>
      </c>
      <c r="C10" s="12" t="s">
        <v>1085</v>
      </c>
      <c r="D10" s="1" t="s">
        <v>1339</v>
      </c>
      <c r="E10" s="12" t="s">
        <v>93</v>
      </c>
      <c r="F10" s="193">
        <v>3.718</v>
      </c>
      <c r="G10" s="160">
        <v>-14638500</v>
      </c>
      <c r="H10" s="153">
        <v>-14632.954061323291</v>
      </c>
      <c r="I10" s="166">
        <v>0.205454</v>
      </c>
      <c r="J10" s="196">
        <v>-7.9999999999999996E-6</v>
      </c>
      <c r="K10" s="11" t="s">
        <v>1339</v>
      </c>
      <c r="L10" s="12" t="s">
        <v>34</v>
      </c>
      <c r="M10" s="194">
        <v>1</v>
      </c>
      <c r="N10" s="161">
        <v>53035285.5</v>
      </c>
      <c r="O10" s="161">
        <v>53035.285499999998</v>
      </c>
      <c r="P10" s="166">
        <v>2.9E-5</v>
      </c>
      <c r="Q10" s="166">
        <v>0.20155400000000001</v>
      </c>
      <c r="R10" s="160">
        <v>-1370.0377000000001</v>
      </c>
      <c r="S10" s="11" t="s">
        <v>30</v>
      </c>
      <c r="T10" s="18" t="s">
        <v>30</v>
      </c>
      <c r="U10" s="12" t="s">
        <v>787</v>
      </c>
      <c r="V10" s="12" t="s">
        <v>968</v>
      </c>
      <c r="W10" s="11" t="s">
        <v>1340</v>
      </c>
      <c r="X10" s="12" t="s">
        <v>1341</v>
      </c>
      <c r="Y10" s="12" t="s">
        <v>166</v>
      </c>
      <c r="Z10" s="1" t="s">
        <v>1342</v>
      </c>
      <c r="AA10" s="24" t="s">
        <v>1343</v>
      </c>
      <c r="AB10" s="12" t="s">
        <v>944</v>
      </c>
      <c r="AC10" s="12" t="s">
        <v>946</v>
      </c>
      <c r="AD10" s="12" t="s">
        <v>382</v>
      </c>
      <c r="AE10" s="12" t="s">
        <v>964</v>
      </c>
      <c r="AF10" s="12" t="s">
        <v>944</v>
      </c>
      <c r="AG10" s="12" t="s">
        <v>944</v>
      </c>
      <c r="AH10" s="143" t="s">
        <v>944</v>
      </c>
      <c r="AI10" s="160">
        <v>3.6230000000000002</v>
      </c>
      <c r="AJ10" s="12" t="s">
        <v>1344</v>
      </c>
      <c r="AK10" s="12" t="s">
        <v>166</v>
      </c>
      <c r="AL10" s="11" t="s">
        <v>1345</v>
      </c>
      <c r="AM10" s="11" t="s">
        <v>1346</v>
      </c>
      <c r="AN10" s="177">
        <v>0.41635699999999998</v>
      </c>
      <c r="AO10" s="177">
        <v>-9.9999999999999995E-7</v>
      </c>
    </row>
    <row r="11" spans="1:41" x14ac:dyDescent="0.2">
      <c r="A11" s="12" t="s">
        <v>1337</v>
      </c>
      <c r="B11" s="12" t="s">
        <v>1356</v>
      </c>
      <c r="C11" s="12" t="s">
        <v>1085</v>
      </c>
      <c r="D11" s="1" t="s">
        <v>1357</v>
      </c>
      <c r="E11" s="12" t="s">
        <v>93</v>
      </c>
      <c r="F11" s="193">
        <v>3.718</v>
      </c>
      <c r="G11" s="160">
        <v>-18338500</v>
      </c>
      <c r="H11" s="153">
        <v>-18268.434766003229</v>
      </c>
      <c r="I11" s="166">
        <v>0.25649699999999998</v>
      </c>
      <c r="J11" s="196">
        <v>-1.0000000000000001E-5</v>
      </c>
      <c r="K11" s="11" t="s">
        <v>1357</v>
      </c>
      <c r="L11" s="12" t="s">
        <v>34</v>
      </c>
      <c r="M11" s="194">
        <v>1</v>
      </c>
      <c r="N11" s="161">
        <v>68650174.700000003</v>
      </c>
      <c r="O11" s="161">
        <v>68650.174700000003</v>
      </c>
      <c r="P11" s="166">
        <v>3.8000000000000002E-5</v>
      </c>
      <c r="Q11" s="166">
        <v>0.26089600000000002</v>
      </c>
      <c r="R11" s="160">
        <v>728.13423999999998</v>
      </c>
      <c r="S11" s="11" t="s">
        <v>30</v>
      </c>
      <c r="T11" s="18" t="s">
        <v>30</v>
      </c>
      <c r="U11" s="12" t="s">
        <v>787</v>
      </c>
      <c r="V11" s="12" t="s">
        <v>968</v>
      </c>
      <c r="W11" s="11" t="s">
        <v>1340</v>
      </c>
      <c r="X11" s="12" t="s">
        <v>1341</v>
      </c>
      <c r="Y11" s="12" t="s">
        <v>166</v>
      </c>
      <c r="Z11" s="1" t="s">
        <v>1358</v>
      </c>
      <c r="AA11" s="24" t="s">
        <v>1359</v>
      </c>
      <c r="AB11" s="12" t="s">
        <v>944</v>
      </c>
      <c r="AC11" s="12" t="s">
        <v>946</v>
      </c>
      <c r="AD11" s="12" t="s">
        <v>382</v>
      </c>
      <c r="AE11" s="12" t="s">
        <v>964</v>
      </c>
      <c r="AF11" s="12" t="s">
        <v>944</v>
      </c>
      <c r="AG11" s="12" t="s">
        <v>944</v>
      </c>
      <c r="AH11" s="143" t="s">
        <v>944</v>
      </c>
      <c r="AI11" s="160">
        <v>3.7435</v>
      </c>
      <c r="AJ11" s="12" t="s">
        <v>1344</v>
      </c>
      <c r="AK11" s="12" t="s">
        <v>166</v>
      </c>
      <c r="AL11" s="11" t="s">
        <v>1345</v>
      </c>
      <c r="AM11" s="11" t="s">
        <v>1346</v>
      </c>
      <c r="AN11" s="177">
        <v>-0.22128100000000001</v>
      </c>
      <c r="AO11" s="177">
        <v>0</v>
      </c>
    </row>
    <row r="12" spans="1:41" x14ac:dyDescent="0.2">
      <c r="A12" s="12" t="s">
        <v>1337</v>
      </c>
      <c r="B12" s="12" t="s">
        <v>1356</v>
      </c>
      <c r="C12" s="12" t="s">
        <v>1085</v>
      </c>
      <c r="D12" s="1" t="s">
        <v>1349</v>
      </c>
      <c r="E12" s="12" t="s">
        <v>93</v>
      </c>
      <c r="F12" s="193">
        <v>3.718</v>
      </c>
      <c r="G12" s="160">
        <v>1240000</v>
      </c>
      <c r="H12" s="153">
        <v>1239.5133700914471</v>
      </c>
      <c r="I12" s="166">
        <v>-1.7402999999999998E-2</v>
      </c>
      <c r="J12" s="196">
        <v>9.9999999999999995E-7</v>
      </c>
      <c r="K12" s="11" t="s">
        <v>1349</v>
      </c>
      <c r="L12" s="12" t="s">
        <v>34</v>
      </c>
      <c r="M12" s="194">
        <v>1</v>
      </c>
      <c r="N12" s="161">
        <v>-4405720</v>
      </c>
      <c r="O12" s="161">
        <v>-4405.72</v>
      </c>
      <c r="P12" s="166">
        <v>-1.9999999999999999E-6</v>
      </c>
      <c r="Q12" s="166">
        <v>-1.6743000000000001E-2</v>
      </c>
      <c r="R12" s="160">
        <v>202.79070999999999</v>
      </c>
      <c r="S12" s="11" t="s">
        <v>30</v>
      </c>
      <c r="T12" s="18" t="s">
        <v>30</v>
      </c>
      <c r="U12" s="12" t="s">
        <v>787</v>
      </c>
      <c r="V12" s="12" t="s">
        <v>968</v>
      </c>
      <c r="W12" s="11" t="s">
        <v>1340</v>
      </c>
      <c r="X12" s="12" t="s">
        <v>1341</v>
      </c>
      <c r="Y12" s="12" t="s">
        <v>166</v>
      </c>
      <c r="Z12" s="1" t="s">
        <v>1350</v>
      </c>
      <c r="AA12" s="24" t="s">
        <v>1343</v>
      </c>
      <c r="AB12" s="12" t="s">
        <v>944</v>
      </c>
      <c r="AC12" s="12" t="s">
        <v>946</v>
      </c>
      <c r="AD12" s="12" t="s">
        <v>382</v>
      </c>
      <c r="AE12" s="12" t="s">
        <v>964</v>
      </c>
      <c r="AF12" s="12" t="s">
        <v>944</v>
      </c>
      <c r="AG12" s="12" t="s">
        <v>944</v>
      </c>
      <c r="AH12" s="143" t="s">
        <v>944</v>
      </c>
      <c r="AI12" s="160">
        <v>3.5529999999999999</v>
      </c>
      <c r="AJ12" s="12" t="s">
        <v>1344</v>
      </c>
      <c r="AK12" s="12" t="s">
        <v>166</v>
      </c>
      <c r="AL12" s="11" t="s">
        <v>1345</v>
      </c>
      <c r="AM12" s="11" t="s">
        <v>1346</v>
      </c>
      <c r="AN12" s="177">
        <v>-6.1628000000000002E-2</v>
      </c>
      <c r="AO12" s="177">
        <v>0</v>
      </c>
    </row>
    <row r="13" spans="1:41" x14ac:dyDescent="0.2">
      <c r="A13" s="12" t="s">
        <v>1337</v>
      </c>
      <c r="B13" s="12" t="s">
        <v>1356</v>
      </c>
      <c r="C13" s="12" t="s">
        <v>1085</v>
      </c>
      <c r="D13" s="1" t="s">
        <v>1360</v>
      </c>
      <c r="E13" s="12" t="s">
        <v>93</v>
      </c>
      <c r="F13" s="193">
        <v>3.718</v>
      </c>
      <c r="G13" s="160">
        <v>-2000000</v>
      </c>
      <c r="H13" s="153">
        <v>-1999.2092791823561</v>
      </c>
      <c r="I13" s="166">
        <v>2.8070000000000001E-2</v>
      </c>
      <c r="J13" s="196">
        <v>-9.9999999999999995E-7</v>
      </c>
      <c r="K13" s="11" t="s">
        <v>1360</v>
      </c>
      <c r="L13" s="12" t="s">
        <v>34</v>
      </c>
      <c r="M13" s="194">
        <v>1</v>
      </c>
      <c r="N13" s="161">
        <v>7076000</v>
      </c>
      <c r="O13" s="161">
        <v>7076</v>
      </c>
      <c r="P13" s="166">
        <v>3.9999999999999998E-6</v>
      </c>
      <c r="Q13" s="166">
        <v>2.6891000000000002E-2</v>
      </c>
      <c r="R13" s="160">
        <v>-357.06009999999998</v>
      </c>
      <c r="S13" s="11" t="s">
        <v>30</v>
      </c>
      <c r="T13" s="18" t="s">
        <v>30</v>
      </c>
      <c r="U13" s="12" t="s">
        <v>787</v>
      </c>
      <c r="V13" s="12" t="s">
        <v>968</v>
      </c>
      <c r="W13" s="11" t="s">
        <v>1340</v>
      </c>
      <c r="X13" s="12" t="s">
        <v>1341</v>
      </c>
      <c r="Y13" s="12" t="s">
        <v>166</v>
      </c>
      <c r="Z13" s="1" t="s">
        <v>1361</v>
      </c>
      <c r="AA13" s="24" t="s">
        <v>1343</v>
      </c>
      <c r="AB13" s="12" t="s">
        <v>944</v>
      </c>
      <c r="AC13" s="12" t="s">
        <v>946</v>
      </c>
      <c r="AD13" s="12" t="s">
        <v>382</v>
      </c>
      <c r="AE13" s="12" t="s">
        <v>964</v>
      </c>
      <c r="AF13" s="12" t="s">
        <v>944</v>
      </c>
      <c r="AG13" s="12" t="s">
        <v>944</v>
      </c>
      <c r="AH13" s="143" t="s">
        <v>944</v>
      </c>
      <c r="AI13" s="160">
        <v>3.5379999999999998</v>
      </c>
      <c r="AJ13" s="12" t="s">
        <v>1344</v>
      </c>
      <c r="AK13" s="12" t="s">
        <v>166</v>
      </c>
      <c r="AL13" s="11" t="s">
        <v>1345</v>
      </c>
      <c r="AM13" s="11" t="s">
        <v>1346</v>
      </c>
      <c r="AN13" s="177">
        <v>0.108511</v>
      </c>
      <c r="AO13" s="177">
        <v>0</v>
      </c>
    </row>
    <row r="14" spans="1:41" x14ac:dyDescent="0.2">
      <c r="A14" s="12" t="s">
        <v>1337</v>
      </c>
      <c r="B14" s="12" t="s">
        <v>1356</v>
      </c>
      <c r="C14" s="12" t="s">
        <v>1085</v>
      </c>
      <c r="D14" s="1" t="s">
        <v>1362</v>
      </c>
      <c r="E14" s="12" t="s">
        <v>93</v>
      </c>
      <c r="F14" s="193">
        <v>3.718</v>
      </c>
      <c r="G14" s="160">
        <v>-1700000</v>
      </c>
      <c r="H14" s="153">
        <v>-1699.3466917697685</v>
      </c>
      <c r="I14" s="166">
        <v>2.3859999999999999E-2</v>
      </c>
      <c r="J14" s="196">
        <v>-9.9999999999999995E-7</v>
      </c>
      <c r="K14" s="11" t="s">
        <v>1362</v>
      </c>
      <c r="L14" s="12" t="s">
        <v>34</v>
      </c>
      <c r="M14" s="194">
        <v>1</v>
      </c>
      <c r="N14" s="161">
        <v>6111500</v>
      </c>
      <c r="O14" s="161">
        <v>6111.5</v>
      </c>
      <c r="P14" s="166">
        <v>3.0000000000000001E-6</v>
      </c>
      <c r="Q14" s="166">
        <v>2.3226E-2</v>
      </c>
      <c r="R14" s="160">
        <v>-206.67099999999999</v>
      </c>
      <c r="S14" s="11" t="s">
        <v>30</v>
      </c>
      <c r="T14" s="18" t="s">
        <v>30</v>
      </c>
      <c r="U14" s="12" t="s">
        <v>787</v>
      </c>
      <c r="V14" s="12" t="s">
        <v>968</v>
      </c>
      <c r="W14" s="11" t="s">
        <v>1340</v>
      </c>
      <c r="X14" s="12" t="s">
        <v>1341</v>
      </c>
      <c r="Y14" s="12" t="s">
        <v>166</v>
      </c>
      <c r="Z14" s="1" t="s">
        <v>1363</v>
      </c>
      <c r="AA14" s="24" t="s">
        <v>1343</v>
      </c>
      <c r="AB14" s="12" t="s">
        <v>944</v>
      </c>
      <c r="AC14" s="12" t="s">
        <v>946</v>
      </c>
      <c r="AD14" s="12" t="s">
        <v>382</v>
      </c>
      <c r="AE14" s="12" t="s">
        <v>964</v>
      </c>
      <c r="AF14" s="12" t="s">
        <v>944</v>
      </c>
      <c r="AG14" s="12" t="s">
        <v>944</v>
      </c>
      <c r="AH14" s="143" t="s">
        <v>944</v>
      </c>
      <c r="AI14" s="160">
        <v>3.5950000000000002</v>
      </c>
      <c r="AJ14" s="12" t="s">
        <v>1344</v>
      </c>
      <c r="AK14" s="12" t="s">
        <v>166</v>
      </c>
      <c r="AL14" s="11" t="s">
        <v>1345</v>
      </c>
      <c r="AM14" s="11" t="s">
        <v>1346</v>
      </c>
      <c r="AN14" s="177">
        <v>6.2808000000000003E-2</v>
      </c>
      <c r="AO14" s="177">
        <v>0</v>
      </c>
    </row>
    <row r="15" spans="1:41" x14ac:dyDescent="0.2">
      <c r="A15" s="12" t="s">
        <v>1337</v>
      </c>
      <c r="B15" s="12" t="s">
        <v>1356</v>
      </c>
      <c r="C15" s="12" t="s">
        <v>1085</v>
      </c>
      <c r="D15" s="1" t="s">
        <v>1357</v>
      </c>
      <c r="E15" s="12" t="s">
        <v>93</v>
      </c>
      <c r="F15" s="193">
        <v>3.718</v>
      </c>
      <c r="G15" s="160">
        <v>-12750000</v>
      </c>
      <c r="H15" s="153">
        <v>-12701.286551909629</v>
      </c>
      <c r="I15" s="166">
        <v>0.17833199999999999</v>
      </c>
      <c r="J15" s="196">
        <v>-6.9999999999999999E-6</v>
      </c>
      <c r="K15" s="11" t="s">
        <v>1357</v>
      </c>
      <c r="L15" s="12" t="s">
        <v>34</v>
      </c>
      <c r="M15" s="194">
        <v>1</v>
      </c>
      <c r="N15" s="161">
        <v>47729625</v>
      </c>
      <c r="O15" s="161">
        <v>47729.625</v>
      </c>
      <c r="P15" s="166">
        <v>2.5999999999999998E-5</v>
      </c>
      <c r="Q15" s="166">
        <v>0.18139</v>
      </c>
      <c r="R15" s="160">
        <v>506.24160000000001</v>
      </c>
      <c r="S15" s="11" t="s">
        <v>30</v>
      </c>
      <c r="T15" s="18" t="s">
        <v>30</v>
      </c>
      <c r="U15" s="12" t="s">
        <v>787</v>
      </c>
      <c r="V15" s="12" t="s">
        <v>968</v>
      </c>
      <c r="W15" s="11" t="s">
        <v>1340</v>
      </c>
      <c r="X15" s="12" t="s">
        <v>1341</v>
      </c>
      <c r="Y15" s="12" t="s">
        <v>166</v>
      </c>
      <c r="Z15" s="1" t="s">
        <v>1358</v>
      </c>
      <c r="AA15" s="24" t="s">
        <v>1359</v>
      </c>
      <c r="AB15" s="12" t="s">
        <v>944</v>
      </c>
      <c r="AC15" s="12" t="s">
        <v>946</v>
      </c>
      <c r="AD15" s="12" t="s">
        <v>382</v>
      </c>
      <c r="AE15" s="12" t="s">
        <v>964</v>
      </c>
      <c r="AF15" s="12" t="s">
        <v>944</v>
      </c>
      <c r="AG15" s="12" t="s">
        <v>944</v>
      </c>
      <c r="AH15" s="143" t="s">
        <v>944</v>
      </c>
      <c r="AI15" s="160">
        <v>3.7435</v>
      </c>
      <c r="AJ15" s="12" t="s">
        <v>1344</v>
      </c>
      <c r="AK15" s="12" t="s">
        <v>166</v>
      </c>
      <c r="AL15" s="11" t="s">
        <v>1345</v>
      </c>
      <c r="AM15" s="11" t="s">
        <v>1346</v>
      </c>
      <c r="AN15" s="177">
        <v>-0.15384800000000001</v>
      </c>
      <c r="AO15" s="177">
        <v>0</v>
      </c>
    </row>
    <row r="16" spans="1:41" x14ac:dyDescent="0.2">
      <c r="A16" s="12" t="s">
        <v>1337</v>
      </c>
      <c r="B16" s="12" t="s">
        <v>1356</v>
      </c>
      <c r="C16" s="12" t="s">
        <v>1085</v>
      </c>
      <c r="D16" s="1" t="s">
        <v>1339</v>
      </c>
      <c r="E16" s="12" t="s">
        <v>93</v>
      </c>
      <c r="F16" s="193">
        <v>3.718</v>
      </c>
      <c r="G16" s="160">
        <v>-12750000</v>
      </c>
      <c r="H16" s="153">
        <v>-12745.169526627218</v>
      </c>
      <c r="I16" s="166">
        <v>0.178948</v>
      </c>
      <c r="J16" s="196">
        <v>-6.9999999999999999E-6</v>
      </c>
      <c r="K16" s="11" t="s">
        <v>1339</v>
      </c>
      <c r="L16" s="12" t="s">
        <v>34</v>
      </c>
      <c r="M16" s="194">
        <v>1</v>
      </c>
      <c r="N16" s="161">
        <v>46193250</v>
      </c>
      <c r="O16" s="161">
        <v>46193.25</v>
      </c>
      <c r="P16" s="166">
        <v>2.5000000000000001E-5</v>
      </c>
      <c r="Q16" s="166">
        <v>0.17555100000000001</v>
      </c>
      <c r="R16" s="160">
        <v>-1193.2902999999999</v>
      </c>
      <c r="S16" s="11" t="s">
        <v>30</v>
      </c>
      <c r="T16" s="18" t="s">
        <v>30</v>
      </c>
      <c r="U16" s="12" t="s">
        <v>787</v>
      </c>
      <c r="V16" s="12" t="s">
        <v>968</v>
      </c>
      <c r="W16" s="11" t="s">
        <v>1340</v>
      </c>
      <c r="X16" s="12" t="s">
        <v>1341</v>
      </c>
      <c r="Y16" s="12" t="s">
        <v>166</v>
      </c>
      <c r="Z16" s="1" t="s">
        <v>1342</v>
      </c>
      <c r="AA16" s="24" t="s">
        <v>1343</v>
      </c>
      <c r="AB16" s="12" t="s">
        <v>944</v>
      </c>
      <c r="AC16" s="12" t="s">
        <v>946</v>
      </c>
      <c r="AD16" s="12" t="s">
        <v>382</v>
      </c>
      <c r="AE16" s="12" t="s">
        <v>964</v>
      </c>
      <c r="AF16" s="12" t="s">
        <v>944</v>
      </c>
      <c r="AG16" s="12" t="s">
        <v>944</v>
      </c>
      <c r="AH16" s="143" t="s">
        <v>944</v>
      </c>
      <c r="AI16" s="160">
        <v>3.6230000000000002</v>
      </c>
      <c r="AJ16" s="12" t="s">
        <v>1344</v>
      </c>
      <c r="AK16" s="12" t="s">
        <v>166</v>
      </c>
      <c r="AL16" s="11" t="s">
        <v>1345</v>
      </c>
      <c r="AM16" s="11" t="s">
        <v>1346</v>
      </c>
      <c r="AN16" s="177">
        <v>0.36264299999999999</v>
      </c>
      <c r="AO16" s="177">
        <v>-9.9999999999999995E-7</v>
      </c>
    </row>
    <row r="17" spans="1:41" x14ac:dyDescent="0.2">
      <c r="A17" s="12" t="s">
        <v>1337</v>
      </c>
      <c r="B17" s="12" t="s">
        <v>1356</v>
      </c>
      <c r="C17" s="12" t="s">
        <v>1085</v>
      </c>
      <c r="D17" s="1" t="s">
        <v>1364</v>
      </c>
      <c r="E17" s="12" t="s">
        <v>93</v>
      </c>
      <c r="F17" s="193">
        <v>3.718</v>
      </c>
      <c r="G17" s="160">
        <v>-5100000</v>
      </c>
      <c r="H17" s="153">
        <v>-5095.5317374932765</v>
      </c>
      <c r="I17" s="166">
        <v>7.1543999999999996E-2</v>
      </c>
      <c r="J17" s="196">
        <v>-3.0000000000000001E-6</v>
      </c>
      <c r="K17" s="11" t="s">
        <v>1364</v>
      </c>
      <c r="L17" s="12" t="s">
        <v>34</v>
      </c>
      <c r="M17" s="194">
        <v>1</v>
      </c>
      <c r="N17" s="161">
        <v>18905700</v>
      </c>
      <c r="O17" s="161">
        <v>18905.7</v>
      </c>
      <c r="P17" s="166">
        <v>1.0000000000000001E-5</v>
      </c>
      <c r="Q17" s="166">
        <v>7.1848999999999996E-2</v>
      </c>
      <c r="R17" s="160">
        <v>-39.487000000000002</v>
      </c>
      <c r="S17" s="11" t="s">
        <v>30</v>
      </c>
      <c r="T17" s="18" t="s">
        <v>30</v>
      </c>
      <c r="U17" s="12" t="s">
        <v>787</v>
      </c>
      <c r="V17" s="12" t="s">
        <v>968</v>
      </c>
      <c r="W17" s="11" t="s">
        <v>1340</v>
      </c>
      <c r="X17" s="12" t="s">
        <v>1341</v>
      </c>
      <c r="Y17" s="12" t="s">
        <v>166</v>
      </c>
      <c r="Z17" s="1" t="s">
        <v>167</v>
      </c>
      <c r="AA17" s="24" t="s">
        <v>1365</v>
      </c>
      <c r="AB17" s="12" t="s">
        <v>944</v>
      </c>
      <c r="AC17" s="12" t="s">
        <v>946</v>
      </c>
      <c r="AD17" s="12" t="s">
        <v>382</v>
      </c>
      <c r="AE17" s="12" t="s">
        <v>964</v>
      </c>
      <c r="AF17" s="12" t="s">
        <v>944</v>
      </c>
      <c r="AG17" s="12" t="s">
        <v>944</v>
      </c>
      <c r="AH17" s="143" t="s">
        <v>944</v>
      </c>
      <c r="AI17" s="160">
        <v>3.7069999999999999</v>
      </c>
      <c r="AJ17" s="12" t="s">
        <v>1344</v>
      </c>
      <c r="AK17" s="12" t="s">
        <v>166</v>
      </c>
      <c r="AL17" s="11" t="s">
        <v>1345</v>
      </c>
      <c r="AM17" s="11" t="s">
        <v>1346</v>
      </c>
      <c r="AN17" s="177">
        <v>1.2E-2</v>
      </c>
      <c r="AO17" s="177">
        <v>0</v>
      </c>
    </row>
    <row r="18" spans="1:41" x14ac:dyDescent="0.2">
      <c r="A18" s="12" t="s">
        <v>1337</v>
      </c>
      <c r="B18" s="12" t="s">
        <v>1356</v>
      </c>
      <c r="C18" s="12" t="s">
        <v>1085</v>
      </c>
      <c r="D18" s="1" t="s">
        <v>1355</v>
      </c>
      <c r="E18" s="12" t="s">
        <v>1218</v>
      </c>
      <c r="F18" s="193">
        <v>4.0218999999999996</v>
      </c>
      <c r="G18" s="160">
        <v>-3070000</v>
      </c>
      <c r="H18" s="153">
        <v>-3070.1473184315873</v>
      </c>
      <c r="I18" s="166">
        <v>4.3105999999999998E-2</v>
      </c>
      <c r="J18" s="196">
        <v>-1.9999999999999999E-6</v>
      </c>
      <c r="K18" s="11" t="s">
        <v>1355</v>
      </c>
      <c r="L18" s="12" t="s">
        <v>34</v>
      </c>
      <c r="M18" s="194">
        <v>1</v>
      </c>
      <c r="N18" s="161">
        <v>11448951</v>
      </c>
      <c r="O18" s="161">
        <v>11448.950999999999</v>
      </c>
      <c r="P18" s="166">
        <v>6.0000000000000002E-6</v>
      </c>
      <c r="Q18" s="166">
        <v>4.351E-2</v>
      </c>
      <c r="R18" s="160">
        <v>-898.87450000000001</v>
      </c>
      <c r="S18" s="11" t="s">
        <v>30</v>
      </c>
      <c r="T18" s="18" t="s">
        <v>30</v>
      </c>
      <c r="U18" s="12" t="s">
        <v>787</v>
      </c>
      <c r="V18" s="12" t="s">
        <v>968</v>
      </c>
      <c r="W18" s="11" t="s">
        <v>1340</v>
      </c>
      <c r="X18" s="12" t="s">
        <v>1352</v>
      </c>
      <c r="Y18" s="12" t="s">
        <v>166</v>
      </c>
      <c r="Z18" s="1" t="s">
        <v>1342</v>
      </c>
      <c r="AA18" s="24" t="s">
        <v>1343</v>
      </c>
      <c r="AB18" s="12" t="s">
        <v>944</v>
      </c>
      <c r="AC18" s="12" t="s">
        <v>946</v>
      </c>
      <c r="AD18" s="12" t="s">
        <v>382</v>
      </c>
      <c r="AE18" s="12" t="s">
        <v>964</v>
      </c>
      <c r="AF18" s="12" t="s">
        <v>944</v>
      </c>
      <c r="AG18" s="12" t="s">
        <v>944</v>
      </c>
      <c r="AH18" s="143" t="s">
        <v>944</v>
      </c>
      <c r="AI18" s="160">
        <v>3.7292999999999998</v>
      </c>
      <c r="AJ18" s="12" t="s">
        <v>1344</v>
      </c>
      <c r="AK18" s="12" t="s">
        <v>166</v>
      </c>
      <c r="AL18" s="11" t="s">
        <v>1345</v>
      </c>
      <c r="AM18" s="11" t="s">
        <v>1346</v>
      </c>
      <c r="AN18" s="177">
        <v>0.27317000000000002</v>
      </c>
      <c r="AO18" s="177">
        <v>0</v>
      </c>
    </row>
    <row r="19" spans="1:41" x14ac:dyDescent="0.2">
      <c r="A19" s="12" t="s">
        <v>1337</v>
      </c>
      <c r="B19" s="12" t="s">
        <v>1356</v>
      </c>
      <c r="C19" s="12" t="s">
        <v>1085</v>
      </c>
      <c r="D19" s="1" t="s">
        <v>1355</v>
      </c>
      <c r="E19" s="12" t="s">
        <v>1218</v>
      </c>
      <c r="F19" s="193">
        <v>4.0218999999999996</v>
      </c>
      <c r="G19" s="160">
        <v>-1000000</v>
      </c>
      <c r="H19" s="153">
        <v>-1000.0479872696985</v>
      </c>
      <c r="I19" s="166">
        <v>1.4041E-2</v>
      </c>
      <c r="J19" s="196">
        <v>-9.9999999999999995E-7</v>
      </c>
      <c r="K19" s="11" t="s">
        <v>1355</v>
      </c>
      <c r="L19" s="12" t="s">
        <v>34</v>
      </c>
      <c r="M19" s="194">
        <v>1</v>
      </c>
      <c r="N19" s="161">
        <v>3729300</v>
      </c>
      <c r="O19" s="161">
        <v>3729.3</v>
      </c>
      <c r="P19" s="166">
        <v>1.9999999999999999E-6</v>
      </c>
      <c r="Q19" s="166">
        <v>1.4173E-2</v>
      </c>
      <c r="R19" s="160">
        <v>-292.79300000000001</v>
      </c>
      <c r="S19" s="11" t="s">
        <v>30</v>
      </c>
      <c r="T19" s="18" t="s">
        <v>30</v>
      </c>
      <c r="U19" s="12" t="s">
        <v>787</v>
      </c>
      <c r="V19" s="12" t="s">
        <v>968</v>
      </c>
      <c r="W19" s="11" t="s">
        <v>1340</v>
      </c>
      <c r="X19" s="12" t="s">
        <v>1352</v>
      </c>
      <c r="Y19" s="12" t="s">
        <v>166</v>
      </c>
      <c r="Z19" s="1" t="s">
        <v>1342</v>
      </c>
      <c r="AA19" s="24" t="s">
        <v>1343</v>
      </c>
      <c r="AB19" s="12" t="s">
        <v>944</v>
      </c>
      <c r="AC19" s="12" t="s">
        <v>946</v>
      </c>
      <c r="AD19" s="12" t="s">
        <v>382</v>
      </c>
      <c r="AE19" s="12" t="s">
        <v>964</v>
      </c>
      <c r="AF19" s="12" t="s">
        <v>944</v>
      </c>
      <c r="AG19" s="12" t="s">
        <v>944</v>
      </c>
      <c r="AH19" s="143" t="s">
        <v>944</v>
      </c>
      <c r="AI19" s="160">
        <v>3.7292999999999998</v>
      </c>
      <c r="AJ19" s="12" t="s">
        <v>1344</v>
      </c>
      <c r="AK19" s="12" t="s">
        <v>166</v>
      </c>
      <c r="AL19" s="11" t="s">
        <v>1345</v>
      </c>
      <c r="AM19" s="11" t="s">
        <v>1346</v>
      </c>
      <c r="AN19" s="177">
        <v>8.8980000000000004E-2</v>
      </c>
      <c r="AO19" s="177">
        <v>0</v>
      </c>
    </row>
    <row r="20" spans="1:41" x14ac:dyDescent="0.2">
      <c r="A20" s="11" t="s">
        <v>1337</v>
      </c>
      <c r="B20" s="11" t="s">
        <v>1356</v>
      </c>
      <c r="C20" s="12" t="s">
        <v>1085</v>
      </c>
      <c r="D20" s="11" t="s">
        <v>1351</v>
      </c>
      <c r="E20" s="12" t="s">
        <v>1218</v>
      </c>
      <c r="F20" s="194">
        <v>4.0218999999999996</v>
      </c>
      <c r="G20" s="161">
        <v>-1250000</v>
      </c>
      <c r="H20" s="161">
        <v>-1250.05935005843</v>
      </c>
      <c r="I20" s="195">
        <v>1.7551000000000001E-2</v>
      </c>
      <c r="J20" s="195">
        <v>-9.9999999999999995E-7</v>
      </c>
      <c r="K20" s="11" t="s">
        <v>1351</v>
      </c>
      <c r="L20" s="11" t="s">
        <v>34</v>
      </c>
      <c r="M20" s="194">
        <v>1</v>
      </c>
      <c r="N20" s="161">
        <v>4658125</v>
      </c>
      <c r="O20" s="161">
        <v>4658.125</v>
      </c>
      <c r="P20" s="195">
        <v>3.0000000000000001E-6</v>
      </c>
      <c r="Q20" s="195">
        <v>1.7703E-2</v>
      </c>
      <c r="R20" s="161">
        <v>-369.48869999999999</v>
      </c>
      <c r="S20" s="11" t="s">
        <v>30</v>
      </c>
      <c r="T20" s="18" t="s">
        <v>30</v>
      </c>
      <c r="U20" s="12" t="s">
        <v>787</v>
      </c>
      <c r="V20" s="12" t="s">
        <v>968</v>
      </c>
      <c r="W20" s="11" t="s">
        <v>1340</v>
      </c>
      <c r="X20" s="11" t="s">
        <v>1352</v>
      </c>
      <c r="Y20" s="12" t="s">
        <v>166</v>
      </c>
      <c r="Z20" s="11" t="s">
        <v>1353</v>
      </c>
      <c r="AA20" s="11" t="s">
        <v>1343</v>
      </c>
      <c r="AB20" s="12" t="s">
        <v>944</v>
      </c>
      <c r="AC20" s="12" t="s">
        <v>946</v>
      </c>
      <c r="AD20" s="12" t="s">
        <v>382</v>
      </c>
      <c r="AE20" s="12" t="s">
        <v>964</v>
      </c>
      <c r="AF20" s="12" t="s">
        <v>944</v>
      </c>
      <c r="AG20" s="12" t="s">
        <v>944</v>
      </c>
      <c r="AH20" s="143" t="s">
        <v>944</v>
      </c>
      <c r="AI20" s="161">
        <v>3.7265000000000001</v>
      </c>
      <c r="AJ20" s="11" t="s">
        <v>1344</v>
      </c>
      <c r="AK20" s="12" t="s">
        <v>166</v>
      </c>
      <c r="AL20" s="11" t="s">
        <v>1345</v>
      </c>
      <c r="AM20" s="11" t="s">
        <v>1346</v>
      </c>
      <c r="AN20" s="169">
        <v>0.112288</v>
      </c>
      <c r="AO20" s="169">
        <v>0</v>
      </c>
    </row>
    <row r="21" spans="1:41" x14ac:dyDescent="0.2">
      <c r="A21" s="11" t="s">
        <v>1337</v>
      </c>
      <c r="B21" s="11" t="s">
        <v>1366</v>
      </c>
      <c r="C21" s="11" t="s">
        <v>1085</v>
      </c>
      <c r="D21" s="11" t="s">
        <v>1349</v>
      </c>
      <c r="E21" s="11" t="s">
        <v>93</v>
      </c>
      <c r="F21" s="194">
        <v>3.718</v>
      </c>
      <c r="G21" s="161">
        <v>100000</v>
      </c>
      <c r="H21" s="161">
        <v>99.960755782678874</v>
      </c>
      <c r="I21" s="166">
        <v>0.235322</v>
      </c>
      <c r="J21" s="166">
        <v>9.9999999999999995E-7</v>
      </c>
      <c r="K21" s="11" t="s">
        <v>1349</v>
      </c>
      <c r="L21" s="11" t="s">
        <v>34</v>
      </c>
      <c r="M21" s="194">
        <v>1</v>
      </c>
      <c r="N21" s="161">
        <v>-355300</v>
      </c>
      <c r="O21" s="161">
        <v>-355.3</v>
      </c>
      <c r="P21" s="166">
        <v>-5.0000000000000004E-6</v>
      </c>
      <c r="Q21" s="166">
        <v>0.235378</v>
      </c>
      <c r="R21" s="161">
        <v>16.354089999999999</v>
      </c>
      <c r="S21" s="11" t="s">
        <v>30</v>
      </c>
      <c r="T21" s="11" t="s">
        <v>30</v>
      </c>
      <c r="U21" s="11" t="s">
        <v>787</v>
      </c>
      <c r="V21" s="11" t="s">
        <v>968</v>
      </c>
      <c r="W21" s="11" t="s">
        <v>1340</v>
      </c>
      <c r="X21" s="11" t="s">
        <v>1341</v>
      </c>
      <c r="Y21" s="11" t="s">
        <v>166</v>
      </c>
      <c r="Z21" s="11" t="s">
        <v>1350</v>
      </c>
      <c r="AA21" s="11" t="s">
        <v>1343</v>
      </c>
      <c r="AB21" s="11" t="s">
        <v>944</v>
      </c>
      <c r="AC21" s="11" t="s">
        <v>946</v>
      </c>
      <c r="AD21" s="11" t="s">
        <v>382</v>
      </c>
      <c r="AE21" s="11" t="s">
        <v>964</v>
      </c>
      <c r="AF21" s="11" t="s">
        <v>944</v>
      </c>
      <c r="AG21" s="11" t="s">
        <v>944</v>
      </c>
      <c r="AH21" s="143" t="s">
        <v>944</v>
      </c>
      <c r="AI21" s="161">
        <v>3.5529999999999999</v>
      </c>
      <c r="AJ21" s="11" t="s">
        <v>1344</v>
      </c>
      <c r="AK21" s="11" t="s">
        <v>166</v>
      </c>
      <c r="AL21" s="11" t="s">
        <v>1345</v>
      </c>
      <c r="AM21" s="11" t="s">
        <v>1346</v>
      </c>
      <c r="AN21" s="169">
        <v>0.51324700000000001</v>
      </c>
      <c r="AO21" s="169">
        <v>0</v>
      </c>
    </row>
    <row r="22" spans="1:41" x14ac:dyDescent="0.2">
      <c r="A22" s="11" t="s">
        <v>1337</v>
      </c>
      <c r="B22" s="11" t="s">
        <v>1366</v>
      </c>
      <c r="C22" s="12" t="s">
        <v>1085</v>
      </c>
      <c r="D22" s="11" t="s">
        <v>1347</v>
      </c>
      <c r="E22" s="12" t="s">
        <v>93</v>
      </c>
      <c r="F22" s="194">
        <v>3.718</v>
      </c>
      <c r="G22" s="161">
        <v>150000</v>
      </c>
      <c r="H22" s="161">
        <v>149.94116191500808</v>
      </c>
      <c r="I22" s="195">
        <v>0.35298400000000002</v>
      </c>
      <c r="J22" s="195">
        <v>1.9999999999999999E-6</v>
      </c>
      <c r="K22" s="11" t="s">
        <v>1347</v>
      </c>
      <c r="L22" s="11" t="s">
        <v>34</v>
      </c>
      <c r="M22" s="194">
        <v>1</v>
      </c>
      <c r="N22" s="161">
        <v>-533100</v>
      </c>
      <c r="O22" s="161">
        <v>-533.1</v>
      </c>
      <c r="P22" s="195">
        <v>-6.9999999999999999E-6</v>
      </c>
      <c r="Q22" s="195">
        <v>0.35316599999999998</v>
      </c>
      <c r="R22" s="161">
        <v>24.381239999999998</v>
      </c>
      <c r="S22" s="11" t="s">
        <v>30</v>
      </c>
      <c r="T22" s="18" t="s">
        <v>30</v>
      </c>
      <c r="U22" s="11" t="s">
        <v>787</v>
      </c>
      <c r="V22" s="11" t="s">
        <v>968</v>
      </c>
      <c r="W22" s="11" t="s">
        <v>1340</v>
      </c>
      <c r="X22" s="11" t="s">
        <v>1341</v>
      </c>
      <c r="Y22" s="11" t="s">
        <v>166</v>
      </c>
      <c r="Z22" s="11" t="s">
        <v>1348</v>
      </c>
      <c r="AA22" s="11" t="s">
        <v>1343</v>
      </c>
      <c r="AB22" s="11" t="s">
        <v>944</v>
      </c>
      <c r="AC22" s="11" t="s">
        <v>946</v>
      </c>
      <c r="AD22" s="11" t="s">
        <v>382</v>
      </c>
      <c r="AE22" s="12" t="s">
        <v>964</v>
      </c>
      <c r="AF22" s="12" t="s">
        <v>944</v>
      </c>
      <c r="AG22" s="11" t="s">
        <v>944</v>
      </c>
      <c r="AH22" s="143" t="s">
        <v>944</v>
      </c>
      <c r="AI22" s="161">
        <v>3.5539999999999998</v>
      </c>
      <c r="AJ22" s="11" t="s">
        <v>1344</v>
      </c>
      <c r="AK22" s="11" t="s">
        <v>166</v>
      </c>
      <c r="AL22" s="11" t="s">
        <v>1345</v>
      </c>
      <c r="AM22" s="11" t="s">
        <v>1346</v>
      </c>
      <c r="AN22" s="169">
        <v>0.76516700000000004</v>
      </c>
      <c r="AO22" s="169">
        <v>0</v>
      </c>
    </row>
    <row r="23" spans="1:41" x14ac:dyDescent="0.2">
      <c r="A23" s="11" t="s">
        <v>1337</v>
      </c>
      <c r="B23" s="11" t="s">
        <v>1366</v>
      </c>
      <c r="C23" s="12" t="s">
        <v>1085</v>
      </c>
      <c r="D23" s="11" t="s">
        <v>1339</v>
      </c>
      <c r="E23" s="12" t="s">
        <v>93</v>
      </c>
      <c r="F23" s="194">
        <v>3.718</v>
      </c>
      <c r="G23" s="161">
        <v>300000</v>
      </c>
      <c r="H23" s="161">
        <v>299.88634211941911</v>
      </c>
      <c r="I23" s="195">
        <v>0.70597600000000005</v>
      </c>
      <c r="J23" s="195">
        <v>3.9999999999999998E-6</v>
      </c>
      <c r="K23" s="11" t="s">
        <v>1339</v>
      </c>
      <c r="L23" s="11" t="s">
        <v>34</v>
      </c>
      <c r="M23" s="194">
        <v>1</v>
      </c>
      <c r="N23" s="161">
        <v>-1086900</v>
      </c>
      <c r="O23" s="161">
        <v>-1086.9000000000001</v>
      </c>
      <c r="P23" s="195">
        <v>-1.5E-5</v>
      </c>
      <c r="Q23" s="195">
        <v>0.72004599999999996</v>
      </c>
      <c r="R23" s="161">
        <v>28.07742</v>
      </c>
      <c r="S23" s="11" t="s">
        <v>30</v>
      </c>
      <c r="T23" s="18" t="s">
        <v>30</v>
      </c>
      <c r="U23" s="11" t="s">
        <v>787</v>
      </c>
      <c r="V23" s="11" t="s">
        <v>968</v>
      </c>
      <c r="W23" s="11" t="s">
        <v>1340</v>
      </c>
      <c r="X23" s="11" t="s">
        <v>1341</v>
      </c>
      <c r="Y23" s="11" t="s">
        <v>166</v>
      </c>
      <c r="Z23" s="11" t="s">
        <v>1342</v>
      </c>
      <c r="AA23" s="11" t="s">
        <v>1343</v>
      </c>
      <c r="AB23" s="11" t="s">
        <v>944</v>
      </c>
      <c r="AC23" s="11" t="s">
        <v>946</v>
      </c>
      <c r="AD23" s="11" t="s">
        <v>382</v>
      </c>
      <c r="AE23" s="12" t="s">
        <v>964</v>
      </c>
      <c r="AF23" s="12" t="s">
        <v>944</v>
      </c>
      <c r="AG23" s="11" t="s">
        <v>944</v>
      </c>
      <c r="AH23" s="143" t="s">
        <v>944</v>
      </c>
      <c r="AI23" s="161">
        <v>3.6230000000000002</v>
      </c>
      <c r="AJ23" s="11" t="s">
        <v>1344</v>
      </c>
      <c r="AK23" s="11" t="s">
        <v>166</v>
      </c>
      <c r="AL23" s="11" t="s">
        <v>1345</v>
      </c>
      <c r="AM23" s="11" t="s">
        <v>1346</v>
      </c>
      <c r="AN23" s="169">
        <v>0.881166</v>
      </c>
      <c r="AO23" s="169">
        <v>0</v>
      </c>
    </row>
    <row r="24" spans="1:41" x14ac:dyDescent="0.2">
      <c r="A24" s="11" t="s">
        <v>1337</v>
      </c>
      <c r="B24" s="11" t="s">
        <v>1366</v>
      </c>
      <c r="C24" s="12" t="s">
        <v>1085</v>
      </c>
      <c r="D24" s="11" t="s">
        <v>1351</v>
      </c>
      <c r="E24" s="12" t="s">
        <v>1218</v>
      </c>
      <c r="F24" s="194">
        <v>4.0218999999999996</v>
      </c>
      <c r="G24" s="161">
        <v>-125000</v>
      </c>
      <c r="H24" s="161">
        <v>-125.0059176011338</v>
      </c>
      <c r="I24" s="195">
        <v>-0.29428199999999999</v>
      </c>
      <c r="J24" s="195">
        <v>-1.9999999999999999E-6</v>
      </c>
      <c r="K24" s="11" t="s">
        <v>1351</v>
      </c>
      <c r="L24" s="11" t="s">
        <v>34</v>
      </c>
      <c r="M24" s="194">
        <v>1</v>
      </c>
      <c r="N24" s="161">
        <v>465812.5</v>
      </c>
      <c r="O24" s="161">
        <v>465.8125</v>
      </c>
      <c r="P24" s="195">
        <v>6.9999999999999999E-6</v>
      </c>
      <c r="Q24" s="195">
        <v>-0.30858999999999998</v>
      </c>
      <c r="R24" s="161">
        <v>-36.948799999999999</v>
      </c>
      <c r="S24" s="11" t="s">
        <v>30</v>
      </c>
      <c r="T24" s="18" t="s">
        <v>30</v>
      </c>
      <c r="U24" s="11" t="s">
        <v>787</v>
      </c>
      <c r="V24" s="11" t="s">
        <v>968</v>
      </c>
      <c r="W24" s="11" t="s">
        <v>1340</v>
      </c>
      <c r="X24" s="11" t="s">
        <v>1352</v>
      </c>
      <c r="Y24" s="11" t="s">
        <v>166</v>
      </c>
      <c r="Z24" s="11" t="s">
        <v>1353</v>
      </c>
      <c r="AA24" s="11" t="s">
        <v>1343</v>
      </c>
      <c r="AB24" s="11" t="s">
        <v>944</v>
      </c>
      <c r="AC24" s="11" t="s">
        <v>946</v>
      </c>
      <c r="AD24" s="11" t="s">
        <v>382</v>
      </c>
      <c r="AE24" s="12" t="s">
        <v>964</v>
      </c>
      <c r="AF24" s="12" t="s">
        <v>944</v>
      </c>
      <c r="AG24" s="11" t="s">
        <v>944</v>
      </c>
      <c r="AH24" s="143" t="s">
        <v>944</v>
      </c>
      <c r="AI24" s="161">
        <v>3.7265000000000001</v>
      </c>
      <c r="AJ24" s="11" t="s">
        <v>1344</v>
      </c>
      <c r="AK24" s="11" t="s">
        <v>166</v>
      </c>
      <c r="AL24" s="11" t="s">
        <v>1345</v>
      </c>
      <c r="AM24" s="11" t="s">
        <v>1346</v>
      </c>
      <c r="AN24" s="169">
        <v>-1.1595800000000001</v>
      </c>
      <c r="AO24" s="169">
        <v>-9.9999999999999995E-7</v>
      </c>
    </row>
    <row r="25" spans="1:41" x14ac:dyDescent="0.2">
      <c r="C25" s="12"/>
      <c r="E25" s="12"/>
      <c r="T25" s="18"/>
      <c r="AE25" s="12"/>
      <c r="AF25" s="12"/>
    </row>
    <row r="26" spans="1:41" x14ac:dyDescent="0.2">
      <c r="C26" s="12"/>
      <c r="E26" s="12"/>
      <c r="T26" s="18"/>
      <c r="AE26" s="12"/>
      <c r="AF26" s="12"/>
    </row>
    <row r="27" spans="1:41" x14ac:dyDescent="0.2">
      <c r="C27" s="12"/>
      <c r="E27" s="12"/>
      <c r="T27" s="18"/>
    </row>
    <row r="28" spans="1:41" x14ac:dyDescent="0.2">
      <c r="C28" s="12"/>
      <c r="E28" s="12"/>
      <c r="T28" s="18"/>
    </row>
    <row r="29" spans="1:41" x14ac:dyDescent="0.2">
      <c r="C29" s="12"/>
      <c r="E29" s="12"/>
      <c r="T29" s="18"/>
    </row>
    <row r="30" spans="1:41" x14ac:dyDescent="0.2">
      <c r="C30" s="12"/>
      <c r="E30" s="12"/>
      <c r="T30" s="18"/>
    </row>
    <row r="31" spans="1:41" x14ac:dyDescent="0.2">
      <c r="C31" s="12"/>
      <c r="E31" s="12"/>
      <c r="T31" s="18"/>
    </row>
    <row r="32" spans="1:41" x14ac:dyDescent="0.2">
      <c r="C32" s="12"/>
      <c r="E32" s="12"/>
      <c r="T32" s="18"/>
    </row>
    <row r="33" spans="3:20" x14ac:dyDescent="0.2">
      <c r="C33" s="12"/>
      <c r="T33" s="18"/>
    </row>
    <row r="34" spans="3:20" x14ac:dyDescent="0.2">
      <c r="C34" s="12"/>
      <c r="T34" s="18"/>
    </row>
    <row r="35" spans="3:20" x14ac:dyDescent="0.2">
      <c r="C35" s="12"/>
    </row>
    <row r="36" spans="3:20" x14ac:dyDescent="0.2">
      <c r="C36" s="12"/>
    </row>
    <row r="37" spans="3:20" x14ac:dyDescent="0.2">
      <c r="C37" s="12"/>
    </row>
    <row r="38" spans="3:20" x14ac:dyDescent="0.2">
      <c r="C38" s="12"/>
    </row>
    <row r="39" spans="3:20" x14ac:dyDescent="0.2">
      <c r="C39" s="12"/>
    </row>
    <row r="40" spans="3:20" x14ac:dyDescent="0.2">
      <c r="C40" s="12"/>
    </row>
    <row r="41" spans="3:20" x14ac:dyDescent="0.2">
      <c r="C41" s="12"/>
    </row>
    <row r="42" spans="3:20" x14ac:dyDescent="0.2">
      <c r="C42" s="12"/>
    </row>
    <row r="43" spans="3:20" x14ac:dyDescent="0.2">
      <c r="C43" s="12"/>
    </row>
    <row r="44" spans="3:20" x14ac:dyDescent="0.2">
      <c r="C44" s="12"/>
    </row>
    <row r="45" spans="3:20" x14ac:dyDescent="0.2">
      <c r="C45" s="12"/>
    </row>
    <row r="46" spans="3:20" x14ac:dyDescent="0.2">
      <c r="C46" s="12"/>
    </row>
    <row r="47" spans="3:20" x14ac:dyDescent="0.2">
      <c r="C47" s="12"/>
    </row>
    <row r="48" spans="3:20" x14ac:dyDescent="0.2">
      <c r="C48" s="12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63" spans="3:3" x14ac:dyDescent="0.2">
      <c r="C63" s="12"/>
    </row>
    <row r="64" spans="3:3" x14ac:dyDescent="0.2">
      <c r="C64" s="12"/>
    </row>
    <row r="65" spans="3:3" x14ac:dyDescent="0.2">
      <c r="C65" s="12"/>
    </row>
    <row r="66" spans="3:3" x14ac:dyDescent="0.2">
      <c r="C66" s="12"/>
    </row>
    <row r="67" spans="3:3" x14ac:dyDescent="0.2">
      <c r="C67" s="12"/>
    </row>
    <row r="68" spans="3:3" x14ac:dyDescent="0.2">
      <c r="C68" s="12"/>
    </row>
    <row r="69" spans="3:3" x14ac:dyDescent="0.2">
      <c r="C69" s="12"/>
    </row>
    <row r="70" spans="3:3" x14ac:dyDescent="0.2">
      <c r="C70" s="12"/>
    </row>
    <row r="71" spans="3:3" x14ac:dyDescent="0.2">
      <c r="C71" s="12"/>
    </row>
    <row r="72" spans="3:3" x14ac:dyDescent="0.2">
      <c r="C72" s="12"/>
    </row>
    <row r="73" spans="3:3" x14ac:dyDescent="0.2">
      <c r="C73" s="12"/>
    </row>
    <row r="74" spans="3:3" x14ac:dyDescent="0.2">
      <c r="C74" s="12"/>
    </row>
    <row r="75" spans="3:3" x14ac:dyDescent="0.2">
      <c r="C75" s="12"/>
    </row>
    <row r="76" spans="3:3" x14ac:dyDescent="0.2">
      <c r="C76" s="12"/>
    </row>
  </sheetData>
  <dataValidations count="15">
    <dataValidation type="list" allowBlank="1" showInputMessage="1" showErrorMessage="1" sqref="U2:U20 U22:U38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215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61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76" xr:uid="{00000000-0002-0000-1600-00000D000000}">
      <formula1>$C$834:$C$841</formula1>
    </dataValidation>
    <dataValidation type="list" allowBlank="1" showInputMessage="1" showErrorMessage="1" sqref="AE3:AE20 AE22:AE26" xr:uid="{00000000-0002-0000-1600-00000E000000}">
      <formula1>$C$535:$C$536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600-00000F000000}">
          <x14:formula1>
            <xm:f>'P:\Documents\[קובץ דיווח נכס בודד נגזרים.xlsx]אפשרויות בחירה'!#REF!</xm:f>
          </x14:formula1>
          <xm:sqref>C77:C1048576</xm:sqref>
        </x14:dataValidation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802"/>
  <sheetViews>
    <sheetView rightToLeft="1" topLeftCell="H1" zoomScale="70" zoomScaleNormal="70" workbookViewId="0">
      <selection activeCell="A2" sqref="A2"/>
    </sheetView>
  </sheetViews>
  <sheetFormatPr defaultColWidth="9" defaultRowHeight="14.25" x14ac:dyDescent="0.2"/>
  <cols>
    <col min="1" max="21" width="11.625" style="2" customWidth="1"/>
    <col min="22" max="22" width="11.625" style="144" customWidth="1"/>
    <col min="23" max="27" width="11.625" style="2" customWidth="1"/>
    <col min="28" max="28" width="11.625" style="4" customWidth="1"/>
    <col min="29" max="41" width="11.625" style="2" customWidth="1"/>
    <col min="42" max="42" width="11.625" style="144" customWidth="1"/>
    <col min="43" max="49" width="11.625" style="2" customWidth="1"/>
    <col min="50" max="50" width="11.625" style="4" customWidth="1"/>
    <col min="51" max="53" width="11.625" style="2" customWidth="1"/>
    <col min="54" max="54" width="9" style="2" customWidth="1"/>
    <col min="55" max="16384" width="9" style="2"/>
  </cols>
  <sheetData>
    <row r="1" spans="1:53" ht="66.75" customHeight="1" x14ac:dyDescent="0.2">
      <c r="A1" s="19" t="s">
        <v>0</v>
      </c>
      <c r="B1" s="19" t="s">
        <v>1</v>
      </c>
      <c r="C1" s="19" t="s">
        <v>147</v>
      </c>
      <c r="D1" s="19" t="s">
        <v>148</v>
      </c>
      <c r="E1" s="19" t="s">
        <v>149</v>
      </c>
      <c r="F1" s="19" t="s">
        <v>150</v>
      </c>
      <c r="G1" s="19" t="s">
        <v>5</v>
      </c>
      <c r="H1" s="19" t="s">
        <v>1195</v>
      </c>
      <c r="I1" s="19" t="s">
        <v>6</v>
      </c>
      <c r="J1" s="19" t="s">
        <v>7</v>
      </c>
      <c r="K1" s="19" t="s">
        <v>176</v>
      </c>
      <c r="L1" s="19" t="s">
        <v>152</v>
      </c>
      <c r="M1" s="19" t="s">
        <v>1196</v>
      </c>
      <c r="N1" s="19" t="s">
        <v>1197</v>
      </c>
      <c r="O1" s="184" t="s">
        <v>1198</v>
      </c>
      <c r="P1" s="19" t="s">
        <v>9</v>
      </c>
      <c r="Q1" s="19" t="s">
        <v>10</v>
      </c>
      <c r="R1" s="19" t="s">
        <v>153</v>
      </c>
      <c r="S1" s="19" t="s">
        <v>11</v>
      </c>
      <c r="T1" s="19" t="s">
        <v>12</v>
      </c>
      <c r="U1" s="19" t="s">
        <v>154</v>
      </c>
      <c r="V1" s="164" t="s">
        <v>14</v>
      </c>
      <c r="W1" s="19" t="s">
        <v>794</v>
      </c>
      <c r="X1" s="19" t="s">
        <v>948</v>
      </c>
      <c r="Y1" s="191" t="s">
        <v>1200</v>
      </c>
      <c r="Z1" s="168" t="s">
        <v>15</v>
      </c>
      <c r="AA1" s="19" t="s">
        <v>13</v>
      </c>
      <c r="AB1" s="19" t="s">
        <v>451</v>
      </c>
      <c r="AC1" s="19" t="s">
        <v>799</v>
      </c>
      <c r="AD1" s="192" t="s">
        <v>1201</v>
      </c>
      <c r="AE1" s="168" t="s">
        <v>1202</v>
      </c>
      <c r="AF1" s="184" t="s">
        <v>1203</v>
      </c>
      <c r="AG1" s="19" t="s">
        <v>822</v>
      </c>
      <c r="AH1" s="19" t="s">
        <v>823</v>
      </c>
      <c r="AI1" s="19" t="s">
        <v>1204</v>
      </c>
      <c r="AJ1" s="19" t="s">
        <v>829</v>
      </c>
      <c r="AK1" s="19" t="s">
        <v>177</v>
      </c>
      <c r="AL1" s="19" t="s">
        <v>190</v>
      </c>
      <c r="AM1" s="19" t="s">
        <v>178</v>
      </c>
      <c r="AN1" s="184" t="s">
        <v>161</v>
      </c>
      <c r="AO1" s="184" t="s">
        <v>179</v>
      </c>
      <c r="AP1" s="164" t="s">
        <v>1205</v>
      </c>
      <c r="AQ1" s="19" t="s">
        <v>1206</v>
      </c>
      <c r="AR1" s="173" t="s">
        <v>1207</v>
      </c>
      <c r="AS1" s="162" t="s">
        <v>18</v>
      </c>
      <c r="AT1" s="19" t="s">
        <v>20</v>
      </c>
      <c r="AU1" s="19" t="s">
        <v>191</v>
      </c>
      <c r="AV1" s="19" t="s">
        <v>21</v>
      </c>
      <c r="AW1" s="19" t="s">
        <v>192</v>
      </c>
      <c r="AX1" s="19" t="s">
        <v>872</v>
      </c>
      <c r="AY1" s="19" t="s">
        <v>22</v>
      </c>
      <c r="AZ1" s="168" t="s">
        <v>24</v>
      </c>
      <c r="BA1" s="168" t="s">
        <v>25</v>
      </c>
    </row>
    <row r="2" spans="1:53" x14ac:dyDescent="0.2">
      <c r="A2" s="2">
        <v>161</v>
      </c>
      <c r="B2" s="2">
        <v>9943</v>
      </c>
      <c r="C2" s="20" t="s">
        <v>1367</v>
      </c>
      <c r="D2" s="20" t="s">
        <v>1368</v>
      </c>
      <c r="E2" s="20" t="s">
        <v>1369</v>
      </c>
      <c r="F2" s="20" t="s">
        <v>1370</v>
      </c>
      <c r="G2" s="20" t="s">
        <v>1078</v>
      </c>
      <c r="I2" s="18" t="s">
        <v>30</v>
      </c>
      <c r="J2" s="18" t="s">
        <v>30</v>
      </c>
      <c r="K2" s="20" t="s">
        <v>518</v>
      </c>
      <c r="L2" s="20" t="s">
        <v>166</v>
      </c>
      <c r="M2" s="20" t="s">
        <v>166</v>
      </c>
      <c r="N2" s="20"/>
      <c r="O2" s="185" t="s">
        <v>1371</v>
      </c>
      <c r="P2" s="20" t="s">
        <v>217</v>
      </c>
      <c r="Q2" s="20" t="s">
        <v>218</v>
      </c>
      <c r="R2" s="20" t="s">
        <v>449</v>
      </c>
      <c r="S2" s="18" t="s">
        <v>34</v>
      </c>
      <c r="T2" s="156">
        <v>2.1800000000000002</v>
      </c>
      <c r="U2" s="20" t="s">
        <v>870</v>
      </c>
      <c r="V2" s="176">
        <v>5.9249000000000003E-2</v>
      </c>
      <c r="W2" s="20" t="s">
        <v>798</v>
      </c>
      <c r="X2" s="20" t="s">
        <v>944</v>
      </c>
      <c r="Y2" s="149">
        <v>0</v>
      </c>
      <c r="Z2" s="177">
        <v>5.1200000000000002E-2</v>
      </c>
      <c r="AA2" s="20" t="s">
        <v>1372</v>
      </c>
      <c r="AB2" s="18" t="s">
        <v>453</v>
      </c>
      <c r="AC2" s="20"/>
      <c r="AD2" s="20"/>
      <c r="AE2" s="177">
        <v>0</v>
      </c>
      <c r="AF2" s="20"/>
      <c r="AG2" s="20" t="s">
        <v>166</v>
      </c>
      <c r="AH2" s="20" t="s">
        <v>824</v>
      </c>
      <c r="AI2" s="2" t="s">
        <v>1373</v>
      </c>
      <c r="AJ2" s="2" t="s">
        <v>166</v>
      </c>
      <c r="AK2" s="20" t="s">
        <v>137</v>
      </c>
      <c r="AL2" s="20" t="s">
        <v>137</v>
      </c>
      <c r="AM2" s="20" t="s">
        <v>200</v>
      </c>
      <c r="AN2" s="187" t="s">
        <v>167</v>
      </c>
      <c r="AP2" s="167">
        <v>0</v>
      </c>
      <c r="AQ2" s="154">
        <v>17426099.120000001</v>
      </c>
      <c r="AR2" s="179">
        <v>101.357</v>
      </c>
      <c r="AS2" s="178">
        <v>1</v>
      </c>
      <c r="AT2" s="156">
        <v>17662.638999999999</v>
      </c>
      <c r="AU2" s="159">
        <v>17662.638999999999</v>
      </c>
      <c r="AV2" s="27"/>
      <c r="AW2" s="27"/>
      <c r="AX2" s="18" t="s">
        <v>166</v>
      </c>
      <c r="AY2" s="20" t="s">
        <v>36</v>
      </c>
      <c r="AZ2" s="177">
        <v>0.60908653815508096</v>
      </c>
      <c r="BA2" s="177">
        <v>9.7396777417848093E-3</v>
      </c>
    </row>
    <row r="3" spans="1:53" x14ac:dyDescent="0.2">
      <c r="A3" s="2">
        <v>161</v>
      </c>
      <c r="B3" s="2">
        <v>9943</v>
      </c>
      <c r="C3" s="20" t="s">
        <v>1374</v>
      </c>
      <c r="D3" s="20" t="s">
        <v>1368</v>
      </c>
      <c r="E3" s="20" t="s">
        <v>1375</v>
      </c>
      <c r="F3" s="20" t="s">
        <v>1376</v>
      </c>
      <c r="G3" s="20" t="s">
        <v>1079</v>
      </c>
      <c r="I3" s="18" t="s">
        <v>30</v>
      </c>
      <c r="J3" s="18" t="s">
        <v>30</v>
      </c>
      <c r="K3" s="20" t="s">
        <v>517</v>
      </c>
      <c r="L3" s="20" t="s">
        <v>166</v>
      </c>
      <c r="M3" s="20" t="s">
        <v>382</v>
      </c>
      <c r="N3" s="20"/>
      <c r="O3" s="185" t="s">
        <v>1377</v>
      </c>
      <c r="P3" s="20" t="s">
        <v>1378</v>
      </c>
      <c r="Q3" s="20" t="s">
        <v>456</v>
      </c>
      <c r="R3" s="20" t="s">
        <v>449</v>
      </c>
      <c r="S3" s="18" t="s">
        <v>34</v>
      </c>
      <c r="T3" s="156">
        <v>10.039999999999999</v>
      </c>
      <c r="U3" s="20" t="s">
        <v>137</v>
      </c>
      <c r="V3" s="176">
        <v>0.03</v>
      </c>
      <c r="W3" s="20" t="s">
        <v>798</v>
      </c>
      <c r="X3" s="20" t="s">
        <v>944</v>
      </c>
      <c r="Y3" s="149">
        <v>0</v>
      </c>
      <c r="Z3" s="177">
        <v>3.6700000000000003E-2</v>
      </c>
      <c r="AA3" s="20" t="s">
        <v>1379</v>
      </c>
      <c r="AB3" s="18" t="s">
        <v>453</v>
      </c>
      <c r="AC3" s="20"/>
      <c r="AD3" s="20"/>
      <c r="AE3" s="177">
        <v>0</v>
      </c>
      <c r="AF3" s="20"/>
      <c r="AG3" s="20" t="s">
        <v>382</v>
      </c>
      <c r="AH3" s="20" t="s">
        <v>826</v>
      </c>
      <c r="AJ3" s="2" t="s">
        <v>382</v>
      </c>
      <c r="AK3" s="20" t="s">
        <v>934</v>
      </c>
      <c r="AL3" s="20" t="s">
        <v>1380</v>
      </c>
      <c r="AM3" s="20" t="s">
        <v>935</v>
      </c>
      <c r="AN3" s="187" t="s">
        <v>167</v>
      </c>
      <c r="AP3" s="167">
        <v>0</v>
      </c>
      <c r="AQ3" s="154">
        <v>636234.76</v>
      </c>
      <c r="AR3" s="179">
        <v>108.38</v>
      </c>
      <c r="AS3" s="178">
        <v>1</v>
      </c>
      <c r="AT3" s="156">
        <v>689.55100000000004</v>
      </c>
      <c r="AU3" s="156">
        <v>689.55100000000004</v>
      </c>
      <c r="AV3" s="20"/>
      <c r="AW3" s="20"/>
      <c r="AX3" s="18" t="s">
        <v>166</v>
      </c>
      <c r="AY3" s="20" t="s">
        <v>36</v>
      </c>
      <c r="AZ3" s="177">
        <v>2.3778801111305901E-2</v>
      </c>
      <c r="BA3" s="177">
        <v>3.8023802103987099E-4</v>
      </c>
    </row>
    <row r="4" spans="1:53" x14ac:dyDescent="0.2">
      <c r="A4" s="2">
        <v>161</v>
      </c>
      <c r="B4" s="2">
        <v>9943</v>
      </c>
      <c r="C4" s="20" t="s">
        <v>1374</v>
      </c>
      <c r="D4" s="20" t="s">
        <v>1368</v>
      </c>
      <c r="E4" s="20" t="s">
        <v>1381</v>
      </c>
      <c r="F4" s="20" t="s">
        <v>1382</v>
      </c>
      <c r="G4" s="20" t="s">
        <v>1079</v>
      </c>
      <c r="I4" s="18" t="s">
        <v>30</v>
      </c>
      <c r="J4" s="18" t="s">
        <v>30</v>
      </c>
      <c r="K4" s="20" t="s">
        <v>517</v>
      </c>
      <c r="L4" s="20" t="s">
        <v>166</v>
      </c>
      <c r="M4" s="20" t="s">
        <v>382</v>
      </c>
      <c r="N4" s="20"/>
      <c r="O4" s="185" t="s">
        <v>1377</v>
      </c>
      <c r="P4" s="20" t="s">
        <v>1378</v>
      </c>
      <c r="Q4" s="20" t="s">
        <v>456</v>
      </c>
      <c r="R4" s="20" t="s">
        <v>449</v>
      </c>
      <c r="S4" s="18" t="s">
        <v>34</v>
      </c>
      <c r="T4" s="156">
        <v>10.039999999999999</v>
      </c>
      <c r="U4" s="20" t="s">
        <v>137</v>
      </c>
      <c r="V4" s="176">
        <v>0.03</v>
      </c>
      <c r="W4" s="20" t="s">
        <v>798</v>
      </c>
      <c r="X4" s="20" t="s">
        <v>944</v>
      </c>
      <c r="Y4" s="149">
        <v>0</v>
      </c>
      <c r="Z4" s="177">
        <v>3.6700000000000003E-2</v>
      </c>
      <c r="AA4" s="20" t="s">
        <v>1379</v>
      </c>
      <c r="AB4" s="18" t="s">
        <v>453</v>
      </c>
      <c r="AC4" s="20"/>
      <c r="AD4" s="20"/>
      <c r="AE4" s="177">
        <v>0</v>
      </c>
      <c r="AF4" s="20"/>
      <c r="AG4" s="20" t="s">
        <v>382</v>
      </c>
      <c r="AH4" s="20" t="s">
        <v>826</v>
      </c>
      <c r="AJ4" s="2" t="s">
        <v>382</v>
      </c>
      <c r="AK4" s="20" t="s">
        <v>934</v>
      </c>
      <c r="AL4" s="20" t="s">
        <v>1380</v>
      </c>
      <c r="AM4" s="20" t="s">
        <v>935</v>
      </c>
      <c r="AN4" s="187" t="s">
        <v>167</v>
      </c>
      <c r="AP4" s="167">
        <v>0</v>
      </c>
      <c r="AQ4" s="154">
        <v>9823196.3699999992</v>
      </c>
      <c r="AR4" s="179">
        <v>108.38</v>
      </c>
      <c r="AS4" s="178">
        <v>1</v>
      </c>
      <c r="AT4" s="156">
        <v>10646.38</v>
      </c>
      <c r="AU4" s="159">
        <v>10646.38</v>
      </c>
      <c r="AV4" s="27"/>
      <c r="AW4" s="27"/>
      <c r="AX4" s="18" t="s">
        <v>166</v>
      </c>
      <c r="AY4" s="20" t="s">
        <v>36</v>
      </c>
      <c r="AZ4" s="177">
        <v>0.36713466073361301</v>
      </c>
      <c r="BA4" s="177">
        <v>5.8707146840182804E-3</v>
      </c>
    </row>
    <row r="5" spans="1:53" x14ac:dyDescent="0.2">
      <c r="C5" s="20"/>
      <c r="D5" s="20"/>
      <c r="E5" s="20"/>
      <c r="F5" s="20"/>
      <c r="G5" s="20"/>
      <c r="I5" s="18"/>
      <c r="J5" s="18"/>
      <c r="K5" s="20"/>
      <c r="L5" s="20"/>
      <c r="M5" s="20"/>
      <c r="N5" s="20"/>
      <c r="O5" s="20"/>
      <c r="P5" s="20"/>
      <c r="Q5" s="20"/>
      <c r="R5" s="20"/>
      <c r="S5" s="18"/>
      <c r="T5" s="20"/>
      <c r="U5" s="20"/>
      <c r="V5" s="147"/>
      <c r="W5" s="20"/>
      <c r="X5" s="20"/>
      <c r="Y5" s="20"/>
      <c r="Z5" s="20"/>
      <c r="AA5" s="20"/>
      <c r="AB5" s="18"/>
      <c r="AC5" s="20"/>
      <c r="AD5" s="20"/>
      <c r="AE5" s="149"/>
      <c r="AF5" s="20"/>
      <c r="AG5" s="20"/>
      <c r="AH5" s="20"/>
      <c r="AK5" s="20"/>
      <c r="AL5" s="20"/>
      <c r="AM5" s="20"/>
      <c r="AR5" s="20"/>
      <c r="AS5" s="20"/>
      <c r="AT5" s="20"/>
      <c r="AU5" s="27"/>
      <c r="AV5" s="27"/>
      <c r="AW5" s="27"/>
      <c r="AX5" s="18"/>
      <c r="AY5" s="20"/>
      <c r="AZ5" s="20"/>
      <c r="BA5" s="20"/>
    </row>
    <row r="6" spans="1:53" x14ac:dyDescent="0.2">
      <c r="C6" s="20"/>
      <c r="D6" s="20"/>
      <c r="E6" s="20"/>
      <c r="F6" s="20"/>
      <c r="G6" s="20"/>
      <c r="I6" s="18"/>
      <c r="J6" s="18"/>
      <c r="K6" s="20"/>
      <c r="L6" s="20"/>
      <c r="M6" s="20"/>
      <c r="N6" s="20"/>
      <c r="O6" s="20"/>
      <c r="P6" s="20"/>
      <c r="Q6" s="20"/>
      <c r="R6" s="20"/>
      <c r="S6" s="18"/>
      <c r="T6" s="20"/>
      <c r="U6" s="20"/>
      <c r="V6" s="147"/>
      <c r="W6" s="20"/>
      <c r="X6" s="20"/>
      <c r="Y6" s="20"/>
      <c r="Z6" s="20"/>
      <c r="AA6" s="20"/>
      <c r="AB6" s="18"/>
      <c r="AC6" s="20"/>
      <c r="AD6" s="20"/>
      <c r="AE6" s="149"/>
      <c r="AF6" s="20"/>
      <c r="AG6" s="20"/>
      <c r="AH6" s="20"/>
      <c r="AK6" s="20"/>
      <c r="AL6" s="20"/>
      <c r="AM6" s="20"/>
      <c r="AR6" s="20"/>
      <c r="AS6" s="20"/>
      <c r="AT6" s="20"/>
      <c r="AU6" s="27"/>
      <c r="AV6" s="27"/>
      <c r="AW6" s="27"/>
      <c r="AX6" s="18"/>
      <c r="AY6" s="20"/>
      <c r="AZ6" s="20"/>
      <c r="BA6" s="20"/>
    </row>
    <row r="7" spans="1:53" x14ac:dyDescent="0.2">
      <c r="C7" s="20"/>
      <c r="D7" s="20"/>
      <c r="E7" s="20"/>
      <c r="F7" s="20"/>
      <c r="G7" s="20"/>
      <c r="I7" s="18"/>
      <c r="J7" s="18"/>
      <c r="K7" s="20"/>
      <c r="L7" s="20"/>
      <c r="M7" s="20"/>
      <c r="N7" s="20"/>
      <c r="O7" s="20"/>
      <c r="P7" s="20"/>
      <c r="Q7" s="20"/>
      <c r="R7" s="20"/>
      <c r="S7" s="18"/>
      <c r="T7" s="20"/>
      <c r="U7" s="20"/>
      <c r="V7" s="147"/>
      <c r="W7" s="20"/>
      <c r="X7" s="20"/>
      <c r="Y7" s="20"/>
      <c r="Z7" s="20"/>
      <c r="AA7" s="20"/>
      <c r="AB7" s="18"/>
      <c r="AC7" s="20"/>
      <c r="AD7" s="20"/>
      <c r="AE7" s="149"/>
      <c r="AF7" s="20"/>
      <c r="AG7" s="20"/>
      <c r="AH7" s="20"/>
      <c r="AK7" s="20"/>
      <c r="AL7" s="20"/>
      <c r="AM7" s="20"/>
      <c r="AR7" s="20"/>
      <c r="AS7" s="20"/>
      <c r="AT7" s="20"/>
      <c r="AU7" s="27"/>
      <c r="AV7" s="27"/>
      <c r="AW7" s="27"/>
      <c r="AX7" s="18"/>
      <c r="AY7" s="20"/>
      <c r="AZ7" s="20"/>
      <c r="BA7" s="20"/>
    </row>
    <row r="8" spans="1:53" x14ac:dyDescent="0.2">
      <c r="C8" s="20"/>
      <c r="D8" s="20"/>
      <c r="E8" s="20"/>
      <c r="F8" s="20"/>
      <c r="G8" s="20"/>
      <c r="I8" s="18"/>
      <c r="J8" s="18"/>
      <c r="K8" s="20"/>
      <c r="L8" s="20"/>
      <c r="M8" s="20"/>
      <c r="N8" s="20"/>
      <c r="O8" s="20"/>
      <c r="P8" s="20"/>
      <c r="Q8" s="20"/>
      <c r="R8" s="20"/>
      <c r="S8" s="18"/>
      <c r="T8" s="20"/>
      <c r="U8" s="20"/>
      <c r="V8" s="147"/>
      <c r="W8" s="20"/>
      <c r="X8" s="20"/>
      <c r="Y8" s="20"/>
      <c r="Z8" s="20"/>
      <c r="AA8" s="20"/>
      <c r="AB8" s="18"/>
      <c r="AC8" s="20"/>
      <c r="AD8" s="20"/>
      <c r="AE8" s="149"/>
      <c r="AF8" s="20"/>
      <c r="AG8" s="20"/>
      <c r="AH8" s="20"/>
      <c r="AK8" s="20"/>
      <c r="AL8" s="20"/>
      <c r="AM8" s="20"/>
      <c r="AR8" s="20"/>
      <c r="AS8" s="20"/>
      <c r="AT8" s="20"/>
      <c r="AU8" s="20"/>
      <c r="AV8" s="20"/>
      <c r="AW8" s="20"/>
      <c r="AX8" s="18"/>
      <c r="AY8" s="20"/>
      <c r="AZ8" s="20"/>
      <c r="BA8" s="20"/>
    </row>
    <row r="9" spans="1:53" x14ac:dyDescent="0.2">
      <c r="C9" s="20"/>
      <c r="D9" s="20"/>
      <c r="E9" s="20"/>
      <c r="F9" s="20"/>
      <c r="G9" s="20"/>
      <c r="I9" s="18"/>
      <c r="J9" s="18"/>
      <c r="K9" s="20"/>
      <c r="L9" s="20"/>
      <c r="M9" s="20"/>
      <c r="N9" s="20"/>
      <c r="O9" s="20"/>
      <c r="P9" s="20"/>
      <c r="Q9" s="20"/>
      <c r="R9" s="20"/>
      <c r="S9" s="18"/>
      <c r="T9" s="20"/>
      <c r="U9" s="20"/>
      <c r="V9" s="147"/>
      <c r="W9" s="20"/>
      <c r="X9" s="20"/>
      <c r="Y9" s="20"/>
      <c r="Z9" s="20"/>
      <c r="AA9" s="20"/>
      <c r="AB9" s="18"/>
      <c r="AC9" s="20"/>
      <c r="AD9" s="20"/>
      <c r="AE9" s="149"/>
      <c r="AF9" s="20"/>
      <c r="AG9" s="20"/>
      <c r="AH9" s="20"/>
      <c r="AK9" s="20"/>
      <c r="AL9" s="20"/>
      <c r="AM9" s="20"/>
      <c r="AR9" s="20"/>
      <c r="AS9" s="20"/>
      <c r="AT9" s="20"/>
      <c r="AU9" s="27"/>
      <c r="AV9" s="27"/>
      <c r="AW9" s="27"/>
      <c r="AX9" s="18"/>
      <c r="AY9" s="20"/>
      <c r="AZ9" s="20"/>
      <c r="BA9" s="20"/>
    </row>
    <row r="10" spans="1:53" x14ac:dyDescent="0.2">
      <c r="C10" s="20"/>
      <c r="D10" s="20"/>
      <c r="E10" s="20"/>
      <c r="F10" s="20"/>
      <c r="G10" s="20"/>
      <c r="I10" s="18"/>
      <c r="J10" s="18"/>
      <c r="K10" s="20"/>
      <c r="L10" s="20"/>
      <c r="M10" s="20"/>
      <c r="N10" s="20"/>
      <c r="O10" s="20"/>
      <c r="P10" s="20"/>
      <c r="Q10" s="20"/>
      <c r="R10" s="20"/>
      <c r="S10" s="18"/>
      <c r="T10" s="20"/>
      <c r="U10" s="20"/>
      <c r="V10" s="147"/>
      <c r="W10" s="20"/>
      <c r="X10" s="20"/>
      <c r="Y10" s="20"/>
      <c r="Z10" s="20"/>
      <c r="AA10" s="20"/>
      <c r="AB10" s="18"/>
      <c r="AC10" s="20"/>
      <c r="AD10" s="20"/>
      <c r="AE10" s="149"/>
      <c r="AF10" s="20"/>
      <c r="AG10" s="20"/>
      <c r="AH10" s="20"/>
      <c r="AK10" s="20"/>
      <c r="AL10" s="20"/>
      <c r="AM10" s="20"/>
      <c r="AR10" s="20"/>
      <c r="AS10" s="20"/>
      <c r="AT10" s="20"/>
      <c r="AU10" s="20"/>
      <c r="AV10" s="20"/>
      <c r="AW10" s="20"/>
      <c r="AX10" s="18"/>
      <c r="AY10" s="20"/>
      <c r="AZ10" s="20"/>
      <c r="BA10" s="20"/>
    </row>
    <row r="11" spans="1:53" x14ac:dyDescent="0.2">
      <c r="C11" s="20"/>
      <c r="D11" s="20"/>
      <c r="E11" s="20"/>
      <c r="F11" s="20"/>
      <c r="G11" s="20"/>
      <c r="I11" s="18"/>
      <c r="J11" s="18"/>
      <c r="K11" s="20"/>
      <c r="L11" s="20"/>
      <c r="M11" s="20"/>
      <c r="N11" s="20"/>
      <c r="O11" s="20"/>
      <c r="P11" s="20"/>
      <c r="Q11" s="20"/>
      <c r="R11" s="20"/>
      <c r="S11" s="18"/>
      <c r="T11" s="20"/>
      <c r="U11" s="20"/>
      <c r="V11" s="147"/>
      <c r="W11" s="20"/>
      <c r="X11" s="20"/>
      <c r="Y11" s="20"/>
      <c r="Z11" s="20"/>
      <c r="AA11" s="20"/>
      <c r="AB11" s="18"/>
      <c r="AC11" s="20"/>
      <c r="AD11" s="20"/>
      <c r="AE11" s="149"/>
      <c r="AF11" s="20"/>
      <c r="AG11" s="20"/>
      <c r="AH11" s="20"/>
      <c r="AK11" s="20"/>
      <c r="AL11" s="20"/>
      <c r="AM11" s="20"/>
      <c r="AR11" s="20"/>
      <c r="AS11" s="20"/>
      <c r="AT11" s="20"/>
      <c r="AU11" s="20"/>
      <c r="AV11" s="20"/>
      <c r="AW11" s="20"/>
      <c r="AX11" s="18"/>
      <c r="AY11" s="20"/>
      <c r="AZ11" s="20"/>
      <c r="BA11" s="20"/>
    </row>
    <row r="12" spans="1:53" x14ac:dyDescent="0.2">
      <c r="C12" s="20"/>
      <c r="D12" s="20"/>
      <c r="E12" s="20"/>
      <c r="F12" s="20"/>
      <c r="G12" s="20"/>
      <c r="I12" s="18"/>
      <c r="J12" s="18"/>
      <c r="K12" s="20"/>
      <c r="L12" s="20"/>
      <c r="M12" s="20"/>
      <c r="N12" s="20"/>
      <c r="O12" s="20"/>
      <c r="P12" s="20"/>
      <c r="Q12" s="20"/>
      <c r="R12" s="20"/>
      <c r="S12" s="18"/>
      <c r="T12" s="20"/>
      <c r="U12" s="20"/>
      <c r="V12" s="147"/>
      <c r="W12" s="20"/>
      <c r="X12" s="20"/>
      <c r="Y12" s="20"/>
      <c r="Z12" s="20"/>
      <c r="AA12" s="20"/>
      <c r="AB12" s="18"/>
      <c r="AC12" s="20"/>
      <c r="AD12" s="20"/>
      <c r="AE12" s="149"/>
      <c r="AF12" s="20"/>
      <c r="AG12" s="20"/>
      <c r="AH12" s="20"/>
      <c r="AK12" s="20"/>
      <c r="AL12" s="20"/>
      <c r="AM12" s="20"/>
      <c r="AR12" s="20"/>
      <c r="AS12" s="20"/>
      <c r="AT12" s="20"/>
      <c r="AU12" s="20"/>
      <c r="AV12" s="20"/>
      <c r="AW12" s="20"/>
      <c r="AX12" s="18"/>
      <c r="AY12" s="20"/>
      <c r="AZ12" s="20"/>
      <c r="BA12" s="20"/>
    </row>
    <row r="13" spans="1:53" x14ac:dyDescent="0.2">
      <c r="C13" s="20"/>
      <c r="D13" s="20"/>
      <c r="E13" s="20"/>
      <c r="F13" s="20"/>
      <c r="G13" s="20"/>
      <c r="I13" s="18"/>
      <c r="J13" s="18"/>
      <c r="K13" s="20"/>
      <c r="L13" s="20"/>
      <c r="M13" s="20"/>
      <c r="N13" s="20"/>
      <c r="O13" s="20"/>
      <c r="P13" s="20"/>
      <c r="Q13" s="20"/>
      <c r="R13" s="20"/>
      <c r="S13" s="18"/>
      <c r="T13" s="20"/>
      <c r="U13" s="20"/>
      <c r="V13" s="147"/>
      <c r="W13" s="20"/>
      <c r="X13" s="20"/>
      <c r="Y13" s="20"/>
      <c r="Z13" s="20"/>
      <c r="AA13" s="20"/>
      <c r="AB13" s="18"/>
      <c r="AC13" s="20"/>
      <c r="AD13" s="20"/>
      <c r="AE13" s="149"/>
      <c r="AF13" s="20"/>
      <c r="AG13" s="20"/>
      <c r="AH13" s="20"/>
      <c r="AK13" s="20"/>
      <c r="AL13" s="20"/>
      <c r="AM13" s="20"/>
      <c r="AR13" s="20"/>
      <c r="AS13" s="20"/>
      <c r="AT13" s="20"/>
      <c r="AU13" s="20"/>
      <c r="AV13" s="20"/>
      <c r="AW13" s="20"/>
      <c r="AX13" s="18"/>
      <c r="AY13" s="20"/>
      <c r="AZ13" s="20"/>
      <c r="BA13" s="20"/>
    </row>
    <row r="14" spans="1:53" x14ac:dyDescent="0.2">
      <c r="C14" s="20"/>
      <c r="D14" s="20"/>
      <c r="E14" s="20"/>
      <c r="F14" s="20"/>
      <c r="G14" s="20"/>
      <c r="I14" s="18"/>
      <c r="J14" s="18"/>
      <c r="K14" s="20"/>
      <c r="L14" s="20"/>
      <c r="M14" s="20"/>
      <c r="N14" s="20"/>
      <c r="O14" s="20"/>
      <c r="P14" s="20"/>
      <c r="Q14" s="20"/>
      <c r="R14" s="20"/>
      <c r="S14" s="18"/>
      <c r="T14" s="20"/>
      <c r="U14" s="20"/>
      <c r="V14" s="147"/>
      <c r="W14" s="20"/>
      <c r="X14" s="20"/>
      <c r="Y14" s="20"/>
      <c r="Z14" s="20"/>
      <c r="AA14" s="20"/>
      <c r="AB14" s="18"/>
      <c r="AC14" s="20"/>
      <c r="AD14" s="20"/>
      <c r="AE14" s="149"/>
      <c r="AF14" s="20"/>
      <c r="AG14" s="20"/>
      <c r="AH14" s="20"/>
      <c r="AK14" s="20"/>
      <c r="AL14" s="20"/>
      <c r="AM14" s="20"/>
      <c r="AR14" s="20"/>
      <c r="AS14" s="20"/>
      <c r="AT14" s="20"/>
      <c r="AU14" s="20"/>
      <c r="AV14" s="20"/>
      <c r="AW14" s="20"/>
      <c r="AX14" s="18"/>
      <c r="AY14" s="20"/>
      <c r="AZ14" s="20"/>
      <c r="BA14" s="20"/>
    </row>
    <row r="15" spans="1:53" x14ac:dyDescent="0.2">
      <c r="C15" s="20"/>
      <c r="D15" s="20"/>
      <c r="E15" s="20"/>
      <c r="F15" s="20"/>
      <c r="G15" s="20"/>
      <c r="I15" s="18"/>
      <c r="J15" s="18"/>
      <c r="K15" s="20"/>
      <c r="L15" s="20"/>
      <c r="M15" s="20"/>
      <c r="N15" s="20"/>
      <c r="O15" s="20"/>
      <c r="P15" s="20"/>
      <c r="Q15" s="20"/>
      <c r="R15" s="20"/>
      <c r="S15" s="18"/>
      <c r="T15" s="20"/>
      <c r="U15" s="20"/>
      <c r="V15" s="147"/>
      <c r="W15" s="20"/>
      <c r="X15" s="20"/>
      <c r="Y15" s="20"/>
      <c r="Z15" s="20"/>
      <c r="AA15" s="20"/>
      <c r="AB15" s="18"/>
      <c r="AC15" s="20"/>
      <c r="AD15" s="20"/>
      <c r="AE15" s="149"/>
      <c r="AF15" s="20"/>
      <c r="AG15" s="20"/>
      <c r="AH15" s="20"/>
      <c r="AK15" s="20"/>
      <c r="AL15" s="20"/>
      <c r="AM15" s="20"/>
      <c r="AR15" s="20"/>
      <c r="AS15" s="20"/>
      <c r="AT15" s="20"/>
      <c r="AU15" s="20"/>
      <c r="AV15" s="20"/>
      <c r="AW15" s="20"/>
      <c r="AX15" s="18"/>
      <c r="AY15" s="20"/>
      <c r="AZ15" s="20"/>
      <c r="BA15" s="20"/>
    </row>
    <row r="16" spans="1:53" x14ac:dyDescent="0.2">
      <c r="C16" s="20"/>
      <c r="D16" s="20"/>
      <c r="E16" s="20"/>
      <c r="F16" s="20"/>
      <c r="G16" s="20"/>
      <c r="I16" s="18"/>
      <c r="J16" s="18"/>
      <c r="K16" s="20"/>
      <c r="L16" s="20"/>
      <c r="M16" s="20"/>
      <c r="N16" s="20"/>
      <c r="O16" s="20"/>
      <c r="P16" s="20"/>
      <c r="Q16" s="20"/>
      <c r="R16" s="20"/>
      <c r="S16" s="18"/>
      <c r="T16" s="20"/>
      <c r="U16" s="20"/>
      <c r="V16" s="147"/>
      <c r="W16" s="20"/>
      <c r="X16" s="20"/>
      <c r="Y16" s="20"/>
      <c r="Z16" s="20"/>
      <c r="AA16" s="20"/>
      <c r="AB16" s="18"/>
      <c r="AC16" s="20"/>
      <c r="AD16" s="20"/>
      <c r="AE16" s="149"/>
      <c r="AF16" s="20"/>
      <c r="AG16" s="20"/>
      <c r="AH16" s="20"/>
      <c r="AK16" s="20"/>
      <c r="AL16" s="20"/>
      <c r="AM16" s="20"/>
      <c r="AR16" s="20"/>
      <c r="AS16" s="20"/>
      <c r="AT16" s="20"/>
      <c r="AU16" s="20"/>
      <c r="AV16" s="20"/>
      <c r="AW16" s="20"/>
      <c r="AX16" s="18"/>
      <c r="AY16" s="20"/>
      <c r="AZ16" s="20"/>
      <c r="BA16" s="20"/>
    </row>
    <row r="17" spans="3:53" x14ac:dyDescent="0.2">
      <c r="C17" s="20"/>
      <c r="D17" s="20"/>
      <c r="E17" s="20"/>
      <c r="F17" s="20"/>
      <c r="G17" s="20"/>
      <c r="I17" s="18"/>
      <c r="J17" s="18"/>
      <c r="K17" s="20"/>
      <c r="L17" s="20"/>
      <c r="M17" s="20"/>
      <c r="N17" s="20"/>
      <c r="O17" s="20"/>
      <c r="P17" s="20"/>
      <c r="Q17" s="20"/>
      <c r="R17" s="20"/>
      <c r="S17" s="18"/>
      <c r="T17" s="20"/>
      <c r="U17" s="20"/>
      <c r="V17" s="147"/>
      <c r="W17" s="20"/>
      <c r="X17" s="20"/>
      <c r="Y17" s="20"/>
      <c r="Z17" s="20"/>
      <c r="AA17" s="20"/>
      <c r="AB17" s="18"/>
      <c r="AC17" s="20"/>
      <c r="AD17" s="20"/>
      <c r="AE17" s="149"/>
      <c r="AF17" s="20"/>
      <c r="AG17" s="20"/>
      <c r="AH17" s="20"/>
      <c r="AK17" s="20"/>
      <c r="AL17" s="20"/>
      <c r="AM17" s="20"/>
      <c r="AR17" s="20"/>
      <c r="AS17" s="20"/>
      <c r="AT17" s="20"/>
      <c r="AU17" s="20"/>
      <c r="AV17" s="20"/>
      <c r="AW17" s="20"/>
      <c r="AX17" s="18"/>
      <c r="AY17" s="20"/>
      <c r="AZ17" s="20"/>
      <c r="BA17" s="20"/>
    </row>
    <row r="18" spans="3:53" x14ac:dyDescent="0.2">
      <c r="C18" s="20"/>
      <c r="D18" s="20"/>
      <c r="E18" s="20"/>
      <c r="F18" s="20"/>
      <c r="G18" s="20"/>
      <c r="I18" s="18"/>
      <c r="J18" s="18"/>
      <c r="K18" s="20"/>
      <c r="L18" s="20"/>
      <c r="M18" s="20"/>
      <c r="N18" s="20"/>
      <c r="O18" s="20"/>
      <c r="P18" s="20"/>
      <c r="Q18" s="20"/>
      <c r="R18" s="20"/>
      <c r="S18" s="18"/>
      <c r="T18" s="20"/>
      <c r="U18" s="20"/>
      <c r="V18" s="147"/>
      <c r="W18" s="20"/>
      <c r="X18" s="20"/>
      <c r="Y18" s="20"/>
      <c r="Z18" s="20"/>
      <c r="AA18" s="20"/>
      <c r="AB18" s="18"/>
      <c r="AC18" s="20"/>
      <c r="AD18" s="20"/>
      <c r="AE18" s="149"/>
      <c r="AF18" s="20"/>
      <c r="AG18" s="20"/>
      <c r="AH18" s="20"/>
      <c r="AK18" s="20"/>
      <c r="AL18" s="20"/>
      <c r="AM18" s="20"/>
      <c r="AR18" s="20"/>
      <c r="AS18" s="20"/>
      <c r="AT18" s="20"/>
      <c r="AU18" s="20"/>
      <c r="AV18" s="20"/>
      <c r="AW18" s="20"/>
      <c r="AX18" s="18"/>
      <c r="AY18" s="20"/>
      <c r="AZ18" s="20"/>
      <c r="BA18" s="20"/>
    </row>
    <row r="19" spans="3:53" x14ac:dyDescent="0.2">
      <c r="C19" s="20"/>
      <c r="D19" s="20"/>
      <c r="E19" s="20"/>
      <c r="F19" s="20"/>
      <c r="G19" s="20"/>
      <c r="I19" s="18"/>
      <c r="J19" s="18"/>
      <c r="K19" s="20"/>
      <c r="L19" s="20"/>
      <c r="M19" s="20"/>
      <c r="N19" s="20"/>
      <c r="O19" s="20"/>
      <c r="P19" s="20"/>
      <c r="Q19" s="20"/>
      <c r="R19" s="20"/>
      <c r="S19" s="18"/>
      <c r="T19" s="20"/>
      <c r="U19" s="20"/>
      <c r="V19" s="147"/>
      <c r="W19" s="20"/>
      <c r="X19" s="20"/>
      <c r="Y19" s="20"/>
      <c r="Z19" s="20"/>
      <c r="AA19" s="20"/>
      <c r="AB19" s="18"/>
      <c r="AC19" s="20"/>
      <c r="AD19" s="20"/>
      <c r="AE19" s="149"/>
      <c r="AF19" s="20"/>
      <c r="AG19" s="20"/>
      <c r="AH19" s="20"/>
      <c r="AK19" s="20"/>
      <c r="AL19" s="20"/>
      <c r="AM19" s="20"/>
      <c r="AR19" s="20"/>
      <c r="AS19" s="20"/>
      <c r="AT19" s="20"/>
      <c r="AU19" s="20"/>
      <c r="AV19" s="20"/>
      <c r="AW19" s="20"/>
      <c r="AX19" s="18"/>
      <c r="AY19" s="20"/>
      <c r="AZ19" s="20"/>
      <c r="BA19" s="20"/>
    </row>
    <row r="20" spans="3:53" x14ac:dyDescent="0.2">
      <c r="D20" s="20"/>
      <c r="G20" s="20"/>
      <c r="I20" s="18"/>
      <c r="J20" s="18"/>
      <c r="K20" s="20"/>
      <c r="L20" s="20"/>
      <c r="M20" s="20"/>
      <c r="Q20" s="20"/>
      <c r="R20" s="20"/>
      <c r="S20" s="18"/>
      <c r="U20" s="20"/>
      <c r="W20" s="20"/>
      <c r="X20" s="20"/>
      <c r="AB20" s="18"/>
      <c r="AC20" s="20"/>
      <c r="AE20" s="150"/>
      <c r="AG20" s="20"/>
      <c r="AH20" s="20"/>
      <c r="AK20" s="20"/>
      <c r="AM20" s="20"/>
      <c r="AX20" s="18"/>
      <c r="AY20" s="20"/>
    </row>
    <row r="21" spans="3:53" x14ac:dyDescent="0.2">
      <c r="D21" s="4"/>
      <c r="S21" s="18"/>
      <c r="AE21" s="150"/>
    </row>
    <row r="22" spans="3:53" x14ac:dyDescent="0.2">
      <c r="D22" s="4"/>
      <c r="S22" s="18"/>
      <c r="AE22" s="150"/>
    </row>
    <row r="23" spans="3:53" x14ac:dyDescent="0.2">
      <c r="D23" s="4"/>
      <c r="AE23" s="150"/>
    </row>
    <row r="24" spans="3:53" x14ac:dyDescent="0.2">
      <c r="AE24" s="150"/>
    </row>
    <row r="25" spans="3:53" x14ac:dyDescent="0.2">
      <c r="AE25" s="150"/>
    </row>
    <row r="26" spans="3:53" x14ac:dyDescent="0.2">
      <c r="AE26" s="150"/>
    </row>
    <row r="27" spans="3:53" x14ac:dyDescent="0.2">
      <c r="AE27" s="150"/>
    </row>
    <row r="28" spans="3:53" x14ac:dyDescent="0.2">
      <c r="AE28" s="150"/>
    </row>
    <row r="29" spans="3:53" x14ac:dyDescent="0.2">
      <c r="AE29" s="150"/>
    </row>
    <row r="30" spans="3:53" x14ac:dyDescent="0.2">
      <c r="AE30" s="150"/>
    </row>
    <row r="31" spans="3:53" x14ac:dyDescent="0.2">
      <c r="AE31" s="150"/>
    </row>
    <row r="32" spans="3:53" x14ac:dyDescent="0.2">
      <c r="AE32" s="150"/>
    </row>
    <row r="33" spans="31:31" x14ac:dyDescent="0.2">
      <c r="AE33" s="150"/>
    </row>
    <row r="34" spans="31:31" x14ac:dyDescent="0.2">
      <c r="AE34" s="150"/>
    </row>
    <row r="35" spans="31:31" x14ac:dyDescent="0.2">
      <c r="AE35" s="150"/>
    </row>
    <row r="36" spans="31:31" x14ac:dyDescent="0.2">
      <c r="AE36" s="150"/>
    </row>
    <row r="37" spans="31:31" x14ac:dyDescent="0.2">
      <c r="AE37" s="150"/>
    </row>
    <row r="38" spans="31:31" x14ac:dyDescent="0.2">
      <c r="AE38" s="150"/>
    </row>
    <row r="39" spans="31:31" x14ac:dyDescent="0.2">
      <c r="AE39" s="150"/>
    </row>
    <row r="40" spans="31:31" x14ac:dyDescent="0.2">
      <c r="AE40" s="150"/>
    </row>
    <row r="41" spans="31:31" x14ac:dyDescent="0.2">
      <c r="AE41" s="150"/>
    </row>
    <row r="42" spans="31:31" x14ac:dyDescent="0.2">
      <c r="AE42" s="150"/>
    </row>
    <row r="43" spans="31:31" x14ac:dyDescent="0.2">
      <c r="AE43" s="150"/>
    </row>
    <row r="44" spans="31:31" x14ac:dyDescent="0.2">
      <c r="AE44" s="150"/>
    </row>
    <row r="45" spans="31:31" x14ac:dyDescent="0.2">
      <c r="AE45" s="150"/>
    </row>
    <row r="46" spans="31:31" x14ac:dyDescent="0.2">
      <c r="AE46" s="150"/>
    </row>
    <row r="47" spans="31:31" x14ac:dyDescent="0.2">
      <c r="AE47" s="150"/>
    </row>
    <row r="48" spans="31:31" x14ac:dyDescent="0.2">
      <c r="AE48" s="150"/>
    </row>
    <row r="49" spans="31:31" x14ac:dyDescent="0.2">
      <c r="AE49" s="150"/>
    </row>
    <row r="50" spans="31:31" x14ac:dyDescent="0.2">
      <c r="AE50" s="150"/>
    </row>
    <row r="51" spans="31:31" x14ac:dyDescent="0.2">
      <c r="AE51" s="150"/>
    </row>
    <row r="52" spans="31:31" x14ac:dyDescent="0.2">
      <c r="AE52" s="150"/>
    </row>
    <row r="53" spans="31:31" x14ac:dyDescent="0.2">
      <c r="AE53" s="150"/>
    </row>
    <row r="54" spans="31:31" x14ac:dyDescent="0.2">
      <c r="AE54" s="150"/>
    </row>
    <row r="55" spans="31:31" x14ac:dyDescent="0.2">
      <c r="AE55" s="150"/>
    </row>
    <row r="56" spans="31:31" x14ac:dyDescent="0.2">
      <c r="AE56" s="150"/>
    </row>
    <row r="57" spans="31:31" x14ac:dyDescent="0.2">
      <c r="AE57" s="150"/>
    </row>
    <row r="58" spans="31:31" x14ac:dyDescent="0.2">
      <c r="AE58" s="150"/>
    </row>
    <row r="59" spans="31:31" x14ac:dyDescent="0.2">
      <c r="AE59" s="150"/>
    </row>
    <row r="60" spans="31:31" x14ac:dyDescent="0.2">
      <c r="AE60" s="150"/>
    </row>
    <row r="61" spans="31:31" x14ac:dyDescent="0.2">
      <c r="AE61" s="150"/>
    </row>
    <row r="62" spans="31:31" x14ac:dyDescent="0.2">
      <c r="AE62" s="150"/>
    </row>
    <row r="63" spans="31:31" x14ac:dyDescent="0.2">
      <c r="AE63" s="150"/>
    </row>
    <row r="64" spans="31:31" x14ac:dyDescent="0.2">
      <c r="AE64" s="150"/>
    </row>
    <row r="65" spans="31:31" x14ac:dyDescent="0.2">
      <c r="AE65" s="150"/>
    </row>
    <row r="66" spans="31:31" x14ac:dyDescent="0.2">
      <c r="AE66" s="150"/>
    </row>
    <row r="67" spans="31:31" x14ac:dyDescent="0.2">
      <c r="AE67" s="150"/>
    </row>
    <row r="68" spans="31:31" x14ac:dyDescent="0.2">
      <c r="AE68" s="150"/>
    </row>
    <row r="69" spans="31:31" x14ac:dyDescent="0.2">
      <c r="AE69" s="150"/>
    </row>
    <row r="70" spans="31:31" x14ac:dyDescent="0.2">
      <c r="AE70" s="150"/>
    </row>
    <row r="71" spans="31:31" x14ac:dyDescent="0.2">
      <c r="AE71" s="150"/>
    </row>
    <row r="72" spans="31:31" x14ac:dyDescent="0.2">
      <c r="AE72" s="150"/>
    </row>
    <row r="73" spans="31:31" x14ac:dyDescent="0.2">
      <c r="AE73" s="150"/>
    </row>
    <row r="74" spans="31:31" x14ac:dyDescent="0.2">
      <c r="AE74" s="150"/>
    </row>
    <row r="75" spans="31:31" x14ac:dyDescent="0.2">
      <c r="AE75" s="150"/>
    </row>
    <row r="76" spans="31:31" x14ac:dyDescent="0.2">
      <c r="AE76" s="150"/>
    </row>
    <row r="77" spans="31:31" x14ac:dyDescent="0.2">
      <c r="AE77" s="150"/>
    </row>
    <row r="78" spans="31:31" x14ac:dyDescent="0.2">
      <c r="AE78" s="150"/>
    </row>
    <row r="79" spans="31:31" x14ac:dyDescent="0.2">
      <c r="AE79" s="150"/>
    </row>
    <row r="80" spans="31:31" x14ac:dyDescent="0.2">
      <c r="AE80" s="150"/>
    </row>
    <row r="81" spans="31:31" x14ac:dyDescent="0.2">
      <c r="AE81" s="150"/>
    </row>
    <row r="82" spans="31:31" x14ac:dyDescent="0.2">
      <c r="AE82" s="150"/>
    </row>
    <row r="83" spans="31:31" x14ac:dyDescent="0.2">
      <c r="AE83" s="150"/>
    </row>
    <row r="84" spans="31:31" x14ac:dyDescent="0.2">
      <c r="AE84" s="150"/>
    </row>
    <row r="85" spans="31:31" x14ac:dyDescent="0.2">
      <c r="AE85" s="150"/>
    </row>
    <row r="86" spans="31:31" x14ac:dyDescent="0.2">
      <c r="AE86" s="150"/>
    </row>
    <row r="87" spans="31:31" x14ac:dyDescent="0.2">
      <c r="AE87" s="150"/>
    </row>
    <row r="88" spans="31:31" x14ac:dyDescent="0.2">
      <c r="AE88" s="150"/>
    </row>
    <row r="89" spans="31:31" x14ac:dyDescent="0.2">
      <c r="AE89" s="150"/>
    </row>
    <row r="90" spans="31:31" x14ac:dyDescent="0.2">
      <c r="AE90" s="150"/>
    </row>
    <row r="91" spans="31:31" x14ac:dyDescent="0.2">
      <c r="AE91" s="150"/>
    </row>
    <row r="92" spans="31:31" x14ac:dyDescent="0.2">
      <c r="AE92" s="150"/>
    </row>
    <row r="93" spans="31:31" x14ac:dyDescent="0.2">
      <c r="AE93" s="150"/>
    </row>
    <row r="94" spans="31:31" x14ac:dyDescent="0.2">
      <c r="AE94" s="150"/>
    </row>
    <row r="95" spans="31:31" x14ac:dyDescent="0.2">
      <c r="AE95" s="150"/>
    </row>
    <row r="96" spans="31:31" x14ac:dyDescent="0.2">
      <c r="AE96" s="150"/>
    </row>
    <row r="97" spans="31:31" x14ac:dyDescent="0.2">
      <c r="AE97" s="150"/>
    </row>
    <row r="98" spans="31:31" x14ac:dyDescent="0.2">
      <c r="AE98" s="150"/>
    </row>
    <row r="99" spans="31:31" x14ac:dyDescent="0.2">
      <c r="AE99" s="150"/>
    </row>
    <row r="100" spans="31:31" x14ac:dyDescent="0.2">
      <c r="AE100" s="150"/>
    </row>
    <row r="101" spans="31:31" x14ac:dyDescent="0.2">
      <c r="AE101" s="150"/>
    </row>
    <row r="102" spans="31:31" x14ac:dyDescent="0.2">
      <c r="AE102" s="150"/>
    </row>
    <row r="103" spans="31:31" x14ac:dyDescent="0.2">
      <c r="AE103" s="150"/>
    </row>
    <row r="104" spans="31:31" x14ac:dyDescent="0.2">
      <c r="AE104" s="150"/>
    </row>
    <row r="105" spans="31:31" x14ac:dyDescent="0.2">
      <c r="AE105" s="150"/>
    </row>
    <row r="106" spans="31:31" x14ac:dyDescent="0.2">
      <c r="AE106" s="150"/>
    </row>
    <row r="107" spans="31:31" x14ac:dyDescent="0.2">
      <c r="AE107" s="150"/>
    </row>
    <row r="108" spans="31:31" x14ac:dyDescent="0.2">
      <c r="AE108" s="150"/>
    </row>
    <row r="109" spans="31:31" x14ac:dyDescent="0.2">
      <c r="AE109" s="150"/>
    </row>
    <row r="110" spans="31:31" x14ac:dyDescent="0.2">
      <c r="AE110" s="150"/>
    </row>
    <row r="111" spans="31:31" x14ac:dyDescent="0.2">
      <c r="AE111" s="150"/>
    </row>
    <row r="112" spans="31:31" x14ac:dyDescent="0.2">
      <c r="AE112" s="150"/>
    </row>
    <row r="113" spans="31:31" x14ac:dyDescent="0.2">
      <c r="AE113" s="150"/>
    </row>
    <row r="114" spans="31:31" x14ac:dyDescent="0.2">
      <c r="AE114" s="150"/>
    </row>
    <row r="115" spans="31:31" x14ac:dyDescent="0.2">
      <c r="AE115" s="150"/>
    </row>
    <row r="116" spans="31:31" x14ac:dyDescent="0.2">
      <c r="AE116" s="150"/>
    </row>
    <row r="117" spans="31:31" x14ac:dyDescent="0.2">
      <c r="AE117" s="150"/>
    </row>
    <row r="118" spans="31:31" x14ac:dyDescent="0.2">
      <c r="AE118" s="150"/>
    </row>
    <row r="119" spans="31:31" x14ac:dyDescent="0.2">
      <c r="AE119" s="150"/>
    </row>
    <row r="120" spans="31:31" x14ac:dyDescent="0.2">
      <c r="AE120" s="150"/>
    </row>
    <row r="121" spans="31:31" x14ac:dyDescent="0.2">
      <c r="AE121" s="150"/>
    </row>
    <row r="122" spans="31:31" x14ac:dyDescent="0.2">
      <c r="AE122" s="150"/>
    </row>
    <row r="123" spans="31:31" x14ac:dyDescent="0.2">
      <c r="AE123" s="150"/>
    </row>
    <row r="124" spans="31:31" x14ac:dyDescent="0.2">
      <c r="AE124" s="150"/>
    </row>
    <row r="125" spans="31:31" x14ac:dyDescent="0.2">
      <c r="AE125" s="150"/>
    </row>
    <row r="126" spans="31:31" x14ac:dyDescent="0.2">
      <c r="AE126" s="150"/>
    </row>
    <row r="127" spans="31:31" x14ac:dyDescent="0.2">
      <c r="AE127" s="150"/>
    </row>
    <row r="128" spans="31:31" x14ac:dyDescent="0.2">
      <c r="AE128" s="150"/>
    </row>
    <row r="129" spans="31:31" x14ac:dyDescent="0.2">
      <c r="AE129" s="150"/>
    </row>
    <row r="130" spans="31:31" x14ac:dyDescent="0.2">
      <c r="AE130" s="150"/>
    </row>
    <row r="131" spans="31:31" x14ac:dyDescent="0.2">
      <c r="AE131" s="150"/>
    </row>
    <row r="132" spans="31:31" x14ac:dyDescent="0.2">
      <c r="AE132" s="150"/>
    </row>
    <row r="133" spans="31:31" x14ac:dyDescent="0.2">
      <c r="AE133" s="150"/>
    </row>
    <row r="134" spans="31:31" x14ac:dyDescent="0.2">
      <c r="AE134" s="150"/>
    </row>
    <row r="135" spans="31:31" x14ac:dyDescent="0.2">
      <c r="AE135" s="150"/>
    </row>
    <row r="136" spans="31:31" x14ac:dyDescent="0.2">
      <c r="AE136" s="150"/>
    </row>
    <row r="137" spans="31:31" x14ac:dyDescent="0.2">
      <c r="AE137" s="150"/>
    </row>
    <row r="138" spans="31:31" x14ac:dyDescent="0.2">
      <c r="AE138" s="150"/>
    </row>
    <row r="139" spans="31:31" x14ac:dyDescent="0.2">
      <c r="AE139" s="150"/>
    </row>
    <row r="140" spans="31:31" x14ac:dyDescent="0.2">
      <c r="AE140" s="150"/>
    </row>
    <row r="141" spans="31:31" x14ac:dyDescent="0.2">
      <c r="AE141" s="150"/>
    </row>
    <row r="142" spans="31:31" x14ac:dyDescent="0.2">
      <c r="AE142" s="150"/>
    </row>
    <row r="143" spans="31:31" x14ac:dyDescent="0.2">
      <c r="AE143" s="150"/>
    </row>
    <row r="144" spans="31:31" x14ac:dyDescent="0.2">
      <c r="AE144" s="150"/>
    </row>
    <row r="145" spans="31:31" x14ac:dyDescent="0.2">
      <c r="AE145" s="150"/>
    </row>
    <row r="146" spans="31:31" x14ac:dyDescent="0.2">
      <c r="AE146" s="150"/>
    </row>
    <row r="147" spans="31:31" x14ac:dyDescent="0.2">
      <c r="AE147" s="150"/>
    </row>
    <row r="148" spans="31:31" x14ac:dyDescent="0.2">
      <c r="AE148" s="150"/>
    </row>
    <row r="149" spans="31:31" x14ac:dyDescent="0.2">
      <c r="AE149" s="150"/>
    </row>
    <row r="150" spans="31:31" x14ac:dyDescent="0.2">
      <c r="AE150" s="150"/>
    </row>
    <row r="151" spans="31:31" x14ac:dyDescent="0.2">
      <c r="AE151" s="150"/>
    </row>
    <row r="152" spans="31:31" x14ac:dyDescent="0.2">
      <c r="AE152" s="150"/>
    </row>
    <row r="153" spans="31:31" x14ac:dyDescent="0.2">
      <c r="AE153" s="150"/>
    </row>
    <row r="154" spans="31:31" x14ac:dyDescent="0.2">
      <c r="AE154" s="150"/>
    </row>
    <row r="155" spans="31:31" x14ac:dyDescent="0.2">
      <c r="AE155" s="150"/>
    </row>
    <row r="156" spans="31:31" x14ac:dyDescent="0.2">
      <c r="AE156" s="150"/>
    </row>
    <row r="157" spans="31:31" x14ac:dyDescent="0.2">
      <c r="AE157" s="150"/>
    </row>
    <row r="158" spans="31:31" x14ac:dyDescent="0.2">
      <c r="AE158" s="150"/>
    </row>
    <row r="159" spans="31:31" x14ac:dyDescent="0.2">
      <c r="AE159" s="150"/>
    </row>
    <row r="160" spans="31:31" x14ac:dyDescent="0.2">
      <c r="AE160" s="150"/>
    </row>
    <row r="161" spans="31:31" x14ac:dyDescent="0.2">
      <c r="AE161" s="150"/>
    </row>
    <row r="162" spans="31:31" x14ac:dyDescent="0.2">
      <c r="AE162" s="150"/>
    </row>
    <row r="163" spans="31:31" x14ac:dyDescent="0.2">
      <c r="AE163" s="150"/>
    </row>
    <row r="164" spans="31:31" x14ac:dyDescent="0.2">
      <c r="AE164" s="150"/>
    </row>
    <row r="165" spans="31:31" x14ac:dyDescent="0.2">
      <c r="AE165" s="150"/>
    </row>
    <row r="166" spans="31:31" x14ac:dyDescent="0.2">
      <c r="AE166" s="150"/>
    </row>
    <row r="167" spans="31:31" x14ac:dyDescent="0.2">
      <c r="AE167" s="150"/>
    </row>
    <row r="168" spans="31:31" x14ac:dyDescent="0.2">
      <c r="AE168" s="150"/>
    </row>
    <row r="169" spans="31:31" x14ac:dyDescent="0.2">
      <c r="AE169" s="150"/>
    </row>
    <row r="170" spans="31:31" x14ac:dyDescent="0.2">
      <c r="AE170" s="150"/>
    </row>
    <row r="171" spans="31:31" x14ac:dyDescent="0.2">
      <c r="AE171" s="150"/>
    </row>
    <row r="172" spans="31:31" x14ac:dyDescent="0.2">
      <c r="AE172" s="150"/>
    </row>
    <row r="173" spans="31:31" x14ac:dyDescent="0.2">
      <c r="AE173" s="150"/>
    </row>
    <row r="174" spans="31:31" x14ac:dyDescent="0.2">
      <c r="AE174" s="150"/>
    </row>
    <row r="175" spans="31:31" x14ac:dyDescent="0.2">
      <c r="AE175" s="150"/>
    </row>
    <row r="176" spans="31:31" x14ac:dyDescent="0.2">
      <c r="AE176" s="150"/>
    </row>
    <row r="177" spans="31:31" x14ac:dyDescent="0.2">
      <c r="AE177" s="150"/>
    </row>
    <row r="178" spans="31:31" x14ac:dyDescent="0.2">
      <c r="AE178" s="150"/>
    </row>
    <row r="179" spans="31:31" x14ac:dyDescent="0.2">
      <c r="AE179" s="150"/>
    </row>
    <row r="180" spans="31:31" x14ac:dyDescent="0.2">
      <c r="AE180" s="150"/>
    </row>
    <row r="181" spans="31:31" x14ac:dyDescent="0.2">
      <c r="AE181" s="150"/>
    </row>
    <row r="182" spans="31:31" x14ac:dyDescent="0.2">
      <c r="AE182" s="150"/>
    </row>
    <row r="183" spans="31:31" x14ac:dyDescent="0.2">
      <c r="AE183" s="150"/>
    </row>
    <row r="184" spans="31:31" x14ac:dyDescent="0.2">
      <c r="AE184" s="150"/>
    </row>
    <row r="185" spans="31:31" x14ac:dyDescent="0.2">
      <c r="AE185" s="150"/>
    </row>
    <row r="186" spans="31:31" x14ac:dyDescent="0.2">
      <c r="AE186" s="150"/>
    </row>
    <row r="187" spans="31:31" x14ac:dyDescent="0.2">
      <c r="AE187" s="150"/>
    </row>
    <row r="188" spans="31:31" x14ac:dyDescent="0.2">
      <c r="AE188" s="150"/>
    </row>
    <row r="189" spans="31:31" x14ac:dyDescent="0.2">
      <c r="AE189" s="150"/>
    </row>
    <row r="190" spans="31:31" x14ac:dyDescent="0.2">
      <c r="AE190" s="150"/>
    </row>
    <row r="191" spans="31:31" x14ac:dyDescent="0.2">
      <c r="AE191" s="150"/>
    </row>
    <row r="192" spans="31:31" x14ac:dyDescent="0.2">
      <c r="AE192" s="150"/>
    </row>
    <row r="193" spans="31:31" x14ac:dyDescent="0.2">
      <c r="AE193" s="150"/>
    </row>
    <row r="194" spans="31:31" x14ac:dyDescent="0.2">
      <c r="AE194" s="150"/>
    </row>
    <row r="195" spans="31:31" x14ac:dyDescent="0.2">
      <c r="AE195" s="150"/>
    </row>
    <row r="196" spans="31:31" x14ac:dyDescent="0.2">
      <c r="AE196" s="150"/>
    </row>
    <row r="197" spans="31:31" x14ac:dyDescent="0.2">
      <c r="AE197" s="150"/>
    </row>
    <row r="198" spans="31:31" x14ac:dyDescent="0.2">
      <c r="AE198" s="150"/>
    </row>
    <row r="199" spans="31:31" x14ac:dyDescent="0.2">
      <c r="AE199" s="150"/>
    </row>
    <row r="200" spans="31:31" x14ac:dyDescent="0.2">
      <c r="AE200" s="150"/>
    </row>
    <row r="201" spans="31:31" x14ac:dyDescent="0.2">
      <c r="AE201" s="150"/>
    </row>
    <row r="202" spans="31:31" x14ac:dyDescent="0.2">
      <c r="AE202" s="150"/>
    </row>
    <row r="203" spans="31:31" x14ac:dyDescent="0.2">
      <c r="AE203" s="150"/>
    </row>
    <row r="204" spans="31:31" x14ac:dyDescent="0.2">
      <c r="AE204" s="150"/>
    </row>
    <row r="205" spans="31:31" x14ac:dyDescent="0.2">
      <c r="AE205" s="150"/>
    </row>
    <row r="206" spans="31:31" x14ac:dyDescent="0.2">
      <c r="AE206" s="150"/>
    </row>
    <row r="207" spans="31:31" x14ac:dyDescent="0.2">
      <c r="AE207" s="150"/>
    </row>
    <row r="208" spans="31:31" x14ac:dyDescent="0.2">
      <c r="AE208" s="150"/>
    </row>
    <row r="209" spans="31:31" x14ac:dyDescent="0.2">
      <c r="AE209" s="150"/>
    </row>
    <row r="210" spans="31:31" x14ac:dyDescent="0.2">
      <c r="AE210" s="150"/>
    </row>
    <row r="211" spans="31:31" x14ac:dyDescent="0.2">
      <c r="AE211" s="150"/>
    </row>
    <row r="212" spans="31:31" x14ac:dyDescent="0.2">
      <c r="AE212" s="150"/>
    </row>
    <row r="213" spans="31:31" x14ac:dyDescent="0.2">
      <c r="AE213" s="150"/>
    </row>
    <row r="214" spans="31:31" x14ac:dyDescent="0.2">
      <c r="AE214" s="150"/>
    </row>
    <row r="215" spans="31:31" x14ac:dyDescent="0.2">
      <c r="AE215" s="150"/>
    </row>
    <row r="216" spans="31:31" x14ac:dyDescent="0.2">
      <c r="AE216" s="150"/>
    </row>
    <row r="217" spans="31:31" x14ac:dyDescent="0.2">
      <c r="AE217" s="150"/>
    </row>
    <row r="218" spans="31:31" x14ac:dyDescent="0.2">
      <c r="AE218" s="150"/>
    </row>
    <row r="219" spans="31:31" x14ac:dyDescent="0.2">
      <c r="AE219" s="150"/>
    </row>
    <row r="220" spans="31:31" x14ac:dyDescent="0.2">
      <c r="AE220" s="150"/>
    </row>
    <row r="221" spans="31:31" x14ac:dyDescent="0.2">
      <c r="AE221" s="150"/>
    </row>
    <row r="222" spans="31:31" x14ac:dyDescent="0.2">
      <c r="AE222" s="150"/>
    </row>
    <row r="223" spans="31:31" x14ac:dyDescent="0.2">
      <c r="AE223" s="150"/>
    </row>
    <row r="224" spans="31:31" x14ac:dyDescent="0.2">
      <c r="AE224" s="150"/>
    </row>
    <row r="225" spans="31:31" x14ac:dyDescent="0.2">
      <c r="AE225" s="150"/>
    </row>
    <row r="226" spans="31:31" x14ac:dyDescent="0.2">
      <c r="AE226" s="150"/>
    </row>
    <row r="227" spans="31:31" x14ac:dyDescent="0.2">
      <c r="AE227" s="150"/>
    </row>
    <row r="228" spans="31:31" x14ac:dyDescent="0.2">
      <c r="AE228" s="150"/>
    </row>
    <row r="229" spans="31:31" x14ac:dyDescent="0.2">
      <c r="AE229" s="150"/>
    </row>
    <row r="230" spans="31:31" x14ac:dyDescent="0.2">
      <c r="AE230" s="150"/>
    </row>
    <row r="231" spans="31:31" x14ac:dyDescent="0.2">
      <c r="AE231" s="150"/>
    </row>
    <row r="232" spans="31:31" x14ac:dyDescent="0.2">
      <c r="AE232" s="150"/>
    </row>
    <row r="233" spans="31:31" x14ac:dyDescent="0.2">
      <c r="AE233" s="150"/>
    </row>
    <row r="234" spans="31:31" x14ac:dyDescent="0.2">
      <c r="AE234" s="150"/>
    </row>
    <row r="235" spans="31:31" x14ac:dyDescent="0.2">
      <c r="AE235" s="150"/>
    </row>
    <row r="236" spans="31:31" x14ac:dyDescent="0.2">
      <c r="AE236" s="150"/>
    </row>
    <row r="237" spans="31:31" x14ac:dyDescent="0.2">
      <c r="AE237" s="150"/>
    </row>
    <row r="238" spans="31:31" x14ac:dyDescent="0.2">
      <c r="AE238" s="150"/>
    </row>
    <row r="239" spans="31:31" x14ac:dyDescent="0.2">
      <c r="AE239" s="150"/>
    </row>
    <row r="240" spans="31:31" x14ac:dyDescent="0.2">
      <c r="AE240" s="150"/>
    </row>
    <row r="241" spans="31:31" x14ac:dyDescent="0.2">
      <c r="AE241" s="150"/>
    </row>
    <row r="242" spans="31:31" x14ac:dyDescent="0.2">
      <c r="AE242" s="150"/>
    </row>
    <row r="243" spans="31:31" x14ac:dyDescent="0.2">
      <c r="AE243" s="150"/>
    </row>
    <row r="244" spans="31:31" x14ac:dyDescent="0.2">
      <c r="AE244" s="150"/>
    </row>
    <row r="245" spans="31:31" x14ac:dyDescent="0.2">
      <c r="AE245" s="150"/>
    </row>
    <row r="246" spans="31:31" x14ac:dyDescent="0.2">
      <c r="AE246" s="150"/>
    </row>
    <row r="247" spans="31:31" x14ac:dyDescent="0.2">
      <c r="AE247" s="150"/>
    </row>
    <row r="248" spans="31:31" x14ac:dyDescent="0.2">
      <c r="AE248" s="150"/>
    </row>
    <row r="249" spans="31:31" x14ac:dyDescent="0.2">
      <c r="AE249" s="150"/>
    </row>
    <row r="250" spans="31:31" x14ac:dyDescent="0.2">
      <c r="AE250" s="150"/>
    </row>
    <row r="251" spans="31:31" x14ac:dyDescent="0.2">
      <c r="AE251" s="150"/>
    </row>
    <row r="252" spans="31:31" x14ac:dyDescent="0.2">
      <c r="AE252" s="150"/>
    </row>
    <row r="253" spans="31:31" x14ac:dyDescent="0.2">
      <c r="AE253" s="150"/>
    </row>
    <row r="254" spans="31:31" x14ac:dyDescent="0.2">
      <c r="AE254" s="150"/>
    </row>
    <row r="255" spans="31:31" x14ac:dyDescent="0.2">
      <c r="AE255" s="150"/>
    </row>
    <row r="256" spans="31:31" x14ac:dyDescent="0.2">
      <c r="AE256" s="150"/>
    </row>
    <row r="257" spans="31:31" x14ac:dyDescent="0.2">
      <c r="AE257" s="150"/>
    </row>
    <row r="258" spans="31:31" x14ac:dyDescent="0.2">
      <c r="AE258" s="150"/>
    </row>
    <row r="259" spans="31:31" x14ac:dyDescent="0.2">
      <c r="AE259" s="150"/>
    </row>
    <row r="260" spans="31:31" x14ac:dyDescent="0.2">
      <c r="AE260" s="150"/>
    </row>
    <row r="261" spans="31:31" x14ac:dyDescent="0.2">
      <c r="AE261" s="150"/>
    </row>
    <row r="262" spans="31:31" x14ac:dyDescent="0.2">
      <c r="AE262" s="150"/>
    </row>
    <row r="263" spans="31:31" x14ac:dyDescent="0.2">
      <c r="AE263" s="150"/>
    </row>
    <row r="264" spans="31:31" x14ac:dyDescent="0.2">
      <c r="AE264" s="150"/>
    </row>
    <row r="265" spans="31:31" x14ac:dyDescent="0.2">
      <c r="AE265" s="150"/>
    </row>
    <row r="266" spans="31:31" x14ac:dyDescent="0.2">
      <c r="AE266" s="150"/>
    </row>
    <row r="267" spans="31:31" x14ac:dyDescent="0.2">
      <c r="AE267" s="150"/>
    </row>
    <row r="268" spans="31:31" x14ac:dyDescent="0.2">
      <c r="AE268" s="150"/>
    </row>
    <row r="269" spans="31:31" x14ac:dyDescent="0.2">
      <c r="AE269" s="150"/>
    </row>
    <row r="270" spans="31:31" x14ac:dyDescent="0.2">
      <c r="AE270" s="150"/>
    </row>
    <row r="271" spans="31:31" x14ac:dyDescent="0.2">
      <c r="AE271" s="150"/>
    </row>
    <row r="272" spans="31:31" x14ac:dyDescent="0.2">
      <c r="AE272" s="150"/>
    </row>
    <row r="273" spans="31:31" x14ac:dyDescent="0.2">
      <c r="AE273" s="150"/>
    </row>
    <row r="274" spans="31:31" x14ac:dyDescent="0.2">
      <c r="AE274" s="150"/>
    </row>
    <row r="275" spans="31:31" x14ac:dyDescent="0.2">
      <c r="AE275" s="150"/>
    </row>
    <row r="276" spans="31:31" x14ac:dyDescent="0.2">
      <c r="AE276" s="150"/>
    </row>
    <row r="277" spans="31:31" x14ac:dyDescent="0.2">
      <c r="AE277" s="150"/>
    </row>
    <row r="278" spans="31:31" x14ac:dyDescent="0.2">
      <c r="AE278" s="150"/>
    </row>
    <row r="279" spans="31:31" x14ac:dyDescent="0.2">
      <c r="AE279" s="150"/>
    </row>
    <row r="280" spans="31:31" x14ac:dyDescent="0.2">
      <c r="AE280" s="150"/>
    </row>
    <row r="281" spans="31:31" x14ac:dyDescent="0.2">
      <c r="AE281" s="150"/>
    </row>
    <row r="282" spans="31:31" x14ac:dyDescent="0.2">
      <c r="AE282" s="150"/>
    </row>
    <row r="283" spans="31:31" x14ac:dyDescent="0.2">
      <c r="AE283" s="150"/>
    </row>
    <row r="284" spans="31:31" x14ac:dyDescent="0.2">
      <c r="AE284" s="150"/>
    </row>
    <row r="285" spans="31:31" x14ac:dyDescent="0.2">
      <c r="AE285" s="150"/>
    </row>
    <row r="286" spans="31:31" x14ac:dyDescent="0.2">
      <c r="AE286" s="150"/>
    </row>
    <row r="287" spans="31:31" x14ac:dyDescent="0.2">
      <c r="AE287" s="150"/>
    </row>
    <row r="288" spans="31:31" x14ac:dyDescent="0.2">
      <c r="AE288" s="150"/>
    </row>
    <row r="289" spans="31:31" x14ac:dyDescent="0.2">
      <c r="AE289" s="150"/>
    </row>
    <row r="290" spans="31:31" x14ac:dyDescent="0.2">
      <c r="AE290" s="150"/>
    </row>
    <row r="291" spans="31:31" x14ac:dyDescent="0.2">
      <c r="AE291" s="150"/>
    </row>
    <row r="292" spans="31:31" x14ac:dyDescent="0.2">
      <c r="AE292" s="150"/>
    </row>
    <row r="293" spans="31:31" x14ac:dyDescent="0.2">
      <c r="AE293" s="150"/>
    </row>
    <row r="294" spans="31:31" x14ac:dyDescent="0.2">
      <c r="AE294" s="150"/>
    </row>
    <row r="295" spans="31:31" x14ac:dyDescent="0.2">
      <c r="AE295" s="150"/>
    </row>
    <row r="296" spans="31:31" x14ac:dyDescent="0.2">
      <c r="AE296" s="150"/>
    </row>
    <row r="297" spans="31:31" x14ac:dyDescent="0.2">
      <c r="AE297" s="150"/>
    </row>
    <row r="298" spans="31:31" x14ac:dyDescent="0.2">
      <c r="AE298" s="150"/>
    </row>
    <row r="299" spans="31:31" x14ac:dyDescent="0.2">
      <c r="AE299" s="150"/>
    </row>
    <row r="300" spans="31:31" x14ac:dyDescent="0.2">
      <c r="AE300" s="150"/>
    </row>
    <row r="301" spans="31:31" x14ac:dyDescent="0.2">
      <c r="AE301" s="150"/>
    </row>
    <row r="302" spans="31:31" x14ac:dyDescent="0.2">
      <c r="AE302" s="150"/>
    </row>
    <row r="303" spans="31:31" x14ac:dyDescent="0.2">
      <c r="AE303" s="150"/>
    </row>
    <row r="304" spans="31:31" x14ac:dyDescent="0.2">
      <c r="AE304" s="150"/>
    </row>
    <row r="305" spans="31:31" x14ac:dyDescent="0.2">
      <c r="AE305" s="150"/>
    </row>
    <row r="306" spans="31:31" x14ac:dyDescent="0.2">
      <c r="AE306" s="150"/>
    </row>
    <row r="307" spans="31:31" x14ac:dyDescent="0.2">
      <c r="AE307" s="150"/>
    </row>
    <row r="308" spans="31:31" x14ac:dyDescent="0.2">
      <c r="AE308" s="150"/>
    </row>
    <row r="309" spans="31:31" x14ac:dyDescent="0.2">
      <c r="AE309" s="150"/>
    </row>
    <row r="310" spans="31:31" x14ac:dyDescent="0.2">
      <c r="AE310" s="150"/>
    </row>
    <row r="311" spans="31:31" x14ac:dyDescent="0.2">
      <c r="AE311" s="150"/>
    </row>
    <row r="312" spans="31:31" x14ac:dyDescent="0.2">
      <c r="AE312" s="150"/>
    </row>
    <row r="313" spans="31:31" x14ac:dyDescent="0.2">
      <c r="AE313" s="150"/>
    </row>
    <row r="314" spans="31:31" x14ac:dyDescent="0.2">
      <c r="AE314" s="150"/>
    </row>
    <row r="315" spans="31:31" x14ac:dyDescent="0.2">
      <c r="AE315" s="150"/>
    </row>
    <row r="316" spans="31:31" x14ac:dyDescent="0.2">
      <c r="AE316" s="150"/>
    </row>
    <row r="317" spans="31:31" x14ac:dyDescent="0.2">
      <c r="AE317" s="150"/>
    </row>
    <row r="318" spans="31:31" x14ac:dyDescent="0.2">
      <c r="AE318" s="150"/>
    </row>
    <row r="319" spans="31:31" x14ac:dyDescent="0.2">
      <c r="AE319" s="150"/>
    </row>
    <row r="320" spans="31:31" x14ac:dyDescent="0.2">
      <c r="AE320" s="150"/>
    </row>
    <row r="321" spans="31:31" x14ac:dyDescent="0.2">
      <c r="AE321" s="150"/>
    </row>
    <row r="322" spans="31:31" x14ac:dyDescent="0.2">
      <c r="AE322" s="150"/>
    </row>
    <row r="323" spans="31:31" x14ac:dyDescent="0.2">
      <c r="AE323" s="150"/>
    </row>
    <row r="324" spans="31:31" x14ac:dyDescent="0.2">
      <c r="AE324" s="150"/>
    </row>
    <row r="325" spans="31:31" x14ac:dyDescent="0.2">
      <c r="AE325" s="150"/>
    </row>
    <row r="326" spans="31:31" x14ac:dyDescent="0.2">
      <c r="AE326" s="150"/>
    </row>
    <row r="327" spans="31:31" x14ac:dyDescent="0.2">
      <c r="AE327" s="150"/>
    </row>
    <row r="328" spans="31:31" x14ac:dyDescent="0.2">
      <c r="AE328" s="150"/>
    </row>
    <row r="329" spans="31:31" x14ac:dyDescent="0.2">
      <c r="AE329" s="150"/>
    </row>
    <row r="330" spans="31:31" x14ac:dyDescent="0.2">
      <c r="AE330" s="150"/>
    </row>
    <row r="331" spans="31:31" x14ac:dyDescent="0.2">
      <c r="AE331" s="150"/>
    </row>
    <row r="332" spans="31:31" x14ac:dyDescent="0.2">
      <c r="AE332" s="150"/>
    </row>
    <row r="333" spans="31:31" x14ac:dyDescent="0.2">
      <c r="AE333" s="150"/>
    </row>
    <row r="334" spans="31:31" x14ac:dyDescent="0.2">
      <c r="AE334" s="150"/>
    </row>
    <row r="335" spans="31:31" x14ac:dyDescent="0.2">
      <c r="AE335" s="150"/>
    </row>
    <row r="336" spans="31:31" x14ac:dyDescent="0.2">
      <c r="AE336" s="150"/>
    </row>
    <row r="337" spans="31:31" x14ac:dyDescent="0.2">
      <c r="AE337" s="150"/>
    </row>
    <row r="338" spans="31:31" x14ac:dyDescent="0.2">
      <c r="AE338" s="150"/>
    </row>
    <row r="339" spans="31:31" x14ac:dyDescent="0.2">
      <c r="AE339" s="150"/>
    </row>
    <row r="340" spans="31:31" x14ac:dyDescent="0.2">
      <c r="AE340" s="150"/>
    </row>
    <row r="341" spans="31:31" x14ac:dyDescent="0.2">
      <c r="AE341" s="150"/>
    </row>
    <row r="342" spans="31:31" x14ac:dyDescent="0.2">
      <c r="AE342" s="150"/>
    </row>
    <row r="343" spans="31:31" x14ac:dyDescent="0.2">
      <c r="AE343" s="150"/>
    </row>
    <row r="344" spans="31:31" x14ac:dyDescent="0.2">
      <c r="AE344" s="150"/>
    </row>
    <row r="345" spans="31:31" x14ac:dyDescent="0.2">
      <c r="AE345" s="150"/>
    </row>
    <row r="346" spans="31:31" x14ac:dyDescent="0.2">
      <c r="AE346" s="150"/>
    </row>
    <row r="347" spans="31:31" x14ac:dyDescent="0.2">
      <c r="AE347" s="150"/>
    </row>
    <row r="348" spans="31:31" x14ac:dyDescent="0.2">
      <c r="AE348" s="150"/>
    </row>
    <row r="349" spans="31:31" x14ac:dyDescent="0.2">
      <c r="AE349" s="150"/>
    </row>
    <row r="350" spans="31:31" x14ac:dyDescent="0.2">
      <c r="AE350" s="150"/>
    </row>
    <row r="351" spans="31:31" x14ac:dyDescent="0.2">
      <c r="AE351" s="150"/>
    </row>
    <row r="352" spans="31:31" x14ac:dyDescent="0.2">
      <c r="AE352" s="150"/>
    </row>
    <row r="353" spans="31:31" x14ac:dyDescent="0.2">
      <c r="AE353" s="150"/>
    </row>
    <row r="354" spans="31:31" x14ac:dyDescent="0.2">
      <c r="AE354" s="150"/>
    </row>
    <row r="355" spans="31:31" x14ac:dyDescent="0.2">
      <c r="AE355" s="150"/>
    </row>
    <row r="356" spans="31:31" x14ac:dyDescent="0.2">
      <c r="AE356" s="150"/>
    </row>
    <row r="357" spans="31:31" x14ac:dyDescent="0.2">
      <c r="AE357" s="150"/>
    </row>
    <row r="358" spans="31:31" x14ac:dyDescent="0.2">
      <c r="AE358" s="150"/>
    </row>
    <row r="359" spans="31:31" x14ac:dyDescent="0.2">
      <c r="AE359" s="150"/>
    </row>
    <row r="360" spans="31:31" x14ac:dyDescent="0.2">
      <c r="AE360" s="150"/>
    </row>
    <row r="361" spans="31:31" x14ac:dyDescent="0.2">
      <c r="AE361" s="150"/>
    </row>
    <row r="362" spans="31:31" x14ac:dyDescent="0.2">
      <c r="AE362" s="150"/>
    </row>
    <row r="363" spans="31:31" x14ac:dyDescent="0.2">
      <c r="AE363" s="150"/>
    </row>
    <row r="364" spans="31:31" x14ac:dyDescent="0.2">
      <c r="AE364" s="150"/>
    </row>
    <row r="365" spans="31:31" x14ac:dyDescent="0.2">
      <c r="AE365" s="150"/>
    </row>
    <row r="366" spans="31:31" x14ac:dyDescent="0.2">
      <c r="AE366" s="150"/>
    </row>
    <row r="367" spans="31:31" x14ac:dyDescent="0.2">
      <c r="AE367" s="150"/>
    </row>
    <row r="368" spans="31:31" x14ac:dyDescent="0.2">
      <c r="AE368" s="150"/>
    </row>
    <row r="369" spans="31:31" x14ac:dyDescent="0.2">
      <c r="AE369" s="150"/>
    </row>
    <row r="370" spans="31:31" x14ac:dyDescent="0.2">
      <c r="AE370" s="150"/>
    </row>
    <row r="371" spans="31:31" x14ac:dyDescent="0.2">
      <c r="AE371" s="150"/>
    </row>
    <row r="372" spans="31:31" x14ac:dyDescent="0.2">
      <c r="AE372" s="150"/>
    </row>
    <row r="373" spans="31:31" x14ac:dyDescent="0.2">
      <c r="AE373" s="150"/>
    </row>
    <row r="374" spans="31:31" x14ac:dyDescent="0.2">
      <c r="AE374" s="150"/>
    </row>
    <row r="375" spans="31:31" x14ac:dyDescent="0.2">
      <c r="AE375" s="150"/>
    </row>
    <row r="376" spans="31:31" x14ac:dyDescent="0.2">
      <c r="AE376" s="150"/>
    </row>
    <row r="377" spans="31:31" x14ac:dyDescent="0.2">
      <c r="AE377" s="150"/>
    </row>
    <row r="378" spans="31:31" x14ac:dyDescent="0.2">
      <c r="AE378" s="150"/>
    </row>
    <row r="379" spans="31:31" x14ac:dyDescent="0.2">
      <c r="AE379" s="150"/>
    </row>
    <row r="380" spans="31:31" x14ac:dyDescent="0.2">
      <c r="AE380" s="150"/>
    </row>
    <row r="381" spans="31:31" x14ac:dyDescent="0.2">
      <c r="AE381" s="150"/>
    </row>
    <row r="382" spans="31:31" x14ac:dyDescent="0.2">
      <c r="AE382" s="150"/>
    </row>
    <row r="383" spans="31:31" x14ac:dyDescent="0.2">
      <c r="AE383" s="150"/>
    </row>
    <row r="384" spans="31:31" x14ac:dyDescent="0.2">
      <c r="AE384" s="150"/>
    </row>
    <row r="385" spans="31:31" x14ac:dyDescent="0.2">
      <c r="AE385" s="150"/>
    </row>
    <row r="386" spans="31:31" x14ac:dyDescent="0.2">
      <c r="AE386" s="150"/>
    </row>
    <row r="387" spans="31:31" x14ac:dyDescent="0.2">
      <c r="AE387" s="150"/>
    </row>
    <row r="388" spans="31:31" x14ac:dyDescent="0.2">
      <c r="AE388" s="150"/>
    </row>
    <row r="389" spans="31:31" x14ac:dyDescent="0.2">
      <c r="AE389" s="150"/>
    </row>
    <row r="390" spans="31:31" x14ac:dyDescent="0.2">
      <c r="AE390" s="150"/>
    </row>
    <row r="391" spans="31:31" x14ac:dyDescent="0.2">
      <c r="AE391" s="150"/>
    </row>
    <row r="392" spans="31:31" x14ac:dyDescent="0.2">
      <c r="AE392" s="150"/>
    </row>
    <row r="393" spans="31:31" x14ac:dyDescent="0.2">
      <c r="AE393" s="150"/>
    </row>
    <row r="394" spans="31:31" x14ac:dyDescent="0.2">
      <c r="AE394" s="150"/>
    </row>
    <row r="395" spans="31:31" x14ac:dyDescent="0.2">
      <c r="AE395" s="150"/>
    </row>
    <row r="396" spans="31:31" x14ac:dyDescent="0.2">
      <c r="AE396" s="150"/>
    </row>
    <row r="397" spans="31:31" x14ac:dyDescent="0.2">
      <c r="AE397" s="150"/>
    </row>
    <row r="398" spans="31:31" x14ac:dyDescent="0.2">
      <c r="AE398" s="150"/>
    </row>
    <row r="399" spans="31:31" x14ac:dyDescent="0.2">
      <c r="AE399" s="150"/>
    </row>
    <row r="400" spans="31:31" x14ac:dyDescent="0.2">
      <c r="AE400" s="150"/>
    </row>
    <row r="401" spans="31:31" x14ac:dyDescent="0.2">
      <c r="AE401" s="150"/>
    </row>
    <row r="402" spans="31:31" x14ac:dyDescent="0.2">
      <c r="AE402" s="150"/>
    </row>
    <row r="403" spans="31:31" x14ac:dyDescent="0.2">
      <c r="AE403" s="150"/>
    </row>
    <row r="404" spans="31:31" x14ac:dyDescent="0.2">
      <c r="AE404" s="150"/>
    </row>
    <row r="405" spans="31:31" x14ac:dyDescent="0.2">
      <c r="AE405" s="150"/>
    </row>
    <row r="406" spans="31:31" x14ac:dyDescent="0.2">
      <c r="AE406" s="150"/>
    </row>
    <row r="407" spans="31:31" x14ac:dyDescent="0.2">
      <c r="AE407" s="150"/>
    </row>
    <row r="408" spans="31:31" x14ac:dyDescent="0.2">
      <c r="AE408" s="150"/>
    </row>
    <row r="409" spans="31:31" x14ac:dyDescent="0.2">
      <c r="AE409" s="150"/>
    </row>
    <row r="410" spans="31:31" x14ac:dyDescent="0.2">
      <c r="AE410" s="150"/>
    </row>
    <row r="411" spans="31:31" x14ac:dyDescent="0.2">
      <c r="AE411" s="150"/>
    </row>
    <row r="412" spans="31:31" x14ac:dyDescent="0.2">
      <c r="AE412" s="150"/>
    </row>
    <row r="413" spans="31:31" x14ac:dyDescent="0.2">
      <c r="AE413" s="150"/>
    </row>
    <row r="414" spans="31:31" x14ac:dyDescent="0.2">
      <c r="AE414" s="150"/>
    </row>
    <row r="415" spans="31:31" x14ac:dyDescent="0.2">
      <c r="AE415" s="150"/>
    </row>
    <row r="416" spans="31:31" x14ac:dyDescent="0.2">
      <c r="AE416" s="150"/>
    </row>
    <row r="417" spans="31:31" x14ac:dyDescent="0.2">
      <c r="AE417" s="150"/>
    </row>
    <row r="418" spans="31:31" x14ac:dyDescent="0.2">
      <c r="AE418" s="150"/>
    </row>
    <row r="419" spans="31:31" x14ac:dyDescent="0.2">
      <c r="AE419" s="150"/>
    </row>
    <row r="420" spans="31:31" x14ac:dyDescent="0.2">
      <c r="AE420" s="150"/>
    </row>
    <row r="421" spans="31:31" x14ac:dyDescent="0.2">
      <c r="AE421" s="150"/>
    </row>
    <row r="422" spans="31:31" x14ac:dyDescent="0.2">
      <c r="AE422" s="150"/>
    </row>
    <row r="423" spans="31:31" x14ac:dyDescent="0.2">
      <c r="AE423" s="150"/>
    </row>
    <row r="424" spans="31:31" x14ac:dyDescent="0.2">
      <c r="AE424" s="150"/>
    </row>
    <row r="425" spans="31:31" x14ac:dyDescent="0.2">
      <c r="AE425" s="150"/>
    </row>
    <row r="426" spans="31:31" x14ac:dyDescent="0.2">
      <c r="AE426" s="150"/>
    </row>
    <row r="427" spans="31:31" x14ac:dyDescent="0.2">
      <c r="AE427" s="150"/>
    </row>
    <row r="428" spans="31:31" x14ac:dyDescent="0.2">
      <c r="AE428" s="150"/>
    </row>
    <row r="429" spans="31:31" x14ac:dyDescent="0.2">
      <c r="AE429" s="150"/>
    </row>
    <row r="430" spans="31:31" x14ac:dyDescent="0.2">
      <c r="AE430" s="150"/>
    </row>
    <row r="431" spans="31:31" x14ac:dyDescent="0.2">
      <c r="AE431" s="150"/>
    </row>
    <row r="432" spans="31:31" x14ac:dyDescent="0.2">
      <c r="AE432" s="150"/>
    </row>
    <row r="433" spans="31:31" x14ac:dyDescent="0.2">
      <c r="AE433" s="150"/>
    </row>
    <row r="434" spans="31:31" x14ac:dyDescent="0.2">
      <c r="AE434" s="150"/>
    </row>
    <row r="435" spans="31:31" x14ac:dyDescent="0.2">
      <c r="AE435" s="150"/>
    </row>
    <row r="436" spans="31:31" x14ac:dyDescent="0.2">
      <c r="AE436" s="150"/>
    </row>
    <row r="437" spans="31:31" x14ac:dyDescent="0.2">
      <c r="AE437" s="150"/>
    </row>
    <row r="438" spans="31:31" x14ac:dyDescent="0.2">
      <c r="AE438" s="150"/>
    </row>
    <row r="439" spans="31:31" x14ac:dyDescent="0.2">
      <c r="AE439" s="150"/>
    </row>
    <row r="440" spans="31:31" x14ac:dyDescent="0.2">
      <c r="AE440" s="150"/>
    </row>
    <row r="441" spans="31:31" x14ac:dyDescent="0.2">
      <c r="AE441" s="150"/>
    </row>
    <row r="442" spans="31:31" x14ac:dyDescent="0.2">
      <c r="AE442" s="150"/>
    </row>
    <row r="443" spans="31:31" x14ac:dyDescent="0.2">
      <c r="AE443" s="150"/>
    </row>
    <row r="444" spans="31:31" x14ac:dyDescent="0.2">
      <c r="AE444" s="150"/>
    </row>
    <row r="445" spans="31:31" x14ac:dyDescent="0.2">
      <c r="AE445" s="150"/>
    </row>
    <row r="446" spans="31:31" x14ac:dyDescent="0.2">
      <c r="AE446" s="150"/>
    </row>
    <row r="447" spans="31:31" x14ac:dyDescent="0.2">
      <c r="AE447" s="150"/>
    </row>
    <row r="448" spans="31:31" x14ac:dyDescent="0.2">
      <c r="AE448" s="150"/>
    </row>
    <row r="449" spans="31:31" x14ac:dyDescent="0.2">
      <c r="AE449" s="150"/>
    </row>
    <row r="450" spans="31:31" x14ac:dyDescent="0.2">
      <c r="AE450" s="150"/>
    </row>
    <row r="451" spans="31:31" x14ac:dyDescent="0.2">
      <c r="AE451" s="150"/>
    </row>
    <row r="452" spans="31:31" x14ac:dyDescent="0.2">
      <c r="AE452" s="150"/>
    </row>
    <row r="453" spans="31:31" x14ac:dyDescent="0.2">
      <c r="AE453" s="150"/>
    </row>
    <row r="454" spans="31:31" x14ac:dyDescent="0.2">
      <c r="AE454" s="150"/>
    </row>
    <row r="455" spans="31:31" x14ac:dyDescent="0.2">
      <c r="AE455" s="150"/>
    </row>
    <row r="456" spans="31:31" x14ac:dyDescent="0.2">
      <c r="AE456" s="150"/>
    </row>
    <row r="457" spans="31:31" x14ac:dyDescent="0.2">
      <c r="AE457" s="150"/>
    </row>
    <row r="458" spans="31:31" x14ac:dyDescent="0.2">
      <c r="AE458" s="150"/>
    </row>
    <row r="459" spans="31:31" x14ac:dyDescent="0.2">
      <c r="AE459" s="150"/>
    </row>
    <row r="460" spans="31:31" x14ac:dyDescent="0.2">
      <c r="AE460" s="150"/>
    </row>
    <row r="461" spans="31:31" x14ac:dyDescent="0.2">
      <c r="AE461" s="150"/>
    </row>
    <row r="462" spans="31:31" x14ac:dyDescent="0.2">
      <c r="AE462" s="150"/>
    </row>
    <row r="463" spans="31:31" x14ac:dyDescent="0.2">
      <c r="AE463" s="150"/>
    </row>
    <row r="464" spans="31:31" x14ac:dyDescent="0.2">
      <c r="AE464" s="150"/>
    </row>
    <row r="465" spans="31:31" x14ac:dyDescent="0.2">
      <c r="AE465" s="150"/>
    </row>
    <row r="466" spans="31:31" x14ac:dyDescent="0.2">
      <c r="AE466" s="150"/>
    </row>
    <row r="467" spans="31:31" x14ac:dyDescent="0.2">
      <c r="AE467" s="150"/>
    </row>
    <row r="468" spans="31:31" x14ac:dyDescent="0.2">
      <c r="AE468" s="150"/>
    </row>
    <row r="469" spans="31:31" x14ac:dyDescent="0.2">
      <c r="AE469" s="150"/>
    </row>
    <row r="470" spans="31:31" x14ac:dyDescent="0.2">
      <c r="AE470" s="150"/>
    </row>
    <row r="471" spans="31:31" x14ac:dyDescent="0.2">
      <c r="AE471" s="150"/>
    </row>
    <row r="472" spans="31:31" x14ac:dyDescent="0.2">
      <c r="AE472" s="150"/>
    </row>
    <row r="473" spans="31:31" x14ac:dyDescent="0.2">
      <c r="AE473" s="150"/>
    </row>
    <row r="474" spans="31:31" x14ac:dyDescent="0.2">
      <c r="AE474" s="150"/>
    </row>
    <row r="475" spans="31:31" x14ac:dyDescent="0.2">
      <c r="AE475" s="150"/>
    </row>
    <row r="476" spans="31:31" x14ac:dyDescent="0.2">
      <c r="AE476" s="150"/>
    </row>
    <row r="477" spans="31:31" x14ac:dyDescent="0.2">
      <c r="AE477" s="150"/>
    </row>
    <row r="478" spans="31:31" x14ac:dyDescent="0.2">
      <c r="AE478" s="150"/>
    </row>
    <row r="479" spans="31:31" x14ac:dyDescent="0.2">
      <c r="AE479" s="150"/>
    </row>
    <row r="480" spans="31:31" x14ac:dyDescent="0.2">
      <c r="AE480" s="150"/>
    </row>
    <row r="481" spans="31:31" x14ac:dyDescent="0.2">
      <c r="AE481" s="150"/>
    </row>
    <row r="482" spans="31:31" x14ac:dyDescent="0.2">
      <c r="AE482" s="150"/>
    </row>
    <row r="483" spans="31:31" x14ac:dyDescent="0.2">
      <c r="AE483" s="150"/>
    </row>
    <row r="484" spans="31:31" x14ac:dyDescent="0.2">
      <c r="AE484" s="150"/>
    </row>
    <row r="485" spans="31:31" x14ac:dyDescent="0.2">
      <c r="AE485" s="150"/>
    </row>
    <row r="486" spans="31:31" x14ac:dyDescent="0.2">
      <c r="AE486" s="150"/>
    </row>
    <row r="487" spans="31:31" x14ac:dyDescent="0.2">
      <c r="AE487" s="150"/>
    </row>
    <row r="488" spans="31:31" x14ac:dyDescent="0.2">
      <c r="AE488" s="150"/>
    </row>
    <row r="489" spans="31:31" x14ac:dyDescent="0.2">
      <c r="AE489" s="150"/>
    </row>
    <row r="490" spans="31:31" x14ac:dyDescent="0.2">
      <c r="AE490" s="150"/>
    </row>
    <row r="491" spans="31:31" x14ac:dyDescent="0.2">
      <c r="AE491" s="150"/>
    </row>
    <row r="492" spans="31:31" x14ac:dyDescent="0.2">
      <c r="AE492" s="150"/>
    </row>
    <row r="493" spans="31:31" x14ac:dyDescent="0.2">
      <c r="AE493" s="150"/>
    </row>
    <row r="494" spans="31:31" x14ac:dyDescent="0.2">
      <c r="AE494" s="150"/>
    </row>
    <row r="495" spans="31:31" x14ac:dyDescent="0.2">
      <c r="AE495" s="150"/>
    </row>
    <row r="496" spans="31:31" x14ac:dyDescent="0.2">
      <c r="AE496" s="150"/>
    </row>
    <row r="497" spans="31:31" x14ac:dyDescent="0.2">
      <c r="AE497" s="150"/>
    </row>
    <row r="498" spans="31:31" x14ac:dyDescent="0.2">
      <c r="AE498" s="150"/>
    </row>
    <row r="499" spans="31:31" x14ac:dyDescent="0.2">
      <c r="AE499" s="150"/>
    </row>
    <row r="500" spans="31:31" x14ac:dyDescent="0.2">
      <c r="AE500" s="150"/>
    </row>
    <row r="501" spans="31:31" x14ac:dyDescent="0.2">
      <c r="AE501" s="150"/>
    </row>
    <row r="502" spans="31:31" x14ac:dyDescent="0.2">
      <c r="AE502" s="150"/>
    </row>
    <row r="503" spans="31:31" x14ac:dyDescent="0.2">
      <c r="AE503" s="150"/>
    </row>
    <row r="504" spans="31:31" x14ac:dyDescent="0.2">
      <c r="AE504" s="150"/>
    </row>
    <row r="505" spans="31:31" x14ac:dyDescent="0.2">
      <c r="AE505" s="150"/>
    </row>
    <row r="506" spans="31:31" x14ac:dyDescent="0.2">
      <c r="AE506" s="150"/>
    </row>
    <row r="507" spans="31:31" x14ac:dyDescent="0.2">
      <c r="AE507" s="150"/>
    </row>
    <row r="508" spans="31:31" x14ac:dyDescent="0.2">
      <c r="AE508" s="150"/>
    </row>
    <row r="509" spans="31:31" x14ac:dyDescent="0.2">
      <c r="AE509" s="150"/>
    </row>
    <row r="510" spans="31:31" x14ac:dyDescent="0.2">
      <c r="AE510" s="150"/>
    </row>
    <row r="511" spans="31:31" x14ac:dyDescent="0.2">
      <c r="AE511" s="150"/>
    </row>
    <row r="512" spans="31:31" x14ac:dyDescent="0.2">
      <c r="AE512" s="150"/>
    </row>
    <row r="513" spans="31:31" x14ac:dyDescent="0.2">
      <c r="AE513" s="150"/>
    </row>
    <row r="514" spans="31:31" x14ac:dyDescent="0.2">
      <c r="AE514" s="150"/>
    </row>
    <row r="515" spans="31:31" x14ac:dyDescent="0.2">
      <c r="AE515" s="150"/>
    </row>
    <row r="516" spans="31:31" x14ac:dyDescent="0.2">
      <c r="AE516" s="150"/>
    </row>
    <row r="517" spans="31:31" x14ac:dyDescent="0.2">
      <c r="AE517" s="150"/>
    </row>
    <row r="518" spans="31:31" x14ac:dyDescent="0.2">
      <c r="AE518" s="150"/>
    </row>
    <row r="519" spans="31:31" x14ac:dyDescent="0.2">
      <c r="AE519" s="150"/>
    </row>
    <row r="520" spans="31:31" x14ac:dyDescent="0.2">
      <c r="AE520" s="150"/>
    </row>
    <row r="521" spans="31:31" x14ac:dyDescent="0.2">
      <c r="AE521" s="150"/>
    </row>
    <row r="522" spans="31:31" x14ac:dyDescent="0.2">
      <c r="AE522" s="150"/>
    </row>
    <row r="523" spans="31:31" x14ac:dyDescent="0.2">
      <c r="AE523" s="150"/>
    </row>
    <row r="524" spans="31:31" x14ac:dyDescent="0.2">
      <c r="AE524" s="150"/>
    </row>
    <row r="525" spans="31:31" x14ac:dyDescent="0.2">
      <c r="AE525" s="150"/>
    </row>
    <row r="526" spans="31:31" x14ac:dyDescent="0.2">
      <c r="AE526" s="150"/>
    </row>
    <row r="527" spans="31:31" x14ac:dyDescent="0.2">
      <c r="AE527" s="150"/>
    </row>
    <row r="528" spans="31:31" x14ac:dyDescent="0.2">
      <c r="AE528" s="150"/>
    </row>
    <row r="529" spans="31:31" x14ac:dyDescent="0.2">
      <c r="AE529" s="150"/>
    </row>
    <row r="530" spans="31:31" x14ac:dyDescent="0.2">
      <c r="AE530" s="150"/>
    </row>
    <row r="531" spans="31:31" x14ac:dyDescent="0.2">
      <c r="AE531" s="150"/>
    </row>
    <row r="532" spans="31:31" x14ac:dyDescent="0.2">
      <c r="AE532" s="150"/>
    </row>
    <row r="533" spans="31:31" x14ac:dyDescent="0.2">
      <c r="AE533" s="150"/>
    </row>
    <row r="534" spans="31:31" x14ac:dyDescent="0.2">
      <c r="AE534" s="150"/>
    </row>
    <row r="535" spans="31:31" x14ac:dyDescent="0.2">
      <c r="AE535" s="150"/>
    </row>
    <row r="536" spans="31:31" x14ac:dyDescent="0.2">
      <c r="AE536" s="150"/>
    </row>
    <row r="537" spans="31:31" x14ac:dyDescent="0.2">
      <c r="AE537" s="150"/>
    </row>
    <row r="538" spans="31:31" x14ac:dyDescent="0.2">
      <c r="AE538" s="150"/>
    </row>
    <row r="539" spans="31:31" x14ac:dyDescent="0.2">
      <c r="AE539" s="150"/>
    </row>
    <row r="540" spans="31:31" x14ac:dyDescent="0.2">
      <c r="AE540" s="150"/>
    </row>
    <row r="541" spans="31:31" x14ac:dyDescent="0.2">
      <c r="AE541" s="150"/>
    </row>
    <row r="542" spans="31:31" x14ac:dyDescent="0.2">
      <c r="AE542" s="150"/>
    </row>
    <row r="543" spans="31:31" x14ac:dyDescent="0.2">
      <c r="AE543" s="150"/>
    </row>
    <row r="544" spans="31:31" x14ac:dyDescent="0.2">
      <c r="AE544" s="150"/>
    </row>
    <row r="545" spans="31:31" x14ac:dyDescent="0.2">
      <c r="AE545" s="150"/>
    </row>
    <row r="546" spans="31:31" x14ac:dyDescent="0.2">
      <c r="AE546" s="150"/>
    </row>
    <row r="547" spans="31:31" x14ac:dyDescent="0.2">
      <c r="AE547" s="150"/>
    </row>
    <row r="548" spans="31:31" x14ac:dyDescent="0.2">
      <c r="AE548" s="150"/>
    </row>
    <row r="549" spans="31:31" x14ac:dyDescent="0.2">
      <c r="AE549" s="150"/>
    </row>
    <row r="550" spans="31:31" x14ac:dyDescent="0.2">
      <c r="AE550" s="150"/>
    </row>
    <row r="551" spans="31:31" x14ac:dyDescent="0.2">
      <c r="AE551" s="150"/>
    </row>
    <row r="552" spans="31:31" x14ac:dyDescent="0.2">
      <c r="AE552" s="150"/>
    </row>
    <row r="553" spans="31:31" x14ac:dyDescent="0.2">
      <c r="AE553" s="150"/>
    </row>
    <row r="554" spans="31:31" x14ac:dyDescent="0.2">
      <c r="AE554" s="150"/>
    </row>
    <row r="555" spans="31:31" x14ac:dyDescent="0.2">
      <c r="AE555" s="150"/>
    </row>
    <row r="556" spans="31:31" x14ac:dyDescent="0.2">
      <c r="AE556" s="150"/>
    </row>
    <row r="557" spans="31:31" x14ac:dyDescent="0.2">
      <c r="AE557" s="150"/>
    </row>
    <row r="558" spans="31:31" x14ac:dyDescent="0.2">
      <c r="AE558" s="150"/>
    </row>
    <row r="559" spans="31:31" x14ac:dyDescent="0.2">
      <c r="AE559" s="150"/>
    </row>
    <row r="560" spans="31:31" x14ac:dyDescent="0.2">
      <c r="AE560" s="150"/>
    </row>
    <row r="561" spans="31:31" x14ac:dyDescent="0.2">
      <c r="AE561" s="150"/>
    </row>
    <row r="562" spans="31:31" x14ac:dyDescent="0.2">
      <c r="AE562" s="150"/>
    </row>
    <row r="563" spans="31:31" x14ac:dyDescent="0.2">
      <c r="AE563" s="150"/>
    </row>
    <row r="564" spans="31:31" x14ac:dyDescent="0.2">
      <c r="AE564" s="150"/>
    </row>
    <row r="565" spans="31:31" x14ac:dyDescent="0.2">
      <c r="AE565" s="150"/>
    </row>
    <row r="566" spans="31:31" x14ac:dyDescent="0.2">
      <c r="AE566" s="150"/>
    </row>
    <row r="567" spans="31:31" x14ac:dyDescent="0.2">
      <c r="AE567" s="150"/>
    </row>
    <row r="568" spans="31:31" x14ac:dyDescent="0.2">
      <c r="AE568" s="150"/>
    </row>
    <row r="569" spans="31:31" x14ac:dyDescent="0.2">
      <c r="AE569" s="150"/>
    </row>
    <row r="570" spans="31:31" x14ac:dyDescent="0.2">
      <c r="AE570" s="150"/>
    </row>
    <row r="571" spans="31:31" x14ac:dyDescent="0.2">
      <c r="AE571" s="150"/>
    </row>
    <row r="572" spans="31:31" x14ac:dyDescent="0.2">
      <c r="AE572" s="150"/>
    </row>
    <row r="573" spans="31:31" x14ac:dyDescent="0.2">
      <c r="AE573" s="150"/>
    </row>
    <row r="574" spans="31:31" x14ac:dyDescent="0.2">
      <c r="AE574" s="150"/>
    </row>
    <row r="575" spans="31:31" x14ac:dyDescent="0.2">
      <c r="AE575" s="150"/>
    </row>
    <row r="576" spans="31:31" x14ac:dyDescent="0.2">
      <c r="AE576" s="150"/>
    </row>
    <row r="577" spans="31:31" x14ac:dyDescent="0.2">
      <c r="AE577" s="150"/>
    </row>
    <row r="578" spans="31:31" x14ac:dyDescent="0.2">
      <c r="AE578" s="150"/>
    </row>
    <row r="579" spans="31:31" x14ac:dyDescent="0.2">
      <c r="AE579" s="150"/>
    </row>
    <row r="580" spans="31:31" x14ac:dyDescent="0.2">
      <c r="AE580" s="150"/>
    </row>
    <row r="581" spans="31:31" x14ac:dyDescent="0.2">
      <c r="AE581" s="150"/>
    </row>
    <row r="582" spans="31:31" x14ac:dyDescent="0.2">
      <c r="AE582" s="150"/>
    </row>
    <row r="583" spans="31:31" x14ac:dyDescent="0.2">
      <c r="AE583" s="150"/>
    </row>
    <row r="584" spans="31:31" x14ac:dyDescent="0.2">
      <c r="AE584" s="150"/>
    </row>
    <row r="585" spans="31:31" x14ac:dyDescent="0.2">
      <c r="AE585" s="150"/>
    </row>
    <row r="586" spans="31:31" x14ac:dyDescent="0.2">
      <c r="AE586" s="150"/>
    </row>
    <row r="587" spans="31:31" x14ac:dyDescent="0.2">
      <c r="AE587" s="150"/>
    </row>
    <row r="588" spans="31:31" x14ac:dyDescent="0.2">
      <c r="AE588" s="150"/>
    </row>
    <row r="589" spans="31:31" x14ac:dyDescent="0.2">
      <c r="AE589" s="150"/>
    </row>
    <row r="590" spans="31:31" x14ac:dyDescent="0.2">
      <c r="AE590" s="150"/>
    </row>
    <row r="591" spans="31:31" x14ac:dyDescent="0.2">
      <c r="AE591" s="150"/>
    </row>
    <row r="592" spans="31:31" x14ac:dyDescent="0.2">
      <c r="AE592" s="150"/>
    </row>
    <row r="593" spans="31:31" x14ac:dyDescent="0.2">
      <c r="AE593" s="150"/>
    </row>
    <row r="594" spans="31:31" x14ac:dyDescent="0.2">
      <c r="AE594" s="150"/>
    </row>
    <row r="595" spans="31:31" x14ac:dyDescent="0.2">
      <c r="AE595" s="150"/>
    </row>
    <row r="596" spans="31:31" x14ac:dyDescent="0.2">
      <c r="AE596" s="150"/>
    </row>
    <row r="597" spans="31:31" x14ac:dyDescent="0.2">
      <c r="AE597" s="150"/>
    </row>
    <row r="598" spans="31:31" x14ac:dyDescent="0.2">
      <c r="AE598" s="150"/>
    </row>
    <row r="599" spans="31:31" x14ac:dyDescent="0.2">
      <c r="AE599" s="150"/>
    </row>
    <row r="600" spans="31:31" x14ac:dyDescent="0.2">
      <c r="AE600" s="150"/>
    </row>
    <row r="601" spans="31:31" x14ac:dyDescent="0.2">
      <c r="AE601" s="150"/>
    </row>
    <row r="602" spans="31:31" x14ac:dyDescent="0.2">
      <c r="AE602" s="150"/>
    </row>
    <row r="603" spans="31:31" x14ac:dyDescent="0.2">
      <c r="AE603" s="150"/>
    </row>
    <row r="604" spans="31:31" x14ac:dyDescent="0.2">
      <c r="AE604" s="150"/>
    </row>
    <row r="605" spans="31:31" x14ac:dyDescent="0.2">
      <c r="AE605" s="150"/>
    </row>
    <row r="606" spans="31:31" x14ac:dyDescent="0.2">
      <c r="AE606" s="150"/>
    </row>
    <row r="607" spans="31:31" x14ac:dyDescent="0.2">
      <c r="AE607" s="150"/>
    </row>
    <row r="608" spans="31:31" x14ac:dyDescent="0.2">
      <c r="AE608" s="150"/>
    </row>
    <row r="609" spans="31:31" x14ac:dyDescent="0.2">
      <c r="AE609" s="150"/>
    </row>
    <row r="610" spans="31:31" x14ac:dyDescent="0.2">
      <c r="AE610" s="150"/>
    </row>
    <row r="611" spans="31:31" x14ac:dyDescent="0.2">
      <c r="AE611" s="150"/>
    </row>
    <row r="612" spans="31:31" x14ac:dyDescent="0.2">
      <c r="AE612" s="150"/>
    </row>
    <row r="613" spans="31:31" x14ac:dyDescent="0.2">
      <c r="AE613" s="150"/>
    </row>
    <row r="614" spans="31:31" x14ac:dyDescent="0.2">
      <c r="AE614" s="150"/>
    </row>
    <row r="615" spans="31:31" x14ac:dyDescent="0.2">
      <c r="AE615" s="150"/>
    </row>
    <row r="616" spans="31:31" x14ac:dyDescent="0.2">
      <c r="AE616" s="150"/>
    </row>
    <row r="617" spans="31:31" x14ac:dyDescent="0.2">
      <c r="AE617" s="150"/>
    </row>
    <row r="618" spans="31:31" x14ac:dyDescent="0.2">
      <c r="AE618" s="150"/>
    </row>
    <row r="619" spans="31:31" x14ac:dyDescent="0.2">
      <c r="AE619" s="150"/>
    </row>
    <row r="620" spans="31:31" x14ac:dyDescent="0.2">
      <c r="AE620" s="150"/>
    </row>
    <row r="621" spans="31:31" x14ac:dyDescent="0.2">
      <c r="AE621" s="150"/>
    </row>
    <row r="622" spans="31:31" x14ac:dyDescent="0.2">
      <c r="AE622" s="150"/>
    </row>
    <row r="623" spans="31:31" x14ac:dyDescent="0.2">
      <c r="AE623" s="150"/>
    </row>
    <row r="624" spans="31:31" x14ac:dyDescent="0.2">
      <c r="AE624" s="150"/>
    </row>
    <row r="625" spans="31:31" x14ac:dyDescent="0.2">
      <c r="AE625" s="150"/>
    </row>
    <row r="626" spans="31:31" x14ac:dyDescent="0.2">
      <c r="AE626" s="150"/>
    </row>
    <row r="627" spans="31:31" x14ac:dyDescent="0.2">
      <c r="AE627" s="150"/>
    </row>
    <row r="628" spans="31:31" x14ac:dyDescent="0.2">
      <c r="AE628" s="150"/>
    </row>
    <row r="629" spans="31:31" x14ac:dyDescent="0.2">
      <c r="AE629" s="150"/>
    </row>
    <row r="630" spans="31:31" x14ac:dyDescent="0.2">
      <c r="AE630" s="150"/>
    </row>
    <row r="631" spans="31:31" x14ac:dyDescent="0.2">
      <c r="AE631" s="150"/>
    </row>
    <row r="632" spans="31:31" x14ac:dyDescent="0.2">
      <c r="AE632" s="150"/>
    </row>
    <row r="633" spans="31:31" x14ac:dyDescent="0.2">
      <c r="AE633" s="150"/>
    </row>
    <row r="634" spans="31:31" x14ac:dyDescent="0.2">
      <c r="AE634" s="150"/>
    </row>
    <row r="635" spans="31:31" x14ac:dyDescent="0.2">
      <c r="AE635" s="150"/>
    </row>
    <row r="636" spans="31:31" x14ac:dyDescent="0.2">
      <c r="AE636" s="150"/>
    </row>
    <row r="637" spans="31:31" x14ac:dyDescent="0.2">
      <c r="AE637" s="150"/>
    </row>
    <row r="638" spans="31:31" x14ac:dyDescent="0.2">
      <c r="AE638" s="150"/>
    </row>
    <row r="639" spans="31:31" x14ac:dyDescent="0.2">
      <c r="AE639" s="150"/>
    </row>
    <row r="640" spans="31:31" x14ac:dyDescent="0.2">
      <c r="AE640" s="150"/>
    </row>
    <row r="641" spans="31:31" x14ac:dyDescent="0.2">
      <c r="AE641" s="150"/>
    </row>
    <row r="642" spans="31:31" x14ac:dyDescent="0.2">
      <c r="AE642" s="150"/>
    </row>
    <row r="643" spans="31:31" x14ac:dyDescent="0.2">
      <c r="AE643" s="150"/>
    </row>
    <row r="644" spans="31:31" x14ac:dyDescent="0.2">
      <c r="AE644" s="150"/>
    </row>
    <row r="645" spans="31:31" x14ac:dyDescent="0.2">
      <c r="AE645" s="150"/>
    </row>
    <row r="646" spans="31:31" x14ac:dyDescent="0.2">
      <c r="AE646" s="150"/>
    </row>
    <row r="647" spans="31:31" x14ac:dyDescent="0.2">
      <c r="AE647" s="150"/>
    </row>
    <row r="648" spans="31:31" x14ac:dyDescent="0.2">
      <c r="AE648" s="150"/>
    </row>
    <row r="649" spans="31:31" x14ac:dyDescent="0.2">
      <c r="AE649" s="150"/>
    </row>
    <row r="650" spans="31:31" x14ac:dyDescent="0.2">
      <c r="AE650" s="150"/>
    </row>
    <row r="651" spans="31:31" x14ac:dyDescent="0.2">
      <c r="AE651" s="150"/>
    </row>
    <row r="652" spans="31:31" x14ac:dyDescent="0.2">
      <c r="AE652" s="150"/>
    </row>
    <row r="653" spans="31:31" x14ac:dyDescent="0.2">
      <c r="AE653" s="150"/>
    </row>
    <row r="654" spans="31:31" x14ac:dyDescent="0.2">
      <c r="AE654" s="150"/>
    </row>
    <row r="655" spans="31:31" x14ac:dyDescent="0.2">
      <c r="AE655" s="150"/>
    </row>
    <row r="656" spans="31:31" x14ac:dyDescent="0.2">
      <c r="AE656" s="150"/>
    </row>
    <row r="657" spans="31:31" x14ac:dyDescent="0.2">
      <c r="AE657" s="150"/>
    </row>
    <row r="658" spans="31:31" x14ac:dyDescent="0.2">
      <c r="AE658" s="150"/>
    </row>
    <row r="659" spans="31:31" x14ac:dyDescent="0.2">
      <c r="AE659" s="150"/>
    </row>
    <row r="660" spans="31:31" x14ac:dyDescent="0.2">
      <c r="AE660" s="150"/>
    </row>
    <row r="661" spans="31:31" x14ac:dyDescent="0.2">
      <c r="AE661" s="150"/>
    </row>
    <row r="662" spans="31:31" x14ac:dyDescent="0.2">
      <c r="AE662" s="150"/>
    </row>
    <row r="663" spans="31:31" x14ac:dyDescent="0.2">
      <c r="AE663" s="150"/>
    </row>
    <row r="664" spans="31:31" x14ac:dyDescent="0.2">
      <c r="AE664" s="150"/>
    </row>
    <row r="665" spans="31:31" x14ac:dyDescent="0.2">
      <c r="AE665" s="150"/>
    </row>
    <row r="666" spans="31:31" x14ac:dyDescent="0.2">
      <c r="AE666" s="150"/>
    </row>
    <row r="667" spans="31:31" x14ac:dyDescent="0.2">
      <c r="AE667" s="150"/>
    </row>
    <row r="668" spans="31:31" x14ac:dyDescent="0.2">
      <c r="AE668" s="150"/>
    </row>
    <row r="669" spans="31:31" x14ac:dyDescent="0.2">
      <c r="AE669" s="150"/>
    </row>
    <row r="670" spans="31:31" x14ac:dyDescent="0.2">
      <c r="AE670" s="150"/>
    </row>
    <row r="671" spans="31:31" x14ac:dyDescent="0.2">
      <c r="AE671" s="150"/>
    </row>
    <row r="672" spans="31:31" x14ac:dyDescent="0.2">
      <c r="AE672" s="150"/>
    </row>
    <row r="673" spans="31:31" x14ac:dyDescent="0.2">
      <c r="AE673" s="150"/>
    </row>
    <row r="674" spans="31:31" x14ac:dyDescent="0.2">
      <c r="AE674" s="150"/>
    </row>
    <row r="675" spans="31:31" x14ac:dyDescent="0.2">
      <c r="AE675" s="150"/>
    </row>
    <row r="676" spans="31:31" x14ac:dyDescent="0.2">
      <c r="AE676" s="150"/>
    </row>
    <row r="677" spans="31:31" x14ac:dyDescent="0.2">
      <c r="AE677" s="150"/>
    </row>
    <row r="678" spans="31:31" x14ac:dyDescent="0.2">
      <c r="AE678" s="150"/>
    </row>
    <row r="679" spans="31:31" x14ac:dyDescent="0.2">
      <c r="AE679" s="150"/>
    </row>
    <row r="680" spans="31:31" x14ac:dyDescent="0.2">
      <c r="AE680" s="150"/>
    </row>
    <row r="681" spans="31:31" x14ac:dyDescent="0.2">
      <c r="AE681" s="150"/>
    </row>
    <row r="682" spans="31:31" x14ac:dyDescent="0.2">
      <c r="AE682" s="150"/>
    </row>
    <row r="683" spans="31:31" x14ac:dyDescent="0.2">
      <c r="AE683" s="150"/>
    </row>
    <row r="684" spans="31:31" x14ac:dyDescent="0.2">
      <c r="AE684" s="150"/>
    </row>
    <row r="685" spans="31:31" x14ac:dyDescent="0.2">
      <c r="AE685" s="150"/>
    </row>
    <row r="686" spans="31:31" x14ac:dyDescent="0.2">
      <c r="AE686" s="150"/>
    </row>
    <row r="687" spans="31:31" x14ac:dyDescent="0.2">
      <c r="AE687" s="150"/>
    </row>
    <row r="688" spans="31:31" x14ac:dyDescent="0.2">
      <c r="AE688" s="150"/>
    </row>
    <row r="689" spans="31:31" x14ac:dyDescent="0.2">
      <c r="AE689" s="150"/>
    </row>
    <row r="690" spans="31:31" x14ac:dyDescent="0.2">
      <c r="AE690" s="150"/>
    </row>
    <row r="691" spans="31:31" x14ac:dyDescent="0.2">
      <c r="AE691" s="150"/>
    </row>
    <row r="692" spans="31:31" x14ac:dyDescent="0.2">
      <c r="AE692" s="150"/>
    </row>
    <row r="693" spans="31:31" x14ac:dyDescent="0.2">
      <c r="AE693" s="150"/>
    </row>
    <row r="694" spans="31:31" x14ac:dyDescent="0.2">
      <c r="AE694" s="150"/>
    </row>
    <row r="695" spans="31:31" x14ac:dyDescent="0.2">
      <c r="AE695" s="150"/>
    </row>
    <row r="696" spans="31:31" x14ac:dyDescent="0.2">
      <c r="AE696" s="150"/>
    </row>
    <row r="697" spans="31:31" x14ac:dyDescent="0.2">
      <c r="AE697" s="150"/>
    </row>
    <row r="698" spans="31:31" x14ac:dyDescent="0.2">
      <c r="AE698" s="150"/>
    </row>
    <row r="699" spans="31:31" x14ac:dyDescent="0.2">
      <c r="AE699" s="150"/>
    </row>
    <row r="700" spans="31:31" x14ac:dyDescent="0.2">
      <c r="AE700" s="150"/>
    </row>
    <row r="701" spans="31:31" x14ac:dyDescent="0.2">
      <c r="AE701" s="150"/>
    </row>
    <row r="702" spans="31:31" x14ac:dyDescent="0.2">
      <c r="AE702" s="150"/>
    </row>
    <row r="703" spans="31:31" x14ac:dyDescent="0.2">
      <c r="AE703" s="150"/>
    </row>
    <row r="704" spans="31:31" x14ac:dyDescent="0.2">
      <c r="AE704" s="150"/>
    </row>
    <row r="705" spans="31:31" x14ac:dyDescent="0.2">
      <c r="AE705" s="150"/>
    </row>
    <row r="706" spans="31:31" x14ac:dyDescent="0.2">
      <c r="AE706" s="150"/>
    </row>
    <row r="707" spans="31:31" x14ac:dyDescent="0.2">
      <c r="AE707" s="150"/>
    </row>
    <row r="708" spans="31:31" x14ac:dyDescent="0.2">
      <c r="AE708" s="150"/>
    </row>
    <row r="709" spans="31:31" x14ac:dyDescent="0.2">
      <c r="AE709" s="150"/>
    </row>
    <row r="710" spans="31:31" x14ac:dyDescent="0.2">
      <c r="AE710" s="150"/>
    </row>
    <row r="711" spans="31:31" x14ac:dyDescent="0.2">
      <c r="AE711" s="150"/>
    </row>
    <row r="712" spans="31:31" x14ac:dyDescent="0.2">
      <c r="AE712" s="150"/>
    </row>
    <row r="713" spans="31:31" x14ac:dyDescent="0.2">
      <c r="AE713" s="150"/>
    </row>
    <row r="714" spans="31:31" x14ac:dyDescent="0.2">
      <c r="AE714" s="150"/>
    </row>
    <row r="715" spans="31:31" x14ac:dyDescent="0.2">
      <c r="AE715" s="150"/>
    </row>
    <row r="716" spans="31:31" x14ac:dyDescent="0.2">
      <c r="AE716" s="150"/>
    </row>
    <row r="717" spans="31:31" x14ac:dyDescent="0.2">
      <c r="AE717" s="150"/>
    </row>
    <row r="718" spans="31:31" x14ac:dyDescent="0.2">
      <c r="AE718" s="150"/>
    </row>
    <row r="719" spans="31:31" x14ac:dyDescent="0.2">
      <c r="AE719" s="150"/>
    </row>
    <row r="720" spans="31:31" x14ac:dyDescent="0.2">
      <c r="AE720" s="150"/>
    </row>
    <row r="721" spans="31:31" x14ac:dyDescent="0.2">
      <c r="AE721" s="150"/>
    </row>
    <row r="722" spans="31:31" x14ac:dyDescent="0.2">
      <c r="AE722" s="150"/>
    </row>
    <row r="723" spans="31:31" x14ac:dyDescent="0.2">
      <c r="AE723" s="150"/>
    </row>
    <row r="724" spans="31:31" x14ac:dyDescent="0.2">
      <c r="AE724" s="150"/>
    </row>
    <row r="725" spans="31:31" x14ac:dyDescent="0.2">
      <c r="AE725" s="150"/>
    </row>
    <row r="726" spans="31:31" x14ac:dyDescent="0.2">
      <c r="AE726" s="150"/>
    </row>
    <row r="727" spans="31:31" x14ac:dyDescent="0.2">
      <c r="AE727" s="150"/>
    </row>
    <row r="728" spans="31:31" x14ac:dyDescent="0.2">
      <c r="AE728" s="150"/>
    </row>
    <row r="729" spans="31:31" x14ac:dyDescent="0.2">
      <c r="AE729" s="150"/>
    </row>
    <row r="730" spans="31:31" x14ac:dyDescent="0.2">
      <c r="AE730" s="150"/>
    </row>
    <row r="731" spans="31:31" x14ac:dyDescent="0.2">
      <c r="AE731" s="150"/>
    </row>
    <row r="732" spans="31:31" x14ac:dyDescent="0.2">
      <c r="AE732" s="150"/>
    </row>
    <row r="733" spans="31:31" x14ac:dyDescent="0.2">
      <c r="AE733" s="150"/>
    </row>
    <row r="734" spans="31:31" x14ac:dyDescent="0.2">
      <c r="AE734" s="150"/>
    </row>
    <row r="735" spans="31:31" x14ac:dyDescent="0.2">
      <c r="AE735" s="150"/>
    </row>
    <row r="736" spans="31:31" x14ac:dyDescent="0.2">
      <c r="AE736" s="150"/>
    </row>
    <row r="737" spans="31:31" x14ac:dyDescent="0.2">
      <c r="AE737" s="150"/>
    </row>
    <row r="738" spans="31:31" x14ac:dyDescent="0.2">
      <c r="AE738" s="150"/>
    </row>
    <row r="739" spans="31:31" x14ac:dyDescent="0.2">
      <c r="AE739" s="150"/>
    </row>
    <row r="740" spans="31:31" x14ac:dyDescent="0.2">
      <c r="AE740" s="150"/>
    </row>
    <row r="741" spans="31:31" x14ac:dyDescent="0.2">
      <c r="AE741" s="150"/>
    </row>
    <row r="742" spans="31:31" x14ac:dyDescent="0.2">
      <c r="AE742" s="150"/>
    </row>
    <row r="743" spans="31:31" x14ac:dyDescent="0.2">
      <c r="AE743" s="150"/>
    </row>
    <row r="744" spans="31:31" x14ac:dyDescent="0.2">
      <c r="AE744" s="150"/>
    </row>
    <row r="745" spans="31:31" x14ac:dyDescent="0.2">
      <c r="AE745" s="150"/>
    </row>
    <row r="746" spans="31:31" x14ac:dyDescent="0.2">
      <c r="AE746" s="150"/>
    </row>
    <row r="747" spans="31:31" x14ac:dyDescent="0.2">
      <c r="AE747" s="150"/>
    </row>
    <row r="748" spans="31:31" x14ac:dyDescent="0.2">
      <c r="AE748" s="150"/>
    </row>
    <row r="749" spans="31:31" x14ac:dyDescent="0.2">
      <c r="AE749" s="150"/>
    </row>
    <row r="750" spans="31:31" x14ac:dyDescent="0.2">
      <c r="AE750" s="150"/>
    </row>
    <row r="751" spans="31:31" x14ac:dyDescent="0.2">
      <c r="AE751" s="150"/>
    </row>
    <row r="752" spans="31:31" x14ac:dyDescent="0.2">
      <c r="AE752" s="150"/>
    </row>
    <row r="753" spans="31:31" x14ac:dyDescent="0.2">
      <c r="AE753" s="150"/>
    </row>
    <row r="754" spans="31:31" x14ac:dyDescent="0.2">
      <c r="AE754" s="150"/>
    </row>
    <row r="755" spans="31:31" x14ac:dyDescent="0.2">
      <c r="AE755" s="150"/>
    </row>
    <row r="756" spans="31:31" x14ac:dyDescent="0.2">
      <c r="AE756" s="150"/>
    </row>
    <row r="757" spans="31:31" x14ac:dyDescent="0.2">
      <c r="AE757" s="150"/>
    </row>
    <row r="758" spans="31:31" x14ac:dyDescent="0.2">
      <c r="AE758" s="150"/>
    </row>
    <row r="759" spans="31:31" x14ac:dyDescent="0.2">
      <c r="AE759" s="150"/>
    </row>
    <row r="760" spans="31:31" x14ac:dyDescent="0.2">
      <c r="AE760" s="150"/>
    </row>
    <row r="761" spans="31:31" x14ac:dyDescent="0.2">
      <c r="AE761" s="150"/>
    </row>
    <row r="762" spans="31:31" x14ac:dyDescent="0.2">
      <c r="AE762" s="150"/>
    </row>
    <row r="763" spans="31:31" x14ac:dyDescent="0.2">
      <c r="AE763" s="150"/>
    </row>
    <row r="764" spans="31:31" x14ac:dyDescent="0.2">
      <c r="AE764" s="150"/>
    </row>
    <row r="765" spans="31:31" x14ac:dyDescent="0.2">
      <c r="AE765" s="150"/>
    </row>
    <row r="766" spans="31:31" x14ac:dyDescent="0.2">
      <c r="AE766" s="150"/>
    </row>
    <row r="767" spans="31:31" x14ac:dyDescent="0.2">
      <c r="AE767" s="150"/>
    </row>
    <row r="768" spans="31:31" x14ac:dyDescent="0.2">
      <c r="AE768" s="150"/>
    </row>
    <row r="769" spans="31:31" x14ac:dyDescent="0.2">
      <c r="AE769" s="150"/>
    </row>
    <row r="770" spans="31:31" x14ac:dyDescent="0.2">
      <c r="AE770" s="150"/>
    </row>
    <row r="771" spans="31:31" x14ac:dyDescent="0.2">
      <c r="AE771" s="150"/>
    </row>
    <row r="772" spans="31:31" x14ac:dyDescent="0.2">
      <c r="AE772" s="150"/>
    </row>
    <row r="773" spans="31:31" x14ac:dyDescent="0.2">
      <c r="AE773" s="150"/>
    </row>
    <row r="774" spans="31:31" x14ac:dyDescent="0.2">
      <c r="AE774" s="150"/>
    </row>
    <row r="775" spans="31:31" x14ac:dyDescent="0.2">
      <c r="AE775" s="150"/>
    </row>
    <row r="776" spans="31:31" x14ac:dyDescent="0.2">
      <c r="AE776" s="150"/>
    </row>
    <row r="777" spans="31:31" x14ac:dyDescent="0.2">
      <c r="AE777" s="150"/>
    </row>
    <row r="778" spans="31:31" x14ac:dyDescent="0.2">
      <c r="AE778" s="150"/>
    </row>
    <row r="779" spans="31:31" x14ac:dyDescent="0.2">
      <c r="AE779" s="150"/>
    </row>
    <row r="780" spans="31:31" x14ac:dyDescent="0.2">
      <c r="AE780" s="150"/>
    </row>
    <row r="781" spans="31:31" x14ac:dyDescent="0.2">
      <c r="AE781" s="150"/>
    </row>
    <row r="782" spans="31:31" x14ac:dyDescent="0.2">
      <c r="AE782" s="150"/>
    </row>
    <row r="783" spans="31:31" x14ac:dyDescent="0.2">
      <c r="AE783" s="150"/>
    </row>
    <row r="784" spans="31:31" x14ac:dyDescent="0.2">
      <c r="AE784" s="150"/>
    </row>
    <row r="785" spans="31:31" x14ac:dyDescent="0.2">
      <c r="AE785" s="150"/>
    </row>
    <row r="786" spans="31:31" x14ac:dyDescent="0.2">
      <c r="AE786" s="150"/>
    </row>
    <row r="787" spans="31:31" x14ac:dyDescent="0.2">
      <c r="AE787" s="150"/>
    </row>
    <row r="788" spans="31:31" x14ac:dyDescent="0.2">
      <c r="AE788" s="150"/>
    </row>
    <row r="789" spans="31:31" x14ac:dyDescent="0.2">
      <c r="AE789" s="150"/>
    </row>
    <row r="790" spans="31:31" x14ac:dyDescent="0.2">
      <c r="AE790" s="150"/>
    </row>
    <row r="791" spans="31:31" x14ac:dyDescent="0.2">
      <c r="AE791" s="150"/>
    </row>
    <row r="792" spans="31:31" x14ac:dyDescent="0.2">
      <c r="AE792" s="150"/>
    </row>
    <row r="793" spans="31:31" x14ac:dyDescent="0.2">
      <c r="AE793" s="150"/>
    </row>
    <row r="794" spans="31:31" x14ac:dyDescent="0.2">
      <c r="AE794" s="150"/>
    </row>
    <row r="795" spans="31:31" x14ac:dyDescent="0.2">
      <c r="AE795" s="150"/>
    </row>
    <row r="796" spans="31:31" x14ac:dyDescent="0.2">
      <c r="AE796" s="150"/>
    </row>
    <row r="797" spans="31:31" x14ac:dyDescent="0.2">
      <c r="AE797" s="150"/>
    </row>
    <row r="798" spans="31:31" x14ac:dyDescent="0.2">
      <c r="AE798" s="150"/>
    </row>
    <row r="799" spans="31:31" x14ac:dyDescent="0.2">
      <c r="AE799" s="150"/>
    </row>
    <row r="800" spans="31:31" x14ac:dyDescent="0.2">
      <c r="AE800" s="150"/>
    </row>
    <row r="801" spans="31:31" x14ac:dyDescent="0.2">
      <c r="AE801" s="150"/>
    </row>
    <row r="802" spans="31:31" x14ac:dyDescent="0.2">
      <c r="AE802" s="150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1"/>
  <sheetViews>
    <sheetView rightToLeft="1" zoomScale="70" zoomScaleNormal="70" workbookViewId="0">
      <selection activeCell="L1" sqref="L1:L1048576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3.375" style="2" customWidth="1"/>
    <col min="18" max="19" width="11.625" style="2" customWidth="1"/>
    <col min="20" max="20" width="11.625" style="144" customWidth="1"/>
    <col min="21" max="30" width="11.625" style="2" customWidth="1"/>
    <col min="31" max="31" width="9" style="2" customWidth="1"/>
    <col min="32" max="16384" width="9" style="2"/>
  </cols>
  <sheetData>
    <row r="1" spans="1:30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152</v>
      </c>
      <c r="M1" s="19" t="s">
        <v>208</v>
      </c>
      <c r="N1" s="184" t="s">
        <v>184</v>
      </c>
      <c r="O1" s="19" t="s">
        <v>9</v>
      </c>
      <c r="P1" s="19" t="s">
        <v>10</v>
      </c>
      <c r="Q1" s="19" t="s">
        <v>209</v>
      </c>
      <c r="R1" s="19" t="s">
        <v>11</v>
      </c>
      <c r="S1" s="19" t="s">
        <v>12</v>
      </c>
      <c r="T1" s="164" t="s">
        <v>14</v>
      </c>
      <c r="U1" s="168" t="s">
        <v>15</v>
      </c>
      <c r="V1" s="19" t="s">
        <v>177</v>
      </c>
      <c r="W1" s="19" t="s">
        <v>178</v>
      </c>
      <c r="X1" s="184" t="s">
        <v>161</v>
      </c>
      <c r="Y1" s="19" t="s">
        <v>17</v>
      </c>
      <c r="Z1" s="162" t="s">
        <v>18</v>
      </c>
      <c r="AA1" s="173" t="s">
        <v>19</v>
      </c>
      <c r="AB1" s="19" t="s">
        <v>20</v>
      </c>
      <c r="AC1" s="168" t="s">
        <v>24</v>
      </c>
      <c r="AD1" s="168" t="s">
        <v>25</v>
      </c>
    </row>
    <row r="2" spans="1:30" x14ac:dyDescent="0.2">
      <c r="A2" s="20">
        <v>161</v>
      </c>
      <c r="B2" s="20">
        <v>9943</v>
      </c>
      <c r="C2" s="20" t="s">
        <v>210</v>
      </c>
      <c r="D2" s="20" t="s">
        <v>211</v>
      </c>
      <c r="E2" s="18" t="s">
        <v>212</v>
      </c>
      <c r="F2" s="20" t="s">
        <v>213</v>
      </c>
      <c r="G2" s="20" t="s">
        <v>214</v>
      </c>
      <c r="H2" s="20" t="s">
        <v>215</v>
      </c>
      <c r="I2" s="20"/>
      <c r="J2" s="18" t="s">
        <v>88</v>
      </c>
      <c r="K2" s="18" t="s">
        <v>89</v>
      </c>
      <c r="L2" s="20" t="s">
        <v>166</v>
      </c>
      <c r="M2" s="20" t="s">
        <v>137</v>
      </c>
      <c r="N2" s="185" t="s">
        <v>216</v>
      </c>
      <c r="O2" s="20" t="s">
        <v>217</v>
      </c>
      <c r="P2" s="20" t="s">
        <v>218</v>
      </c>
      <c r="Q2" s="20" t="s">
        <v>218</v>
      </c>
      <c r="R2" s="18" t="s">
        <v>93</v>
      </c>
      <c r="S2" s="156">
        <v>0</v>
      </c>
      <c r="T2" s="176">
        <v>0</v>
      </c>
      <c r="U2" s="177">
        <v>0</v>
      </c>
      <c r="V2" s="20" t="s">
        <v>137</v>
      </c>
      <c r="W2" s="20" t="s">
        <v>200</v>
      </c>
      <c r="X2" s="187" t="s">
        <v>219</v>
      </c>
      <c r="Y2" s="156">
        <v>45</v>
      </c>
      <c r="Z2" s="178">
        <v>3.718</v>
      </c>
      <c r="AA2" s="179">
        <v>2.7E-2</v>
      </c>
      <c r="AB2" s="156">
        <v>0</v>
      </c>
      <c r="AC2" s="177">
        <v>1</v>
      </c>
      <c r="AD2" s="177">
        <v>2.4814270688967598E-11</v>
      </c>
    </row>
    <row r="3" spans="1:30" x14ac:dyDescent="0.2">
      <c r="A3" s="20"/>
      <c r="B3" s="20"/>
      <c r="C3" s="20"/>
      <c r="D3" s="20"/>
      <c r="E3" s="18"/>
      <c r="F3" s="20"/>
      <c r="G3" s="20"/>
      <c r="H3" s="20"/>
      <c r="I3" s="20"/>
      <c r="J3" s="18"/>
      <c r="K3" s="18"/>
      <c r="L3" s="20"/>
      <c r="M3" s="20"/>
      <c r="N3" s="20"/>
      <c r="O3" s="20"/>
      <c r="P3" s="20"/>
      <c r="Q3" s="20"/>
      <c r="R3" s="18"/>
      <c r="S3" s="20"/>
      <c r="T3" s="147"/>
      <c r="U3" s="20"/>
      <c r="V3" s="20"/>
      <c r="W3" s="20"/>
      <c r="Y3" s="20"/>
      <c r="Z3" s="20"/>
      <c r="AA3" s="20"/>
      <c r="AB3" s="20"/>
      <c r="AC3" s="20"/>
      <c r="AD3" s="20"/>
    </row>
    <row r="4" spans="1:30" x14ac:dyDescent="0.2">
      <c r="A4" s="20"/>
      <c r="B4" s="20"/>
      <c r="C4" s="20"/>
      <c r="D4" s="20"/>
      <c r="E4" s="18"/>
      <c r="F4" s="20"/>
      <c r="G4" s="20"/>
      <c r="H4" s="20"/>
      <c r="I4" s="20"/>
      <c r="J4" s="18"/>
      <c r="K4" s="18"/>
      <c r="L4" s="20"/>
      <c r="M4" s="20"/>
      <c r="N4" s="20"/>
      <c r="O4" s="20"/>
      <c r="P4" s="20"/>
      <c r="Q4" s="20"/>
      <c r="R4" s="18"/>
      <c r="S4" s="20"/>
      <c r="T4" s="147"/>
      <c r="U4" s="20"/>
      <c r="V4" s="20"/>
      <c r="W4" s="20"/>
      <c r="Y4" s="20"/>
      <c r="Z4" s="20"/>
      <c r="AA4" s="20"/>
      <c r="AB4" s="20"/>
      <c r="AC4" s="20"/>
      <c r="AD4" s="20"/>
    </row>
    <row r="5" spans="1:30" x14ac:dyDescent="0.2">
      <c r="A5" s="20"/>
      <c r="B5" s="20"/>
      <c r="C5" s="20"/>
      <c r="D5" s="20"/>
      <c r="E5" s="18"/>
      <c r="F5" s="20"/>
      <c r="G5" s="20"/>
      <c r="H5" s="20"/>
      <c r="I5" s="20"/>
      <c r="J5" s="18"/>
      <c r="K5" s="18"/>
      <c r="L5" s="20"/>
      <c r="M5" s="20"/>
      <c r="N5" s="20"/>
      <c r="O5" s="20"/>
      <c r="P5" s="20"/>
      <c r="Q5" s="20"/>
      <c r="R5" s="18"/>
      <c r="S5" s="20"/>
      <c r="T5" s="147"/>
      <c r="U5" s="20"/>
      <c r="V5" s="20"/>
      <c r="W5" s="20"/>
      <c r="Y5" s="20"/>
      <c r="Z5" s="20"/>
      <c r="AA5" s="20"/>
      <c r="AB5" s="20"/>
      <c r="AC5" s="20"/>
      <c r="AD5" s="20"/>
    </row>
    <row r="6" spans="1:30" x14ac:dyDescent="0.2">
      <c r="A6" s="20"/>
      <c r="B6" s="20"/>
      <c r="C6" s="20"/>
      <c r="D6" s="20"/>
      <c r="E6" s="18"/>
      <c r="F6" s="20"/>
      <c r="G6" s="20"/>
      <c r="H6" s="20"/>
      <c r="I6" s="20"/>
      <c r="J6" s="18"/>
      <c r="K6" s="18"/>
      <c r="L6" s="20"/>
      <c r="M6" s="20"/>
      <c r="N6" s="20"/>
      <c r="O6" s="20"/>
      <c r="P6" s="20"/>
      <c r="Q6" s="20"/>
      <c r="R6" s="18"/>
      <c r="S6" s="20"/>
      <c r="T6" s="147"/>
      <c r="U6" s="20"/>
      <c r="V6" s="20"/>
      <c r="W6" s="20"/>
      <c r="Y6" s="20"/>
      <c r="Z6" s="20"/>
      <c r="AA6" s="20"/>
      <c r="AB6" s="20"/>
      <c r="AC6" s="20"/>
      <c r="AD6" s="20"/>
    </row>
    <row r="7" spans="1:30" x14ac:dyDescent="0.2">
      <c r="A7" s="20"/>
      <c r="B7" s="20"/>
      <c r="C7" s="20"/>
      <c r="D7" s="20"/>
      <c r="E7" s="18"/>
      <c r="F7" s="20"/>
      <c r="G7" s="20"/>
      <c r="H7" s="20"/>
      <c r="I7" s="20"/>
      <c r="J7" s="18"/>
      <c r="K7" s="18"/>
      <c r="L7" s="20"/>
      <c r="M7" s="20"/>
      <c r="N7" s="20"/>
      <c r="O7" s="20"/>
      <c r="P7" s="20"/>
      <c r="Q7" s="20"/>
      <c r="R7" s="18"/>
      <c r="S7" s="20"/>
      <c r="T7" s="147"/>
      <c r="U7" s="20"/>
      <c r="V7" s="20"/>
      <c r="W7" s="20"/>
      <c r="Y7" s="20"/>
      <c r="Z7" s="20"/>
      <c r="AA7" s="20"/>
      <c r="AB7" s="20"/>
      <c r="AC7" s="20"/>
      <c r="AD7" s="20"/>
    </row>
    <row r="8" spans="1:30" x14ac:dyDescent="0.2">
      <c r="A8" s="20"/>
      <c r="B8" s="20"/>
      <c r="C8" s="20"/>
      <c r="D8" s="20"/>
      <c r="E8" s="18"/>
      <c r="F8" s="20"/>
      <c r="G8" s="20"/>
      <c r="H8" s="20"/>
      <c r="I8" s="20"/>
      <c r="J8" s="18"/>
      <c r="K8" s="18"/>
      <c r="L8" s="20"/>
      <c r="M8" s="20"/>
      <c r="N8" s="20"/>
      <c r="O8" s="20"/>
      <c r="P8" s="20"/>
      <c r="Q8" s="20"/>
      <c r="R8" s="18"/>
      <c r="S8" s="20"/>
      <c r="T8" s="147"/>
      <c r="U8" s="20"/>
      <c r="V8" s="20"/>
      <c r="W8" s="20"/>
      <c r="Y8" s="20"/>
      <c r="Z8" s="20"/>
      <c r="AA8" s="20"/>
      <c r="AB8" s="20"/>
      <c r="AC8" s="20"/>
      <c r="AD8" s="20"/>
    </row>
    <row r="9" spans="1:30" x14ac:dyDescent="0.2">
      <c r="A9" s="20"/>
      <c r="B9" s="20"/>
      <c r="C9" s="20"/>
      <c r="D9" s="20"/>
      <c r="E9" s="18"/>
      <c r="F9" s="20"/>
      <c r="G9" s="20"/>
      <c r="H9" s="20"/>
      <c r="I9" s="20"/>
      <c r="J9" s="18"/>
      <c r="K9" s="18"/>
      <c r="L9" s="20"/>
      <c r="M9" s="20"/>
      <c r="N9" s="20"/>
      <c r="O9" s="20"/>
      <c r="P9" s="20"/>
      <c r="Q9" s="20"/>
      <c r="R9" s="18"/>
      <c r="S9" s="20"/>
      <c r="T9" s="147"/>
      <c r="U9" s="20"/>
      <c r="V9" s="20"/>
      <c r="W9" s="20"/>
      <c r="Y9" s="20"/>
      <c r="Z9" s="20"/>
      <c r="AA9" s="20"/>
      <c r="AB9" s="20"/>
      <c r="AC9" s="20"/>
      <c r="AD9" s="20"/>
    </row>
    <row r="10" spans="1:30" x14ac:dyDescent="0.2">
      <c r="A10" s="20"/>
      <c r="B10" s="20"/>
      <c r="C10" s="20"/>
      <c r="D10" s="20"/>
      <c r="E10" s="18"/>
      <c r="F10" s="20"/>
      <c r="G10" s="20"/>
      <c r="H10" s="20"/>
      <c r="I10" s="20"/>
      <c r="J10" s="18"/>
      <c r="K10" s="18"/>
      <c r="L10" s="20"/>
      <c r="M10" s="20"/>
      <c r="N10" s="20"/>
      <c r="O10" s="20"/>
      <c r="P10" s="20"/>
      <c r="Q10" s="20"/>
      <c r="R10" s="18"/>
      <c r="S10" s="20"/>
      <c r="T10" s="147"/>
      <c r="U10" s="20"/>
      <c r="V10" s="20"/>
      <c r="W10" s="20"/>
      <c r="Y10" s="20"/>
      <c r="Z10" s="20"/>
      <c r="AA10" s="20"/>
      <c r="AB10" s="20"/>
      <c r="AC10" s="20"/>
      <c r="AD10" s="20"/>
    </row>
    <row r="11" spans="1:30" x14ac:dyDescent="0.2">
      <c r="A11" s="20"/>
      <c r="B11" s="20"/>
      <c r="C11" s="20"/>
      <c r="D11" s="20"/>
      <c r="E11" s="18"/>
      <c r="F11" s="20"/>
      <c r="G11" s="20"/>
      <c r="H11" s="20"/>
      <c r="I11" s="20"/>
      <c r="J11" s="18"/>
      <c r="K11" s="18"/>
      <c r="L11" s="20"/>
      <c r="M11" s="20"/>
      <c r="N11" s="20"/>
      <c r="O11" s="20"/>
      <c r="P11" s="20"/>
      <c r="Q11" s="20"/>
      <c r="R11" s="18"/>
      <c r="S11" s="20"/>
      <c r="T11" s="147"/>
      <c r="U11" s="20"/>
      <c r="V11" s="20"/>
      <c r="W11" s="20"/>
      <c r="Y11" s="20"/>
      <c r="Z11" s="20"/>
      <c r="AA11" s="20"/>
      <c r="AB11" s="20"/>
      <c r="AC11" s="20"/>
      <c r="AD11" s="20"/>
    </row>
    <row r="12" spans="1:30" x14ac:dyDescent="0.2">
      <c r="A12" s="20"/>
      <c r="B12" s="20"/>
      <c r="C12" s="20"/>
      <c r="D12" s="20"/>
      <c r="E12" s="18"/>
      <c r="F12" s="20"/>
      <c r="G12" s="20"/>
      <c r="H12" s="20"/>
      <c r="I12" s="20"/>
      <c r="J12" s="18"/>
      <c r="K12" s="18"/>
      <c r="L12" s="20"/>
      <c r="M12" s="20"/>
      <c r="N12" s="20"/>
      <c r="O12" s="20"/>
      <c r="P12" s="20"/>
      <c r="Q12" s="20"/>
      <c r="R12" s="18"/>
      <c r="S12" s="20"/>
      <c r="T12" s="147"/>
      <c r="U12" s="20"/>
      <c r="V12" s="20"/>
      <c r="W12" s="20"/>
      <c r="Y12" s="20"/>
      <c r="Z12" s="20"/>
      <c r="AA12" s="20"/>
      <c r="AB12" s="20"/>
      <c r="AC12" s="20"/>
      <c r="AD12" s="20"/>
    </row>
    <row r="13" spans="1:30" x14ac:dyDescent="0.2">
      <c r="A13" s="20"/>
      <c r="B13" s="20"/>
      <c r="C13" s="20"/>
      <c r="D13" s="20"/>
      <c r="E13" s="18"/>
      <c r="F13" s="20"/>
      <c r="G13" s="20"/>
      <c r="H13" s="20"/>
      <c r="I13" s="20"/>
      <c r="J13" s="18"/>
      <c r="K13" s="18"/>
      <c r="L13" s="20"/>
      <c r="M13" s="20"/>
      <c r="N13" s="20"/>
      <c r="O13" s="20"/>
      <c r="P13" s="20"/>
      <c r="Q13" s="20"/>
      <c r="R13" s="18"/>
      <c r="S13" s="20"/>
      <c r="T13" s="147"/>
      <c r="U13" s="20"/>
      <c r="V13" s="20"/>
      <c r="W13" s="20"/>
      <c r="Y13" s="20"/>
      <c r="Z13" s="20"/>
      <c r="AA13" s="20"/>
      <c r="AB13" s="20"/>
      <c r="AC13" s="20"/>
      <c r="AD13" s="20"/>
    </row>
    <row r="14" spans="1:30" x14ac:dyDescent="0.2">
      <c r="A14" s="20"/>
      <c r="B14" s="20"/>
      <c r="C14" s="20"/>
      <c r="D14" s="20"/>
      <c r="E14" s="18"/>
      <c r="F14" s="20"/>
      <c r="G14" s="20"/>
      <c r="H14" s="20"/>
      <c r="I14" s="20"/>
      <c r="J14" s="18"/>
      <c r="K14" s="18"/>
      <c r="L14" s="20"/>
      <c r="M14" s="20"/>
      <c r="N14" s="20"/>
      <c r="O14" s="20"/>
      <c r="P14" s="20"/>
      <c r="Q14" s="20"/>
      <c r="R14" s="18"/>
      <c r="S14" s="20"/>
      <c r="T14" s="147"/>
      <c r="U14" s="20"/>
      <c r="V14" s="20"/>
      <c r="W14" s="20"/>
      <c r="Y14" s="20"/>
      <c r="Z14" s="20"/>
      <c r="AA14" s="20"/>
      <c r="AB14" s="20"/>
      <c r="AC14" s="20"/>
      <c r="AD14" s="20"/>
    </row>
    <row r="15" spans="1:30" x14ac:dyDescent="0.2">
      <c r="A15" s="20"/>
      <c r="B15" s="20"/>
      <c r="C15" s="20"/>
      <c r="D15" s="20"/>
      <c r="E15" s="18"/>
      <c r="F15" s="20"/>
      <c r="G15" s="20"/>
      <c r="H15" s="20"/>
      <c r="I15" s="20"/>
      <c r="J15" s="18"/>
      <c r="K15" s="18"/>
      <c r="L15" s="20"/>
      <c r="M15" s="20"/>
      <c r="N15" s="20"/>
      <c r="O15" s="20"/>
      <c r="P15" s="20"/>
      <c r="Q15" s="20"/>
      <c r="R15" s="18"/>
      <c r="S15" s="20"/>
      <c r="T15" s="147"/>
      <c r="U15" s="20"/>
      <c r="V15" s="20"/>
      <c r="W15" s="20"/>
      <c r="Y15" s="20"/>
      <c r="Z15" s="20"/>
      <c r="AA15" s="20"/>
      <c r="AB15" s="20"/>
      <c r="AC15" s="20"/>
      <c r="AD15" s="20"/>
    </row>
    <row r="16" spans="1:30" x14ac:dyDescent="0.2">
      <c r="A16" s="20"/>
      <c r="B16" s="20"/>
      <c r="C16" s="20"/>
      <c r="D16" s="20"/>
      <c r="E16" s="18"/>
      <c r="F16" s="20"/>
      <c r="G16" s="20"/>
      <c r="H16" s="20"/>
      <c r="I16" s="20"/>
      <c r="J16" s="18"/>
      <c r="K16" s="18"/>
      <c r="L16" s="20"/>
      <c r="M16" s="20"/>
      <c r="N16" s="20"/>
      <c r="O16" s="20"/>
      <c r="P16" s="20"/>
      <c r="Q16" s="20"/>
      <c r="R16" s="18"/>
      <c r="S16" s="20"/>
      <c r="T16" s="147"/>
      <c r="U16" s="20"/>
      <c r="V16" s="20"/>
      <c r="W16" s="20"/>
      <c r="Y16" s="20"/>
      <c r="Z16" s="20"/>
      <c r="AA16" s="20"/>
      <c r="AB16" s="20"/>
      <c r="AC16" s="20"/>
      <c r="AD16" s="20"/>
    </row>
    <row r="17" spans="1:30" x14ac:dyDescent="0.2">
      <c r="A17" s="20"/>
      <c r="B17" s="20"/>
      <c r="C17" s="20"/>
      <c r="D17" s="20"/>
      <c r="E17" s="18"/>
      <c r="F17" s="20"/>
      <c r="G17" s="20"/>
      <c r="H17" s="20"/>
      <c r="I17" s="20"/>
      <c r="J17" s="18"/>
      <c r="K17" s="18"/>
      <c r="L17" s="20"/>
      <c r="M17" s="20"/>
      <c r="N17" s="20"/>
      <c r="O17" s="20"/>
      <c r="P17" s="20"/>
      <c r="Q17" s="20"/>
      <c r="R17" s="18"/>
      <c r="S17" s="20"/>
      <c r="T17" s="147"/>
      <c r="U17" s="20"/>
      <c r="V17" s="20"/>
      <c r="W17" s="20"/>
      <c r="Y17" s="20"/>
      <c r="Z17" s="20"/>
      <c r="AA17" s="20"/>
      <c r="AB17" s="20"/>
      <c r="AC17" s="20"/>
      <c r="AD17" s="20"/>
    </row>
    <row r="18" spans="1:30" x14ac:dyDescent="0.2">
      <c r="A18" s="20"/>
      <c r="B18" s="20"/>
      <c r="C18" s="20"/>
      <c r="D18" s="20"/>
      <c r="E18" s="18"/>
      <c r="F18" s="20"/>
      <c r="G18" s="20"/>
      <c r="H18" s="20"/>
      <c r="I18" s="20"/>
      <c r="J18" s="18"/>
      <c r="K18" s="18"/>
      <c r="L18" s="20"/>
      <c r="M18" s="20"/>
      <c r="N18" s="20"/>
      <c r="O18" s="20"/>
      <c r="P18" s="20"/>
      <c r="Q18" s="20"/>
      <c r="R18" s="18"/>
      <c r="S18" s="20"/>
      <c r="T18" s="147"/>
      <c r="U18" s="20"/>
      <c r="V18" s="20"/>
      <c r="W18" s="20"/>
      <c r="Y18" s="20"/>
      <c r="Z18" s="20"/>
      <c r="AA18" s="20"/>
      <c r="AB18" s="20"/>
      <c r="AC18" s="20"/>
      <c r="AD18" s="20"/>
    </row>
    <row r="19" spans="1:30" x14ac:dyDescent="0.2">
      <c r="A19" s="20"/>
      <c r="B19" s="20"/>
      <c r="C19" s="20"/>
      <c r="D19" s="20"/>
      <c r="E19" s="18"/>
      <c r="F19" s="20"/>
      <c r="G19" s="20"/>
      <c r="H19" s="20"/>
      <c r="I19" s="20"/>
      <c r="J19" s="18"/>
      <c r="K19" s="18"/>
      <c r="L19" s="20"/>
      <c r="M19" s="20"/>
      <c r="N19" s="20"/>
      <c r="O19" s="20"/>
      <c r="P19" s="20"/>
      <c r="Q19" s="20"/>
      <c r="R19" s="18"/>
      <c r="S19" s="20"/>
      <c r="T19" s="147"/>
      <c r="U19" s="20"/>
      <c r="V19" s="20"/>
      <c r="W19" s="20"/>
      <c r="Y19" s="20"/>
      <c r="Z19" s="20"/>
      <c r="AA19" s="20"/>
      <c r="AB19" s="20"/>
      <c r="AC19" s="20"/>
      <c r="AD19" s="20"/>
    </row>
    <row r="20" spans="1:30" x14ac:dyDescent="0.2">
      <c r="E20" s="18"/>
      <c r="H20" s="20"/>
      <c r="I20" s="20"/>
      <c r="J20" s="18"/>
      <c r="K20" s="18"/>
      <c r="L20" s="20"/>
      <c r="M20" s="20"/>
      <c r="P20" s="20"/>
      <c r="Q20" s="20"/>
      <c r="V20" s="20"/>
      <c r="W20" s="20"/>
    </row>
    <row r="21" spans="1:30" x14ac:dyDescent="0.2">
      <c r="T21" s="14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0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4" width="11.625" style="2" customWidth="1"/>
    <col min="15" max="15" width="11.625" style="144" customWidth="1"/>
    <col min="16" max="22" width="11.625" style="2" customWidth="1"/>
    <col min="23" max="23" width="9" style="2" customWidth="1"/>
    <col min="24" max="16384" width="9" style="2"/>
  </cols>
  <sheetData>
    <row r="1" spans="1:22" ht="66.75" customHeight="1" x14ac:dyDescent="0.2">
      <c r="A1" s="19" t="s">
        <v>0</v>
      </c>
      <c r="B1" s="19" t="s">
        <v>1</v>
      </c>
      <c r="C1" s="19" t="s">
        <v>202</v>
      </c>
      <c r="D1" s="19" t="s">
        <v>203</v>
      </c>
      <c r="E1" s="19" t="s">
        <v>204</v>
      </c>
      <c r="F1" s="19" t="s">
        <v>5</v>
      </c>
      <c r="G1" s="19" t="s">
        <v>205</v>
      </c>
      <c r="H1" s="19" t="s">
        <v>6</v>
      </c>
      <c r="I1" s="19" t="s">
        <v>7</v>
      </c>
      <c r="J1" s="19" t="s">
        <v>152</v>
      </c>
      <c r="K1" s="19" t="s">
        <v>206</v>
      </c>
      <c r="L1" s="19" t="s">
        <v>10</v>
      </c>
      <c r="M1" s="19" t="s">
        <v>11</v>
      </c>
      <c r="N1" s="19" t="s">
        <v>12</v>
      </c>
      <c r="O1" s="142" t="s">
        <v>14</v>
      </c>
      <c r="P1" s="19" t="s">
        <v>15</v>
      </c>
      <c r="Q1" s="19" t="s">
        <v>162</v>
      </c>
      <c r="R1" s="19" t="s">
        <v>18</v>
      </c>
      <c r="S1" s="19" t="s">
        <v>207</v>
      </c>
      <c r="T1" s="19" t="s">
        <v>20</v>
      </c>
      <c r="U1" s="19" t="s">
        <v>24</v>
      </c>
      <c r="V1" s="19" t="s">
        <v>25</v>
      </c>
    </row>
    <row r="2" spans="1:22" x14ac:dyDescent="0.2">
      <c r="A2" s="20"/>
      <c r="B2" s="20"/>
      <c r="C2" s="20"/>
      <c r="E2" s="18"/>
      <c r="F2" s="20"/>
      <c r="G2" s="20"/>
      <c r="H2" s="18"/>
      <c r="I2" s="18"/>
      <c r="J2" s="20"/>
      <c r="K2" s="20"/>
      <c r="M2" s="18"/>
      <c r="N2" s="20"/>
      <c r="O2" s="147"/>
      <c r="P2" s="20"/>
      <c r="R2" s="20"/>
      <c r="S2" s="20"/>
      <c r="T2" s="20"/>
      <c r="U2" s="20"/>
      <c r="V2" s="20"/>
    </row>
    <row r="3" spans="1:22" x14ac:dyDescent="0.2">
      <c r="A3" s="20"/>
      <c r="B3" s="20"/>
      <c r="C3" s="20"/>
      <c r="E3" s="18"/>
      <c r="F3" s="20"/>
      <c r="G3" s="20"/>
      <c r="H3" s="18"/>
      <c r="I3" s="18"/>
      <c r="J3" s="20"/>
      <c r="K3" s="20"/>
      <c r="M3" s="18"/>
      <c r="N3" s="20"/>
      <c r="O3" s="147"/>
      <c r="P3" s="20"/>
      <c r="R3" s="20"/>
      <c r="T3" s="20"/>
      <c r="U3" s="20"/>
      <c r="V3" s="20"/>
    </row>
    <row r="4" spans="1:22" x14ac:dyDescent="0.2">
      <c r="A4" s="20"/>
      <c r="B4" s="20"/>
      <c r="C4" s="20"/>
      <c r="E4" s="18"/>
      <c r="F4" s="20"/>
      <c r="G4" s="20"/>
      <c r="H4" s="18"/>
      <c r="I4" s="18"/>
      <c r="J4" s="20"/>
      <c r="K4" s="20"/>
      <c r="M4" s="18"/>
      <c r="N4" s="20"/>
      <c r="O4" s="147"/>
      <c r="P4" s="20"/>
      <c r="R4" s="20"/>
      <c r="T4" s="20"/>
      <c r="U4" s="20"/>
      <c r="V4" s="20"/>
    </row>
    <row r="5" spans="1:22" x14ac:dyDescent="0.2">
      <c r="A5" s="20"/>
      <c r="B5" s="20"/>
      <c r="C5" s="20"/>
      <c r="E5" s="18"/>
      <c r="F5" s="20"/>
      <c r="G5" s="20"/>
      <c r="H5" s="18"/>
      <c r="I5" s="18"/>
      <c r="J5" s="20"/>
      <c r="K5" s="20"/>
      <c r="M5" s="18"/>
      <c r="N5" s="20"/>
      <c r="O5" s="147"/>
      <c r="P5" s="20"/>
      <c r="R5" s="20"/>
      <c r="T5" s="20"/>
      <c r="U5" s="20"/>
      <c r="V5" s="20"/>
    </row>
    <row r="6" spans="1:22" x14ac:dyDescent="0.2">
      <c r="A6" s="20"/>
      <c r="B6" s="20"/>
      <c r="C6" s="20"/>
      <c r="E6" s="18"/>
      <c r="F6" s="20"/>
      <c r="G6" s="20"/>
      <c r="H6" s="18"/>
      <c r="I6" s="18"/>
      <c r="J6" s="20"/>
      <c r="K6" s="20"/>
      <c r="M6" s="18"/>
      <c r="N6" s="20"/>
      <c r="O6" s="147"/>
      <c r="P6" s="20"/>
      <c r="R6" s="20"/>
      <c r="T6" s="20"/>
      <c r="U6" s="20"/>
      <c r="V6" s="20"/>
    </row>
    <row r="7" spans="1:22" x14ac:dyDescent="0.2">
      <c r="A7" s="20"/>
      <c r="B7" s="20"/>
      <c r="C7" s="20"/>
      <c r="E7" s="18"/>
      <c r="F7" s="20"/>
      <c r="G7" s="20"/>
      <c r="H7" s="18"/>
      <c r="I7" s="18"/>
      <c r="J7" s="20"/>
      <c r="K7" s="20"/>
      <c r="M7" s="18"/>
      <c r="N7" s="20"/>
      <c r="O7" s="147"/>
      <c r="P7" s="20"/>
      <c r="R7" s="20"/>
      <c r="S7" s="20"/>
      <c r="T7" s="20"/>
      <c r="U7" s="20"/>
      <c r="V7" s="20"/>
    </row>
    <row r="8" spans="1:22" x14ac:dyDescent="0.2">
      <c r="A8" s="20"/>
      <c r="B8" s="20"/>
      <c r="C8" s="20"/>
      <c r="E8" s="18"/>
      <c r="F8" s="20"/>
      <c r="G8" s="20"/>
      <c r="H8" s="18"/>
      <c r="I8" s="18"/>
      <c r="J8" s="20"/>
      <c r="K8" s="20"/>
      <c r="M8" s="18"/>
      <c r="N8" s="20"/>
      <c r="O8" s="147"/>
      <c r="P8" s="20"/>
      <c r="R8" s="20"/>
      <c r="S8" s="20"/>
      <c r="T8" s="20"/>
      <c r="U8" s="20"/>
      <c r="V8" s="20"/>
    </row>
    <row r="9" spans="1:22" x14ac:dyDescent="0.2">
      <c r="A9" s="20"/>
      <c r="B9" s="20"/>
      <c r="C9" s="20"/>
      <c r="E9" s="18"/>
      <c r="F9" s="20"/>
      <c r="G9" s="20"/>
      <c r="H9" s="18"/>
      <c r="I9" s="18"/>
      <c r="J9" s="20"/>
      <c r="K9" s="20"/>
      <c r="M9" s="18"/>
      <c r="N9" s="20"/>
      <c r="O9" s="147"/>
      <c r="P9" s="20"/>
      <c r="R9" s="20"/>
      <c r="S9" s="20"/>
      <c r="T9" s="20"/>
      <c r="U9" s="20"/>
      <c r="V9" s="20"/>
    </row>
    <row r="10" spans="1:22" x14ac:dyDescent="0.2">
      <c r="A10" s="20"/>
      <c r="B10" s="20"/>
      <c r="C10" s="20"/>
      <c r="E10" s="18"/>
      <c r="F10" s="20"/>
      <c r="G10" s="20"/>
      <c r="H10" s="18"/>
      <c r="I10" s="18"/>
      <c r="J10" s="20"/>
      <c r="K10" s="20"/>
      <c r="M10" s="18"/>
      <c r="N10" s="20"/>
      <c r="O10" s="147"/>
      <c r="P10" s="20"/>
      <c r="R10" s="20"/>
      <c r="S10" s="20"/>
      <c r="T10" s="20"/>
      <c r="U10" s="20"/>
      <c r="V10" s="20"/>
    </row>
    <row r="11" spans="1:22" x14ac:dyDescent="0.2">
      <c r="A11" s="20"/>
      <c r="B11" s="20"/>
      <c r="C11" s="20"/>
      <c r="E11" s="18"/>
      <c r="F11" s="20"/>
      <c r="G11" s="20"/>
      <c r="H11" s="18"/>
      <c r="I11" s="18"/>
      <c r="J11" s="20"/>
      <c r="K11" s="20"/>
      <c r="M11" s="18"/>
      <c r="N11" s="20"/>
      <c r="O11" s="147"/>
      <c r="P11" s="20"/>
      <c r="R11" s="20"/>
      <c r="S11" s="20"/>
      <c r="T11" s="20"/>
      <c r="U11" s="20"/>
      <c r="V11" s="20"/>
    </row>
    <row r="12" spans="1:22" x14ac:dyDescent="0.2">
      <c r="A12" s="20"/>
      <c r="B12" s="20"/>
      <c r="C12" s="20"/>
      <c r="E12" s="18"/>
      <c r="F12" s="20"/>
      <c r="G12" s="20"/>
      <c r="H12" s="18"/>
      <c r="I12" s="18"/>
      <c r="J12" s="20"/>
      <c r="K12" s="20"/>
      <c r="M12" s="18"/>
      <c r="N12" s="20"/>
      <c r="O12" s="147"/>
      <c r="P12" s="20"/>
      <c r="R12" s="20"/>
      <c r="S12" s="20"/>
      <c r="T12" s="20"/>
      <c r="U12" s="20"/>
      <c r="V12" s="20"/>
    </row>
    <row r="13" spans="1:22" x14ac:dyDescent="0.2">
      <c r="A13" s="20"/>
      <c r="B13" s="20"/>
      <c r="C13" s="20"/>
      <c r="E13" s="18"/>
      <c r="F13" s="20"/>
      <c r="G13" s="20"/>
      <c r="H13" s="18"/>
      <c r="I13" s="18"/>
      <c r="J13" s="20"/>
      <c r="K13" s="20"/>
      <c r="M13" s="18"/>
      <c r="N13" s="20"/>
      <c r="O13" s="147"/>
      <c r="P13" s="20"/>
      <c r="R13" s="20"/>
      <c r="S13" s="20"/>
      <c r="T13" s="20"/>
      <c r="U13" s="20"/>
      <c r="V13" s="20"/>
    </row>
    <row r="14" spans="1:22" x14ac:dyDescent="0.2">
      <c r="A14" s="20"/>
      <c r="B14" s="20"/>
      <c r="C14" s="20"/>
      <c r="E14" s="18"/>
      <c r="F14" s="20"/>
      <c r="G14" s="20"/>
      <c r="H14" s="18"/>
      <c r="I14" s="18"/>
      <c r="J14" s="20"/>
      <c r="K14" s="20"/>
      <c r="M14" s="18"/>
      <c r="N14" s="20"/>
      <c r="O14" s="147"/>
      <c r="P14" s="20"/>
      <c r="R14" s="20"/>
      <c r="S14" s="20"/>
      <c r="T14" s="20"/>
      <c r="U14" s="20"/>
      <c r="V14" s="20"/>
    </row>
    <row r="15" spans="1:22" x14ac:dyDescent="0.2">
      <c r="A15" s="20"/>
      <c r="B15" s="20"/>
      <c r="C15" s="20"/>
      <c r="E15" s="18"/>
      <c r="F15" s="20"/>
      <c r="G15" s="20"/>
      <c r="H15" s="18"/>
      <c r="I15" s="18"/>
      <c r="J15" s="20"/>
      <c r="K15" s="20"/>
      <c r="M15" s="18"/>
      <c r="N15" s="20"/>
      <c r="O15" s="147"/>
      <c r="P15" s="20"/>
      <c r="R15" s="20"/>
      <c r="S15" s="20"/>
      <c r="T15" s="20"/>
      <c r="U15" s="20"/>
      <c r="V15" s="20"/>
    </row>
    <row r="16" spans="1:22" x14ac:dyDescent="0.2">
      <c r="A16" s="20"/>
      <c r="B16" s="20"/>
      <c r="C16" s="20"/>
      <c r="E16" s="18"/>
      <c r="F16" s="20"/>
      <c r="G16" s="20"/>
      <c r="H16" s="18"/>
      <c r="I16" s="18"/>
      <c r="J16" s="20"/>
      <c r="K16" s="20"/>
      <c r="M16" s="18"/>
      <c r="N16" s="20"/>
      <c r="O16" s="147"/>
      <c r="P16" s="20"/>
      <c r="R16" s="20"/>
      <c r="S16" s="20"/>
      <c r="T16" s="20"/>
      <c r="U16" s="20"/>
      <c r="V16" s="20"/>
    </row>
    <row r="17" spans="1:22" x14ac:dyDescent="0.2">
      <c r="A17" s="20"/>
      <c r="B17" s="20"/>
      <c r="C17" s="20"/>
      <c r="E17" s="18"/>
      <c r="F17" s="20"/>
      <c r="G17" s="20"/>
      <c r="H17" s="18"/>
      <c r="I17" s="18"/>
      <c r="J17" s="20"/>
      <c r="K17" s="20"/>
      <c r="M17" s="18"/>
      <c r="N17" s="20"/>
      <c r="O17" s="147"/>
      <c r="P17" s="20"/>
      <c r="R17" s="20"/>
      <c r="S17" s="20"/>
      <c r="T17" s="20"/>
      <c r="U17" s="20"/>
      <c r="V17" s="20"/>
    </row>
    <row r="18" spans="1:22" x14ac:dyDescent="0.2">
      <c r="A18" s="20"/>
      <c r="B18" s="20"/>
      <c r="C18" s="20"/>
      <c r="E18" s="18"/>
      <c r="F18" s="20"/>
      <c r="G18" s="20"/>
      <c r="H18" s="18"/>
      <c r="I18" s="18"/>
      <c r="J18" s="20"/>
      <c r="K18" s="20"/>
      <c r="M18" s="18"/>
      <c r="N18" s="20"/>
      <c r="O18" s="147"/>
      <c r="P18" s="20"/>
      <c r="R18" s="20"/>
      <c r="S18" s="20"/>
      <c r="T18" s="20"/>
      <c r="U18" s="20"/>
      <c r="V18" s="20"/>
    </row>
    <row r="19" spans="1:22" x14ac:dyDescent="0.2">
      <c r="A19" s="20"/>
      <c r="B19" s="20"/>
      <c r="C19" s="20"/>
      <c r="E19" s="18"/>
      <c r="F19" s="20"/>
      <c r="G19" s="20"/>
      <c r="H19" s="18"/>
      <c r="I19" s="18"/>
      <c r="J19" s="20"/>
      <c r="K19" s="20"/>
      <c r="M19" s="18"/>
      <c r="N19" s="20"/>
      <c r="O19" s="147"/>
      <c r="P19" s="20"/>
      <c r="R19" s="20"/>
      <c r="S19" s="20"/>
      <c r="T19" s="20"/>
      <c r="U19" s="20"/>
      <c r="V19" s="20"/>
    </row>
    <row r="20" spans="1:22" x14ac:dyDescent="0.2">
      <c r="E20" s="18"/>
      <c r="F20" s="20"/>
      <c r="H20" s="18"/>
      <c r="I20" s="18"/>
      <c r="J20" s="20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zoomScale="70" zoomScaleNormal="70" workbookViewId="0"/>
  </sheetViews>
  <sheetFormatPr defaultColWidth="9" defaultRowHeight="14.25" x14ac:dyDescent="0.2"/>
  <cols>
    <col min="1" max="24" width="11.625" style="2" customWidth="1"/>
    <col min="25" max="25" width="9" style="2" customWidth="1"/>
    <col min="26" max="16384" width="9" style="2"/>
  </cols>
  <sheetData>
    <row r="1" spans="1:24" ht="66.75" customHeight="1" x14ac:dyDescent="0.2">
      <c r="A1" s="19" t="s">
        <v>0</v>
      </c>
      <c r="B1" s="19" t="s">
        <v>1</v>
      </c>
      <c r="C1" s="19" t="s">
        <v>182</v>
      </c>
      <c r="D1" s="19" t="s">
        <v>5</v>
      </c>
      <c r="E1" s="19" t="s">
        <v>183</v>
      </c>
      <c r="F1" s="19" t="s">
        <v>152</v>
      </c>
      <c r="G1" s="184" t="s">
        <v>184</v>
      </c>
      <c r="H1" s="19" t="s">
        <v>185</v>
      </c>
      <c r="I1" s="19" t="s">
        <v>186</v>
      </c>
      <c r="J1" s="19" t="s">
        <v>187</v>
      </c>
      <c r="K1" s="192" t="s">
        <v>188</v>
      </c>
      <c r="L1" s="19" t="s">
        <v>189</v>
      </c>
      <c r="M1" s="19" t="s">
        <v>177</v>
      </c>
      <c r="N1" s="19" t="s">
        <v>190</v>
      </c>
      <c r="O1" s="19" t="s">
        <v>178</v>
      </c>
      <c r="P1" s="184" t="s">
        <v>161</v>
      </c>
      <c r="Q1" s="19" t="s">
        <v>11</v>
      </c>
      <c r="R1" s="19" t="s">
        <v>191</v>
      </c>
      <c r="S1" s="19" t="s">
        <v>20</v>
      </c>
      <c r="T1" s="19" t="s">
        <v>21</v>
      </c>
      <c r="U1" s="19" t="s">
        <v>192</v>
      </c>
      <c r="V1" s="19" t="s">
        <v>22</v>
      </c>
      <c r="W1" s="168" t="s">
        <v>24</v>
      </c>
      <c r="X1" s="168" t="s">
        <v>25</v>
      </c>
    </row>
    <row r="2" spans="1:24" x14ac:dyDescent="0.2">
      <c r="A2" s="20">
        <v>161</v>
      </c>
      <c r="B2" s="20">
        <v>9943</v>
      </c>
      <c r="C2" s="20" t="s">
        <v>193</v>
      </c>
      <c r="D2" s="20" t="s">
        <v>194</v>
      </c>
      <c r="E2" s="20" t="s">
        <v>30</v>
      </c>
      <c r="F2" s="20" t="s">
        <v>166</v>
      </c>
      <c r="G2" s="185" t="s">
        <v>195</v>
      </c>
      <c r="H2" s="20" t="s">
        <v>137</v>
      </c>
      <c r="I2" s="20" t="s">
        <v>137</v>
      </c>
      <c r="J2" s="20" t="s">
        <v>196</v>
      </c>
      <c r="K2" s="20"/>
      <c r="L2" s="20" t="s">
        <v>197</v>
      </c>
      <c r="M2" s="20" t="s">
        <v>198</v>
      </c>
      <c r="N2" s="20" t="s">
        <v>199</v>
      </c>
      <c r="O2" s="20" t="s">
        <v>200</v>
      </c>
      <c r="P2" s="185" t="s">
        <v>201</v>
      </c>
      <c r="Q2" s="18" t="s">
        <v>34</v>
      </c>
      <c r="R2" s="156">
        <v>567.50400000000002</v>
      </c>
      <c r="S2" s="156">
        <v>567.50400000000002</v>
      </c>
      <c r="T2" s="20"/>
      <c r="U2" s="20"/>
      <c r="V2" s="20" t="s">
        <v>36</v>
      </c>
      <c r="W2" s="177">
        <v>1</v>
      </c>
      <c r="X2" s="177">
        <v>3.12937730433038E-4</v>
      </c>
    </row>
    <row r="3" spans="1:24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18"/>
      <c r="R3" s="20"/>
      <c r="S3" s="20"/>
      <c r="T3" s="20"/>
      <c r="U3" s="20"/>
      <c r="V3" s="20"/>
      <c r="W3" s="20"/>
      <c r="X3" s="20"/>
    </row>
    <row r="4" spans="1:24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8"/>
      <c r="R4" s="20"/>
      <c r="S4" s="20"/>
      <c r="T4" s="20"/>
      <c r="U4" s="20"/>
      <c r="V4" s="20"/>
      <c r="W4" s="20"/>
      <c r="X4" s="20"/>
    </row>
    <row r="5" spans="1:24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18"/>
      <c r="R5" s="20"/>
      <c r="S5" s="20"/>
      <c r="T5" s="20"/>
      <c r="U5" s="20"/>
      <c r="V5" s="20"/>
      <c r="W5" s="20"/>
      <c r="X5" s="20"/>
    </row>
    <row r="6" spans="1:24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8"/>
      <c r="R6" s="20"/>
      <c r="S6" s="20"/>
      <c r="T6" s="20"/>
      <c r="U6" s="20"/>
      <c r="V6" s="20"/>
      <c r="W6" s="20"/>
      <c r="X6" s="20"/>
    </row>
    <row r="7" spans="1:24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18"/>
      <c r="R7" s="20"/>
      <c r="S7" s="20"/>
      <c r="T7" s="20"/>
      <c r="U7" s="20"/>
      <c r="V7" s="20"/>
      <c r="W7" s="20"/>
      <c r="X7" s="20"/>
    </row>
    <row r="8" spans="1:24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18"/>
      <c r="R8" s="20"/>
      <c r="S8" s="20"/>
      <c r="T8" s="20"/>
      <c r="U8" s="20"/>
      <c r="V8" s="20"/>
      <c r="W8" s="20"/>
      <c r="X8" s="20"/>
    </row>
    <row r="9" spans="1:24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18"/>
      <c r="R9" s="20"/>
      <c r="S9" s="20"/>
      <c r="T9" s="20"/>
      <c r="U9" s="20"/>
      <c r="V9" s="20"/>
      <c r="W9" s="20"/>
      <c r="X9" s="20"/>
    </row>
    <row r="10" spans="1:24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18"/>
      <c r="R10" s="20"/>
      <c r="S10" s="20"/>
      <c r="T10" s="20"/>
      <c r="U10" s="20"/>
      <c r="V10" s="20"/>
      <c r="W10" s="20"/>
      <c r="X10" s="20"/>
    </row>
    <row r="11" spans="1:24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18"/>
      <c r="R11" s="20"/>
      <c r="S11" s="20"/>
      <c r="T11" s="20"/>
      <c r="U11" s="20"/>
      <c r="V11" s="20"/>
      <c r="W11" s="20"/>
      <c r="X11" s="20"/>
    </row>
    <row r="12" spans="1:24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18"/>
      <c r="R12" s="20"/>
      <c r="S12" s="20"/>
      <c r="T12" s="20"/>
      <c r="U12" s="20"/>
      <c r="V12" s="20"/>
      <c r="W12" s="20"/>
      <c r="X12" s="20"/>
    </row>
    <row r="13" spans="1:24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8"/>
      <c r="R13" s="20"/>
      <c r="S13" s="20"/>
      <c r="T13" s="20"/>
      <c r="U13" s="20"/>
      <c r="V13" s="20"/>
      <c r="W13" s="20"/>
      <c r="X13" s="20"/>
    </row>
    <row r="14" spans="1:24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18"/>
      <c r="R14" s="20"/>
      <c r="S14" s="20"/>
      <c r="T14" s="20"/>
      <c r="U14" s="20"/>
      <c r="V14" s="20"/>
      <c r="W14" s="20"/>
      <c r="X14" s="20"/>
    </row>
    <row r="15" spans="1:24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18"/>
      <c r="R15" s="20"/>
      <c r="S15" s="20"/>
      <c r="T15" s="20"/>
      <c r="U15" s="20"/>
      <c r="V15" s="20"/>
      <c r="W15" s="20"/>
      <c r="X15" s="20"/>
    </row>
    <row r="16" spans="1:24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8"/>
      <c r="R16" s="20"/>
      <c r="S16" s="20"/>
      <c r="T16" s="20"/>
      <c r="U16" s="20"/>
      <c r="V16" s="20"/>
      <c r="W16" s="20"/>
      <c r="X16" s="20"/>
    </row>
    <row r="17" spans="1:24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8"/>
      <c r="R17" s="20"/>
      <c r="S17" s="20"/>
      <c r="T17" s="20"/>
      <c r="U17" s="20"/>
      <c r="V17" s="20"/>
      <c r="W17" s="20"/>
      <c r="X17" s="20"/>
    </row>
    <row r="18" spans="1:24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18"/>
      <c r="R18" s="20"/>
      <c r="S18" s="20"/>
      <c r="T18" s="20"/>
      <c r="U18" s="20"/>
      <c r="V18" s="20"/>
      <c r="W18" s="20"/>
      <c r="X18" s="20"/>
    </row>
    <row r="19" spans="1:24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18"/>
      <c r="R19" s="20"/>
      <c r="S19" s="20"/>
      <c r="T19" s="20"/>
      <c r="U19" s="20"/>
      <c r="V19" s="20"/>
      <c r="W19" s="20"/>
      <c r="X19" s="20"/>
    </row>
    <row r="20" spans="1:24" x14ac:dyDescent="0.2">
      <c r="D20" s="20"/>
      <c r="E20" s="20"/>
      <c r="F20" s="20"/>
      <c r="H20" s="20"/>
      <c r="I20" s="20"/>
      <c r="L20" s="20"/>
      <c r="M20" s="20"/>
      <c r="O20" s="20"/>
      <c r="V20" s="20"/>
    </row>
    <row r="21" spans="1:24" x14ac:dyDescent="0.2">
      <c r="D21" s="20"/>
      <c r="E21" s="20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4" width="9" style="2" customWidth="1"/>
    <col min="25" max="16384" width="9" style="2"/>
  </cols>
  <sheetData>
    <row r="1" spans="1:23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176</v>
      </c>
      <c r="M1" s="19" t="s">
        <v>152</v>
      </c>
      <c r="N1" s="19" t="s">
        <v>11</v>
      </c>
      <c r="O1" s="19" t="s">
        <v>177</v>
      </c>
      <c r="P1" s="19" t="s">
        <v>178</v>
      </c>
      <c r="Q1" s="19" t="s">
        <v>161</v>
      </c>
      <c r="R1" s="19" t="s">
        <v>179</v>
      </c>
      <c r="S1" s="19" t="s">
        <v>180</v>
      </c>
      <c r="T1" s="19" t="s">
        <v>181</v>
      </c>
      <c r="U1" s="19" t="s">
        <v>20</v>
      </c>
      <c r="V1" s="19" t="s">
        <v>24</v>
      </c>
      <c r="W1" s="19" t="s">
        <v>25</v>
      </c>
    </row>
    <row r="2" spans="1:23" x14ac:dyDescent="0.2">
      <c r="A2" s="20"/>
      <c r="B2" s="20"/>
      <c r="C2" s="20"/>
      <c r="D2" s="20"/>
      <c r="E2" s="18"/>
      <c r="F2" s="20"/>
      <c r="G2" s="20"/>
      <c r="H2" s="20"/>
      <c r="I2" s="20"/>
      <c r="J2" s="18"/>
      <c r="K2" s="18"/>
      <c r="L2" s="20"/>
      <c r="M2" s="20"/>
      <c r="N2" s="18"/>
      <c r="O2" s="20"/>
      <c r="P2" s="20"/>
      <c r="Q2" s="20"/>
      <c r="R2" s="20"/>
      <c r="S2" s="20"/>
      <c r="T2" s="20"/>
      <c r="U2" s="20"/>
      <c r="V2" s="20"/>
      <c r="W2" s="20"/>
    </row>
    <row r="3" spans="1:23" x14ac:dyDescent="0.2">
      <c r="A3" s="20"/>
      <c r="B3" s="20"/>
      <c r="C3" s="20"/>
      <c r="D3" s="20"/>
      <c r="E3" s="18"/>
      <c r="F3" s="20"/>
      <c r="G3" s="20"/>
      <c r="H3" s="20"/>
      <c r="I3" s="20"/>
      <c r="J3" s="18"/>
      <c r="K3" s="18"/>
      <c r="L3" s="20"/>
      <c r="M3" s="20"/>
      <c r="N3" s="18"/>
      <c r="O3" s="20"/>
      <c r="P3" s="20"/>
      <c r="Q3" s="20"/>
      <c r="R3" s="20"/>
      <c r="S3" s="20"/>
      <c r="T3" s="20"/>
      <c r="U3" s="20"/>
      <c r="V3" s="20"/>
      <c r="W3" s="20"/>
    </row>
    <row r="4" spans="1:23" x14ac:dyDescent="0.2">
      <c r="A4" s="20"/>
      <c r="B4" s="20"/>
      <c r="C4" s="20"/>
      <c r="D4" s="20"/>
      <c r="E4" s="18"/>
      <c r="F4" s="20"/>
      <c r="G4" s="20"/>
      <c r="H4" s="20"/>
      <c r="I4" s="20"/>
      <c r="J4" s="18"/>
      <c r="K4" s="18"/>
      <c r="L4" s="20"/>
      <c r="M4" s="20"/>
      <c r="N4" s="18"/>
      <c r="O4" s="20"/>
      <c r="P4" s="20"/>
      <c r="Q4" s="20"/>
      <c r="R4" s="20"/>
      <c r="S4" s="20"/>
      <c r="T4" s="20"/>
      <c r="U4" s="20"/>
      <c r="V4" s="20"/>
      <c r="W4" s="20"/>
    </row>
    <row r="5" spans="1:23" x14ac:dyDescent="0.2">
      <c r="A5" s="20"/>
      <c r="B5" s="20"/>
      <c r="C5" s="20"/>
      <c r="D5" s="20"/>
      <c r="E5" s="18"/>
      <c r="F5" s="20"/>
      <c r="G5" s="20"/>
      <c r="H5" s="20"/>
      <c r="I5" s="20"/>
      <c r="J5" s="18"/>
      <c r="K5" s="18"/>
      <c r="L5" s="20"/>
      <c r="M5" s="20"/>
      <c r="N5" s="18"/>
      <c r="O5" s="20"/>
      <c r="P5" s="20"/>
      <c r="Q5" s="20"/>
      <c r="R5" s="20"/>
      <c r="S5" s="20"/>
      <c r="T5" s="20"/>
      <c r="U5" s="20"/>
      <c r="V5" s="20"/>
      <c r="W5" s="20"/>
    </row>
    <row r="6" spans="1:23" x14ac:dyDescent="0.2">
      <c r="A6" s="20"/>
      <c r="B6" s="20"/>
      <c r="C6" s="20"/>
      <c r="D6" s="20"/>
      <c r="E6" s="18"/>
      <c r="F6" s="20"/>
      <c r="G6" s="20"/>
      <c r="H6" s="20"/>
      <c r="I6" s="20"/>
      <c r="J6" s="18"/>
      <c r="K6" s="18"/>
      <c r="L6" s="20"/>
      <c r="M6" s="20"/>
      <c r="N6" s="18"/>
      <c r="O6" s="20"/>
      <c r="P6" s="20"/>
      <c r="Q6" s="20"/>
      <c r="R6" s="20"/>
      <c r="S6" s="20"/>
      <c r="T6" s="20"/>
      <c r="U6" s="20"/>
      <c r="V6" s="20"/>
      <c r="W6" s="20"/>
    </row>
    <row r="7" spans="1:23" x14ac:dyDescent="0.2">
      <c r="A7" s="20"/>
      <c r="B7" s="20"/>
      <c r="C7" s="20"/>
      <c r="D7" s="20"/>
      <c r="E7" s="18"/>
      <c r="F7" s="20"/>
      <c r="G7" s="20"/>
      <c r="H7" s="20"/>
      <c r="I7" s="20"/>
      <c r="J7" s="18"/>
      <c r="K7" s="18"/>
      <c r="L7" s="20"/>
      <c r="M7" s="20"/>
      <c r="N7" s="18"/>
      <c r="O7" s="20"/>
      <c r="P7" s="20"/>
      <c r="Q7" s="20"/>
      <c r="R7" s="20"/>
      <c r="S7" s="20"/>
      <c r="T7" s="20"/>
      <c r="U7" s="20"/>
      <c r="V7" s="20"/>
      <c r="W7" s="20"/>
    </row>
    <row r="8" spans="1:23" x14ac:dyDescent="0.2">
      <c r="A8" s="20"/>
      <c r="B8" s="20"/>
      <c r="C8" s="20"/>
      <c r="D8" s="20"/>
      <c r="E8" s="18"/>
      <c r="F8" s="20"/>
      <c r="G8" s="20"/>
      <c r="H8" s="20"/>
      <c r="I8" s="20"/>
      <c r="J8" s="18"/>
      <c r="K8" s="18"/>
      <c r="L8" s="20"/>
      <c r="M8" s="20"/>
      <c r="N8" s="18"/>
      <c r="O8" s="20"/>
      <c r="P8" s="20"/>
      <c r="Q8" s="20"/>
      <c r="R8" s="20"/>
      <c r="S8" s="20"/>
      <c r="T8" s="20"/>
      <c r="U8" s="20"/>
      <c r="V8" s="20"/>
      <c r="W8" s="20"/>
    </row>
    <row r="9" spans="1:23" x14ac:dyDescent="0.2">
      <c r="A9" s="20"/>
      <c r="B9" s="20"/>
      <c r="C9" s="20"/>
      <c r="D9" s="20"/>
      <c r="E9" s="18"/>
      <c r="F9" s="20"/>
      <c r="G9" s="20"/>
      <c r="H9" s="20"/>
      <c r="I9" s="20"/>
      <c r="J9" s="18"/>
      <c r="K9" s="18"/>
      <c r="L9" s="20"/>
      <c r="M9" s="20"/>
      <c r="N9" s="18"/>
      <c r="O9" s="20"/>
      <c r="P9" s="20"/>
      <c r="Q9" s="20"/>
      <c r="R9" s="20"/>
      <c r="S9" s="20"/>
      <c r="T9" s="20"/>
      <c r="U9" s="20"/>
      <c r="V9" s="20"/>
      <c r="W9" s="20"/>
    </row>
    <row r="10" spans="1:23" x14ac:dyDescent="0.2">
      <c r="A10" s="20"/>
      <c r="B10" s="20"/>
      <c r="C10" s="20"/>
      <c r="D10" s="20"/>
      <c r="E10" s="18"/>
      <c r="F10" s="20"/>
      <c r="G10" s="20"/>
      <c r="H10" s="20"/>
      <c r="I10" s="20"/>
      <c r="J10" s="18"/>
      <c r="K10" s="18"/>
      <c r="L10" s="20"/>
      <c r="M10" s="20"/>
      <c r="N10" s="18"/>
      <c r="O10" s="20"/>
      <c r="P10" s="20"/>
      <c r="Q10" s="20"/>
      <c r="R10" s="20"/>
      <c r="S10" s="20"/>
      <c r="T10" s="20"/>
      <c r="U10" s="20"/>
      <c r="V10" s="20"/>
      <c r="W10" s="20"/>
    </row>
    <row r="11" spans="1:23" x14ac:dyDescent="0.2">
      <c r="A11" s="20"/>
      <c r="B11" s="20"/>
      <c r="C11" s="20"/>
      <c r="D11" s="20"/>
      <c r="E11" s="18"/>
      <c r="F11" s="20"/>
      <c r="G11" s="20"/>
      <c r="H11" s="20"/>
      <c r="I11" s="20"/>
      <c r="J11" s="18"/>
      <c r="K11" s="18"/>
      <c r="L11" s="20"/>
      <c r="M11" s="20"/>
      <c r="N11" s="18"/>
      <c r="O11" s="20"/>
      <c r="P11" s="20"/>
      <c r="Q11" s="20"/>
      <c r="R11" s="20"/>
      <c r="S11" s="20"/>
      <c r="T11" s="20"/>
      <c r="U11" s="20"/>
      <c r="V11" s="20"/>
      <c r="W11" s="20"/>
    </row>
    <row r="12" spans="1:23" x14ac:dyDescent="0.2">
      <c r="A12" s="20"/>
      <c r="B12" s="20"/>
      <c r="C12" s="20"/>
      <c r="D12" s="20"/>
      <c r="E12" s="18"/>
      <c r="F12" s="20"/>
      <c r="G12" s="20"/>
      <c r="H12" s="20"/>
      <c r="I12" s="20"/>
      <c r="J12" s="18"/>
      <c r="K12" s="18"/>
      <c r="L12" s="20"/>
      <c r="M12" s="20"/>
      <c r="N12" s="18"/>
      <c r="O12" s="20"/>
      <c r="P12" s="20"/>
      <c r="Q12" s="20"/>
      <c r="R12" s="20"/>
      <c r="S12" s="20"/>
      <c r="T12" s="20"/>
      <c r="U12" s="20"/>
      <c r="V12" s="20"/>
      <c r="W12" s="20"/>
    </row>
    <row r="13" spans="1:23" x14ac:dyDescent="0.2">
      <c r="A13" s="20"/>
      <c r="B13" s="20"/>
      <c r="C13" s="20"/>
      <c r="D13" s="20"/>
      <c r="E13" s="18"/>
      <c r="F13" s="20"/>
      <c r="G13" s="20"/>
      <c r="H13" s="20"/>
      <c r="I13" s="20"/>
      <c r="J13" s="18"/>
      <c r="K13" s="18"/>
      <c r="L13" s="20"/>
      <c r="M13" s="20"/>
      <c r="N13" s="18"/>
      <c r="O13" s="20"/>
      <c r="P13" s="20"/>
      <c r="Q13" s="20"/>
      <c r="R13" s="20"/>
      <c r="S13" s="20"/>
      <c r="T13" s="20"/>
      <c r="U13" s="20"/>
      <c r="V13" s="20"/>
      <c r="W13" s="20"/>
    </row>
    <row r="14" spans="1:23" x14ac:dyDescent="0.2">
      <c r="A14" s="20"/>
      <c r="B14" s="20"/>
      <c r="C14" s="20"/>
      <c r="D14" s="20"/>
      <c r="E14" s="18"/>
      <c r="F14" s="20"/>
      <c r="G14" s="20"/>
      <c r="H14" s="20"/>
      <c r="I14" s="20"/>
      <c r="J14" s="18"/>
      <c r="K14" s="18"/>
      <c r="L14" s="20"/>
      <c r="M14" s="20"/>
      <c r="N14" s="18"/>
      <c r="O14" s="20"/>
      <c r="P14" s="20"/>
      <c r="Q14" s="20"/>
      <c r="R14" s="20"/>
      <c r="S14" s="20"/>
      <c r="T14" s="20"/>
      <c r="U14" s="20"/>
      <c r="V14" s="20"/>
      <c r="W14" s="20"/>
    </row>
    <row r="15" spans="1:23" x14ac:dyDescent="0.2">
      <c r="A15" s="20"/>
      <c r="B15" s="20"/>
      <c r="C15" s="20"/>
      <c r="D15" s="20"/>
      <c r="E15" s="18"/>
      <c r="F15" s="20"/>
      <c r="G15" s="20"/>
      <c r="H15" s="20"/>
      <c r="I15" s="20"/>
      <c r="J15" s="18"/>
      <c r="K15" s="18"/>
      <c r="L15" s="20"/>
      <c r="M15" s="20"/>
      <c r="N15" s="18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5" x14ac:dyDescent="0.25">
      <c r="A16" s="29"/>
      <c r="B16" s="20"/>
      <c r="C16" s="20"/>
      <c r="D16" s="20"/>
      <c r="E16" s="18"/>
      <c r="F16" s="20"/>
      <c r="G16" s="20"/>
      <c r="H16" s="20"/>
      <c r="I16" s="20"/>
      <c r="J16" s="18"/>
      <c r="K16" s="18"/>
      <c r="L16" s="20"/>
      <c r="M16" s="20"/>
      <c r="N16" s="18"/>
      <c r="O16" s="20"/>
      <c r="P16" s="20"/>
      <c r="Q16" s="20"/>
      <c r="R16" s="20"/>
      <c r="S16" s="20"/>
      <c r="T16" s="20"/>
      <c r="U16" s="20"/>
      <c r="V16" s="20"/>
      <c r="W16" s="20"/>
    </row>
    <row r="17" spans="1:23" x14ac:dyDescent="0.2">
      <c r="A17" s="20"/>
      <c r="B17" s="20"/>
      <c r="C17" s="20"/>
      <c r="D17" s="20"/>
      <c r="E17" s="18"/>
      <c r="F17" s="20"/>
      <c r="G17" s="20"/>
      <c r="H17" s="20"/>
      <c r="I17" s="20"/>
      <c r="J17" s="18"/>
      <c r="K17" s="18"/>
      <c r="L17" s="20"/>
      <c r="M17" s="20"/>
      <c r="N17" s="18"/>
      <c r="O17" s="20"/>
      <c r="P17" s="20"/>
      <c r="Q17" s="20"/>
      <c r="R17" s="20"/>
      <c r="S17" s="20"/>
      <c r="T17" s="20"/>
      <c r="U17" s="20"/>
      <c r="V17" s="20"/>
      <c r="W17" s="20"/>
    </row>
    <row r="18" spans="1:23" x14ac:dyDescent="0.2">
      <c r="A18" s="20"/>
      <c r="B18" s="20"/>
      <c r="C18" s="20"/>
      <c r="D18" s="20"/>
      <c r="E18" s="18"/>
      <c r="F18" s="20"/>
      <c r="G18" s="20"/>
      <c r="H18" s="20"/>
      <c r="I18" s="20"/>
      <c r="J18" s="18"/>
      <c r="K18" s="18"/>
      <c r="L18" s="20"/>
      <c r="M18" s="20"/>
      <c r="N18" s="18"/>
      <c r="O18" s="20"/>
      <c r="P18" s="20"/>
      <c r="Q18" s="20"/>
      <c r="R18" s="20"/>
      <c r="S18" s="20"/>
      <c r="T18" s="20"/>
      <c r="U18" s="20"/>
      <c r="V18" s="20"/>
      <c r="W18" s="20"/>
    </row>
    <row r="19" spans="1:23" x14ac:dyDescent="0.2">
      <c r="A19" s="27"/>
      <c r="B19" s="20"/>
      <c r="C19" s="20"/>
      <c r="D19" s="20"/>
      <c r="E19" s="18"/>
      <c r="F19" s="20"/>
      <c r="G19" s="20"/>
      <c r="H19" s="20"/>
      <c r="J19" s="18"/>
      <c r="K19" s="18"/>
      <c r="L19" s="20"/>
      <c r="M19" s="20"/>
      <c r="N19" s="18"/>
      <c r="O19" s="20"/>
      <c r="P19" s="20"/>
      <c r="Q19" s="20"/>
      <c r="R19" s="20"/>
      <c r="S19" s="20"/>
      <c r="T19" s="20"/>
      <c r="U19" s="20"/>
      <c r="V19" s="20"/>
      <c r="W19" s="20"/>
    </row>
    <row r="20" spans="1:23" x14ac:dyDescent="0.2">
      <c r="A20" s="11"/>
      <c r="E20" s="18"/>
      <c r="H20" s="20"/>
      <c r="I20" s="20"/>
      <c r="J20" s="18"/>
      <c r="K20" s="18"/>
      <c r="L20" s="20"/>
      <c r="M20" s="20"/>
      <c r="O20" s="20"/>
      <c r="P20" s="20"/>
    </row>
    <row r="22" spans="1:23" x14ac:dyDescent="0.2">
      <c r="A22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I20" xr:uid="{00000000-0002-0000-1B00-000008000000}">
      <formula1>$C$862:$C$864</formula1>
    </dataValidation>
    <dataValidation type="list" allowBlank="1" showInputMessage="1" showErrorMessage="1" sqref="L2:L20" xr:uid="{00000000-0002-0000-1B00-000009000000}">
      <formula1>Industry_Sector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6"/>
  <sheetViews>
    <sheetView rightToLeft="1" zoomScale="70" zoomScaleNormal="70" workbookViewId="0">
      <selection activeCell="R1" sqref="A1:R1048576"/>
    </sheetView>
  </sheetViews>
  <sheetFormatPr defaultColWidth="9" defaultRowHeight="14.25" x14ac:dyDescent="0.2"/>
  <cols>
    <col min="1" max="18" width="11.625" style="2" customWidth="1"/>
    <col min="19" max="19" width="9" style="2" customWidth="1"/>
    <col min="20" max="16384" width="9" style="2"/>
  </cols>
  <sheetData>
    <row r="1" spans="1:18" ht="66.75" customHeight="1" x14ac:dyDescent="0.2">
      <c r="A1" s="19" t="s">
        <v>0</v>
      </c>
      <c r="B1" s="19" t="s">
        <v>1</v>
      </c>
      <c r="C1" s="19" t="s">
        <v>158</v>
      </c>
      <c r="D1" s="19" t="s">
        <v>159</v>
      </c>
      <c r="E1" s="19" t="s">
        <v>5</v>
      </c>
      <c r="F1" s="19" t="s">
        <v>6</v>
      </c>
      <c r="G1" s="19" t="s">
        <v>7</v>
      </c>
      <c r="H1" s="19" t="s">
        <v>152</v>
      </c>
      <c r="I1" s="184" t="s">
        <v>160</v>
      </c>
      <c r="J1" s="19" t="s">
        <v>11</v>
      </c>
      <c r="K1" s="184" t="s">
        <v>161</v>
      </c>
      <c r="L1" s="19" t="s">
        <v>162</v>
      </c>
      <c r="M1" s="162" t="s">
        <v>18</v>
      </c>
      <c r="N1" s="19" t="s">
        <v>20</v>
      </c>
      <c r="O1" s="19" t="s">
        <v>21</v>
      </c>
      <c r="P1" s="19" t="s">
        <v>22</v>
      </c>
      <c r="Q1" s="168" t="s">
        <v>24</v>
      </c>
      <c r="R1" s="168" t="s">
        <v>25</v>
      </c>
    </row>
    <row r="2" spans="1:18" x14ac:dyDescent="0.2">
      <c r="A2" s="20">
        <v>14076</v>
      </c>
      <c r="B2" s="20">
        <v>14077</v>
      </c>
      <c r="C2" s="27" t="s">
        <v>163</v>
      </c>
      <c r="D2" s="27" t="s">
        <v>164</v>
      </c>
      <c r="E2" s="27" t="s">
        <v>165</v>
      </c>
      <c r="F2" s="18" t="s">
        <v>30</v>
      </c>
      <c r="G2" s="18" t="s">
        <v>30</v>
      </c>
      <c r="H2" s="20" t="s">
        <v>166</v>
      </c>
      <c r="I2" s="20"/>
      <c r="J2" s="18" t="s">
        <v>34</v>
      </c>
      <c r="K2" s="185" t="s">
        <v>167</v>
      </c>
      <c r="L2" s="154">
        <v>-5.2640000000000002</v>
      </c>
      <c r="M2" s="178">
        <v>1</v>
      </c>
      <c r="N2" s="156">
        <v>-5.2640000000000002</v>
      </c>
      <c r="O2" s="20"/>
      <c r="P2" s="18" t="s">
        <v>36</v>
      </c>
      <c r="Q2" s="177">
        <v>0.59597021988646803</v>
      </c>
      <c r="R2" s="177">
        <v>-3.21808588136627E-4</v>
      </c>
    </row>
    <row r="3" spans="1:18" x14ac:dyDescent="0.2">
      <c r="A3" s="20">
        <v>14076</v>
      </c>
      <c r="B3" s="20">
        <v>14077</v>
      </c>
      <c r="C3" s="27" t="s">
        <v>168</v>
      </c>
      <c r="D3" s="20" t="s">
        <v>169</v>
      </c>
      <c r="E3" s="27" t="s">
        <v>170</v>
      </c>
      <c r="F3" s="18" t="s">
        <v>30</v>
      </c>
      <c r="G3" s="18" t="s">
        <v>30</v>
      </c>
      <c r="H3" s="20" t="s">
        <v>166</v>
      </c>
      <c r="I3" s="20"/>
      <c r="J3" s="18" t="s">
        <v>34</v>
      </c>
      <c r="K3" s="185" t="s">
        <v>167</v>
      </c>
      <c r="L3" s="154">
        <v>-3.569</v>
      </c>
      <c r="M3" s="178">
        <v>1</v>
      </c>
      <c r="N3" s="156">
        <v>-3.569</v>
      </c>
      <c r="O3" s="20"/>
      <c r="P3" s="18" t="s">
        <v>36</v>
      </c>
      <c r="Q3" s="177">
        <v>0.40402978011353202</v>
      </c>
      <c r="R3" s="177">
        <v>-2.1816568809135601E-4</v>
      </c>
    </row>
    <row r="4" spans="1:18" x14ac:dyDescent="0.2">
      <c r="A4" s="20">
        <v>14076</v>
      </c>
      <c r="B4" s="20">
        <v>14078</v>
      </c>
      <c r="C4" s="27" t="s">
        <v>163</v>
      </c>
      <c r="D4" s="20" t="s">
        <v>164</v>
      </c>
      <c r="E4" s="27" t="s">
        <v>165</v>
      </c>
      <c r="F4" s="18" t="s">
        <v>30</v>
      </c>
      <c r="G4" s="18" t="s">
        <v>30</v>
      </c>
      <c r="H4" s="20" t="s">
        <v>166</v>
      </c>
      <c r="I4" s="20"/>
      <c r="J4" s="18" t="s">
        <v>34</v>
      </c>
      <c r="K4" s="185" t="s">
        <v>167</v>
      </c>
      <c r="L4" s="154">
        <v>-0.63100000000000001</v>
      </c>
      <c r="M4" s="178">
        <v>1</v>
      </c>
      <c r="N4" s="156">
        <v>-0.63100000000000001</v>
      </c>
      <c r="O4" s="20"/>
      <c r="P4" s="18" t="s">
        <v>36</v>
      </c>
      <c r="Q4" s="177">
        <v>0.80439218486966302</v>
      </c>
      <c r="R4" s="177">
        <v>-3.1877159655885302E-4</v>
      </c>
    </row>
    <row r="5" spans="1:18" x14ac:dyDescent="0.2">
      <c r="A5" s="20">
        <v>14076</v>
      </c>
      <c r="B5" s="20">
        <v>14078</v>
      </c>
      <c r="C5" s="27" t="s">
        <v>171</v>
      </c>
      <c r="D5" s="20" t="s">
        <v>172</v>
      </c>
      <c r="E5" s="27" t="s">
        <v>165</v>
      </c>
      <c r="F5" s="18" t="s">
        <v>30</v>
      </c>
      <c r="G5" s="18" t="s">
        <v>30</v>
      </c>
      <c r="H5" s="20" t="s">
        <v>166</v>
      </c>
      <c r="I5" s="20"/>
      <c r="J5" s="18" t="s">
        <v>34</v>
      </c>
      <c r="K5" s="185" t="s">
        <v>167</v>
      </c>
      <c r="L5" s="154">
        <v>0</v>
      </c>
      <c r="M5" s="178">
        <v>1</v>
      </c>
      <c r="N5" s="156">
        <v>0</v>
      </c>
      <c r="O5" s="20"/>
      <c r="P5" s="18" t="s">
        <v>36</v>
      </c>
      <c r="Q5" s="177">
        <v>2.16803550476968E-4</v>
      </c>
      <c r="R5" s="177">
        <v>-8.5916814242009504E-8</v>
      </c>
    </row>
    <row r="6" spans="1:18" x14ac:dyDescent="0.2">
      <c r="A6" s="20">
        <v>14076</v>
      </c>
      <c r="B6" s="20">
        <v>14078</v>
      </c>
      <c r="C6" s="27" t="s">
        <v>168</v>
      </c>
      <c r="D6" s="20" t="s">
        <v>169</v>
      </c>
      <c r="E6" s="27" t="s">
        <v>170</v>
      </c>
      <c r="F6" s="18" t="s">
        <v>30</v>
      </c>
      <c r="G6" s="18" t="s">
        <v>30</v>
      </c>
      <c r="H6" s="20" t="s">
        <v>166</v>
      </c>
      <c r="I6" s="20"/>
      <c r="J6" s="18" t="s">
        <v>34</v>
      </c>
      <c r="K6" s="185" t="s">
        <v>167</v>
      </c>
      <c r="L6" s="154">
        <v>-0.153</v>
      </c>
      <c r="M6" s="178">
        <v>1</v>
      </c>
      <c r="N6" s="156">
        <v>-0.153</v>
      </c>
      <c r="O6" s="20"/>
      <c r="P6" s="18" t="s">
        <v>36</v>
      </c>
      <c r="Q6" s="177">
        <v>0.19539101157986</v>
      </c>
      <c r="R6" s="177">
        <v>-7.7431265353048695E-5</v>
      </c>
    </row>
    <row r="7" spans="1:18" x14ac:dyDescent="0.2">
      <c r="A7" s="20">
        <v>14076</v>
      </c>
      <c r="B7" s="20">
        <v>14079</v>
      </c>
      <c r="C7" s="27" t="s">
        <v>163</v>
      </c>
      <c r="D7" s="20" t="s">
        <v>164</v>
      </c>
      <c r="E7" s="27" t="s">
        <v>165</v>
      </c>
      <c r="F7" s="18" t="s">
        <v>30</v>
      </c>
      <c r="G7" s="18" t="s">
        <v>30</v>
      </c>
      <c r="H7" s="20" t="s">
        <v>166</v>
      </c>
      <c r="I7" s="20"/>
      <c r="J7" s="18" t="s">
        <v>34</v>
      </c>
      <c r="K7" s="185" t="s">
        <v>167</v>
      </c>
      <c r="L7" s="154">
        <v>-2.0619999999999998</v>
      </c>
      <c r="M7" s="178">
        <v>1</v>
      </c>
      <c r="N7" s="156">
        <v>-2.0619999999999998</v>
      </c>
      <c r="O7" s="20"/>
      <c r="P7" s="18" t="s">
        <v>36</v>
      </c>
      <c r="Q7" s="177">
        <v>0.599125584638178</v>
      </c>
      <c r="R7" s="177">
        <v>-3.17103848886681E-4</v>
      </c>
    </row>
    <row r="8" spans="1:18" x14ac:dyDescent="0.2">
      <c r="A8" s="20">
        <v>14076</v>
      </c>
      <c r="B8" s="20">
        <v>14079</v>
      </c>
      <c r="C8" s="27" t="s">
        <v>168</v>
      </c>
      <c r="D8" s="20" t="s">
        <v>169</v>
      </c>
      <c r="E8" s="27" t="s">
        <v>170</v>
      </c>
      <c r="F8" s="18" t="s">
        <v>30</v>
      </c>
      <c r="G8" s="18" t="s">
        <v>30</v>
      </c>
      <c r="H8" s="20" t="s">
        <v>166</v>
      </c>
      <c r="I8" s="20"/>
      <c r="J8" s="18" t="s">
        <v>34</v>
      </c>
      <c r="K8" s="185" t="s">
        <v>167</v>
      </c>
      <c r="L8" s="154">
        <v>-1.38</v>
      </c>
      <c r="M8" s="178">
        <v>1</v>
      </c>
      <c r="N8" s="156">
        <v>-1.38</v>
      </c>
      <c r="O8" s="20"/>
      <c r="P8" s="18" t="s">
        <v>36</v>
      </c>
      <c r="Q8" s="177">
        <v>0.400874415361822</v>
      </c>
      <c r="R8" s="177">
        <v>-2.1217391360143801E-4</v>
      </c>
    </row>
    <row r="9" spans="1:18" x14ac:dyDescent="0.2">
      <c r="A9" s="20">
        <v>14076</v>
      </c>
      <c r="B9" s="20">
        <v>15394</v>
      </c>
      <c r="C9" s="27" t="s">
        <v>163</v>
      </c>
      <c r="D9" s="20" t="s">
        <v>164</v>
      </c>
      <c r="E9" s="27" t="s">
        <v>165</v>
      </c>
      <c r="F9" s="18" t="s">
        <v>30</v>
      </c>
      <c r="G9" s="18" t="s">
        <v>30</v>
      </c>
      <c r="H9" s="20" t="s">
        <v>166</v>
      </c>
      <c r="I9" s="20"/>
      <c r="J9" s="18" t="s">
        <v>34</v>
      </c>
      <c r="K9" s="185" t="s">
        <v>167</v>
      </c>
      <c r="L9" s="154">
        <v>-1.738</v>
      </c>
      <c r="M9" s="178">
        <v>1</v>
      </c>
      <c r="N9" s="156">
        <v>-1.738</v>
      </c>
      <c r="O9" s="20"/>
      <c r="P9" s="18" t="s">
        <v>36</v>
      </c>
      <c r="Q9" s="177">
        <v>0.38511578630068999</v>
      </c>
      <c r="R9" s="177">
        <v>-3.3365532049495098E-4</v>
      </c>
    </row>
    <row r="10" spans="1:18" x14ac:dyDescent="0.2">
      <c r="A10" s="20">
        <v>14076</v>
      </c>
      <c r="B10" s="20">
        <v>15394</v>
      </c>
      <c r="C10" s="27" t="s">
        <v>168</v>
      </c>
      <c r="D10" s="20" t="s">
        <v>169</v>
      </c>
      <c r="E10" s="27" t="s">
        <v>170</v>
      </c>
      <c r="F10" s="18" t="s">
        <v>30</v>
      </c>
      <c r="G10" s="18" t="s">
        <v>30</v>
      </c>
      <c r="H10" s="20" t="s">
        <v>166</v>
      </c>
      <c r="I10" s="20"/>
      <c r="J10" s="18" t="s">
        <v>34</v>
      </c>
      <c r="K10" s="185" t="s">
        <v>167</v>
      </c>
      <c r="L10" s="154">
        <v>-2.774</v>
      </c>
      <c r="M10" s="178">
        <v>1</v>
      </c>
      <c r="N10" s="156">
        <v>-2.774</v>
      </c>
      <c r="O10" s="20"/>
      <c r="P10" s="18" t="s">
        <v>36</v>
      </c>
      <c r="Q10" s="177">
        <v>0.61488421369931001</v>
      </c>
      <c r="R10" s="177">
        <v>-5.3272131833345595E-4</v>
      </c>
    </row>
    <row r="11" spans="1:18" x14ac:dyDescent="0.2">
      <c r="A11" s="20">
        <v>161</v>
      </c>
      <c r="B11" s="20">
        <v>1434</v>
      </c>
      <c r="C11" s="27" t="s">
        <v>163</v>
      </c>
      <c r="D11" s="20" t="s">
        <v>164</v>
      </c>
      <c r="E11" s="27" t="s">
        <v>165</v>
      </c>
      <c r="F11" s="18" t="s">
        <v>30</v>
      </c>
      <c r="G11" s="18" t="s">
        <v>30</v>
      </c>
      <c r="H11" s="20" t="s">
        <v>166</v>
      </c>
      <c r="I11" s="20"/>
      <c r="J11" s="18" t="s">
        <v>34</v>
      </c>
      <c r="K11" s="185" t="s">
        <v>167</v>
      </c>
      <c r="L11" s="154">
        <v>-7.2869999999999999</v>
      </c>
      <c r="M11" s="178">
        <v>1</v>
      </c>
      <c r="N11" s="156">
        <v>-7.2869999999999999</v>
      </c>
      <c r="O11" s="20"/>
      <c r="P11" s="18" t="s">
        <v>36</v>
      </c>
      <c r="Q11" s="177">
        <v>0.99983535255135003</v>
      </c>
      <c r="R11" s="177">
        <v>-3.38010429544365E-4</v>
      </c>
    </row>
    <row r="12" spans="1:18" x14ac:dyDescent="0.2">
      <c r="A12" s="20">
        <v>161</v>
      </c>
      <c r="B12" s="20">
        <v>1434</v>
      </c>
      <c r="C12" s="27" t="s">
        <v>168</v>
      </c>
      <c r="D12" s="20" t="s">
        <v>169</v>
      </c>
      <c r="E12" s="27" t="s">
        <v>170</v>
      </c>
      <c r="F12" s="18" t="s">
        <v>30</v>
      </c>
      <c r="G12" s="18" t="s">
        <v>30</v>
      </c>
      <c r="H12" s="20" t="s">
        <v>166</v>
      </c>
      <c r="I12" s="20"/>
      <c r="J12" s="18" t="s">
        <v>34</v>
      </c>
      <c r="K12" s="185" t="s">
        <v>167</v>
      </c>
      <c r="L12" s="154">
        <v>-1E-3</v>
      </c>
      <c r="M12" s="178">
        <v>1</v>
      </c>
      <c r="N12" s="156">
        <v>-1E-3</v>
      </c>
      <c r="O12" s="20"/>
      <c r="P12" s="18" t="s">
        <v>36</v>
      </c>
      <c r="Q12" s="177">
        <v>1.64647448650577E-4</v>
      </c>
      <c r="R12" s="177">
        <v>-5.5661719401852301E-8</v>
      </c>
    </row>
    <row r="13" spans="1:18" x14ac:dyDescent="0.2">
      <c r="A13" s="20">
        <v>161</v>
      </c>
      <c r="B13" s="20">
        <v>9938</v>
      </c>
      <c r="C13" s="27" t="s">
        <v>163</v>
      </c>
      <c r="D13" s="20" t="s">
        <v>164</v>
      </c>
      <c r="E13" s="27" t="s">
        <v>165</v>
      </c>
      <c r="F13" s="18" t="s">
        <v>30</v>
      </c>
      <c r="G13" s="18" t="s">
        <v>30</v>
      </c>
      <c r="H13" s="20" t="s">
        <v>166</v>
      </c>
      <c r="I13" s="20"/>
      <c r="J13" s="18" t="s">
        <v>34</v>
      </c>
      <c r="K13" s="185" t="s">
        <v>167</v>
      </c>
      <c r="L13" s="154">
        <v>-23.678999999999998</v>
      </c>
      <c r="M13" s="178">
        <v>1</v>
      </c>
      <c r="N13" s="156">
        <v>-23.678999999999998</v>
      </c>
      <c r="O13" s="20"/>
      <c r="P13" s="18" t="s">
        <v>36</v>
      </c>
      <c r="Q13" s="177">
        <v>0.66497003633831098</v>
      </c>
      <c r="R13" s="177">
        <v>-3.3055066749129199E-4</v>
      </c>
    </row>
    <row r="14" spans="1:18" x14ac:dyDescent="0.2">
      <c r="A14" s="20">
        <v>161</v>
      </c>
      <c r="B14" s="20">
        <v>9938</v>
      </c>
      <c r="C14" s="27" t="s">
        <v>171</v>
      </c>
      <c r="D14" s="20" t="s">
        <v>172</v>
      </c>
      <c r="E14" s="27" t="s">
        <v>165</v>
      </c>
      <c r="F14" s="18" t="s">
        <v>30</v>
      </c>
      <c r="G14" s="18" t="s">
        <v>30</v>
      </c>
      <c r="H14" s="20" t="s">
        <v>166</v>
      </c>
      <c r="I14" s="20"/>
      <c r="J14" s="18" t="s">
        <v>34</v>
      </c>
      <c r="K14" s="185" t="s">
        <v>167</v>
      </c>
      <c r="L14" s="154">
        <v>0.876</v>
      </c>
      <c r="M14" s="178">
        <v>1</v>
      </c>
      <c r="N14" s="156">
        <v>0.876</v>
      </c>
      <c r="O14" s="20"/>
      <c r="P14" s="18" t="s">
        <v>36</v>
      </c>
      <c r="Q14" s="177">
        <v>-2.45876135221203E-2</v>
      </c>
      <c r="R14" s="177">
        <v>1.22222831370102E-5</v>
      </c>
    </row>
    <row r="15" spans="1:18" x14ac:dyDescent="0.2">
      <c r="A15" s="20">
        <v>161</v>
      </c>
      <c r="B15" s="20">
        <v>9938</v>
      </c>
      <c r="C15" s="27" t="s">
        <v>168</v>
      </c>
      <c r="D15" s="20" t="s">
        <v>169</v>
      </c>
      <c r="E15" s="27" t="s">
        <v>170</v>
      </c>
      <c r="F15" s="18" t="s">
        <v>30</v>
      </c>
      <c r="G15" s="18" t="s">
        <v>30</v>
      </c>
      <c r="H15" s="20" t="s">
        <v>166</v>
      </c>
      <c r="I15" s="20"/>
      <c r="J15" s="18" t="s">
        <v>34</v>
      </c>
      <c r="K15" s="185" t="s">
        <v>167</v>
      </c>
      <c r="L15" s="154">
        <v>-12.805999999999999</v>
      </c>
      <c r="M15" s="178">
        <v>1</v>
      </c>
      <c r="N15" s="156">
        <v>-12.805999999999999</v>
      </c>
      <c r="O15" s="20"/>
      <c r="P15" s="18" t="s">
        <v>36</v>
      </c>
      <c r="Q15" s="177">
        <v>0.35961757718380899</v>
      </c>
      <c r="R15" s="177">
        <v>-1.7876268656296599E-4</v>
      </c>
    </row>
    <row r="16" spans="1:18" x14ac:dyDescent="0.2">
      <c r="A16" s="20">
        <v>161</v>
      </c>
      <c r="B16" s="20">
        <v>9942</v>
      </c>
      <c r="C16" s="27" t="s">
        <v>163</v>
      </c>
      <c r="D16" s="20" t="s">
        <v>164</v>
      </c>
      <c r="E16" s="27" t="s">
        <v>165</v>
      </c>
      <c r="F16" s="18" t="s">
        <v>30</v>
      </c>
      <c r="G16" s="18" t="s">
        <v>30</v>
      </c>
      <c r="H16" s="20" t="s">
        <v>166</v>
      </c>
      <c r="I16" s="20"/>
      <c r="J16" s="18" t="s">
        <v>34</v>
      </c>
      <c r="K16" s="185" t="s">
        <v>167</v>
      </c>
      <c r="L16" s="154">
        <v>-29.925000000000001</v>
      </c>
      <c r="M16" s="178">
        <v>1</v>
      </c>
      <c r="N16" s="156">
        <v>-29.925000000000001</v>
      </c>
      <c r="O16" s="20"/>
      <c r="P16" s="18" t="s">
        <v>36</v>
      </c>
      <c r="Q16" s="177">
        <v>1.0371778031172101</v>
      </c>
      <c r="R16" s="177">
        <v>-3.33349461043935E-4</v>
      </c>
    </row>
    <row r="17" spans="1:18" x14ac:dyDescent="0.2">
      <c r="A17" s="20">
        <v>161</v>
      </c>
      <c r="B17" s="20">
        <v>9942</v>
      </c>
      <c r="C17" s="27" t="s">
        <v>171</v>
      </c>
      <c r="D17" s="20" t="s">
        <v>172</v>
      </c>
      <c r="E17" s="27" t="s">
        <v>165</v>
      </c>
      <c r="F17" s="18" t="s">
        <v>30</v>
      </c>
      <c r="G17" s="18" t="s">
        <v>30</v>
      </c>
      <c r="H17" s="20" t="s">
        <v>166</v>
      </c>
      <c r="I17" s="20"/>
      <c r="J17" s="18" t="s">
        <v>34</v>
      </c>
      <c r="K17" s="185" t="s">
        <v>167</v>
      </c>
      <c r="L17" s="154">
        <v>1.2909999999999999</v>
      </c>
      <c r="M17" s="178">
        <v>1</v>
      </c>
      <c r="N17" s="156">
        <v>1.2909999999999999</v>
      </c>
      <c r="O17" s="20"/>
      <c r="P17" s="18" t="s">
        <v>36</v>
      </c>
      <c r="Q17" s="177">
        <v>-4.4755256873706802E-2</v>
      </c>
      <c r="R17" s="177">
        <v>1.4384361787240299E-5</v>
      </c>
    </row>
    <row r="18" spans="1:18" x14ac:dyDescent="0.2">
      <c r="A18" s="20">
        <v>161</v>
      </c>
      <c r="B18" s="20">
        <v>9942</v>
      </c>
      <c r="C18" s="27" t="s">
        <v>168</v>
      </c>
      <c r="D18" s="20" t="s">
        <v>169</v>
      </c>
      <c r="E18" s="27" t="s">
        <v>170</v>
      </c>
      <c r="F18" s="18" t="s">
        <v>30</v>
      </c>
      <c r="G18" s="18" t="s">
        <v>30</v>
      </c>
      <c r="H18" s="20" t="s">
        <v>166</v>
      </c>
      <c r="I18" s="20"/>
      <c r="J18" s="18" t="s">
        <v>34</v>
      </c>
      <c r="K18" s="185" t="s">
        <v>167</v>
      </c>
      <c r="L18" s="154">
        <v>-0.219</v>
      </c>
      <c r="M18" s="178">
        <v>1</v>
      </c>
      <c r="N18" s="156">
        <v>-0.219</v>
      </c>
      <c r="O18" s="20"/>
      <c r="P18" s="18" t="s">
        <v>36</v>
      </c>
      <c r="Q18" s="177">
        <v>7.5774537564941898E-3</v>
      </c>
      <c r="R18" s="177">
        <v>-2.43539740073595E-6</v>
      </c>
    </row>
    <row r="19" spans="1:18" x14ac:dyDescent="0.2">
      <c r="A19" s="20">
        <v>161</v>
      </c>
      <c r="B19" s="20">
        <v>9943</v>
      </c>
      <c r="C19" s="27" t="s">
        <v>163</v>
      </c>
      <c r="D19" s="20" t="s">
        <v>164</v>
      </c>
      <c r="E19" s="27" t="s">
        <v>165</v>
      </c>
      <c r="F19" s="18" t="s">
        <v>30</v>
      </c>
      <c r="G19" s="18" t="s">
        <v>30</v>
      </c>
      <c r="H19" s="20" t="s">
        <v>166</v>
      </c>
      <c r="I19" s="20"/>
      <c r="J19" s="18" t="s">
        <v>34</v>
      </c>
      <c r="K19" s="185" t="s">
        <v>167</v>
      </c>
      <c r="L19" s="154">
        <v>-559.51300000000003</v>
      </c>
      <c r="M19" s="178">
        <v>1</v>
      </c>
      <c r="N19" s="156">
        <v>-559.51300000000003</v>
      </c>
      <c r="O19" s="20"/>
      <c r="P19" s="18" t="s">
        <v>36</v>
      </c>
      <c r="Q19" s="177">
        <v>0.87114416097454705</v>
      </c>
      <c r="R19" s="177">
        <v>-3.0853138326651501E-4</v>
      </c>
    </row>
    <row r="20" spans="1:18" x14ac:dyDescent="0.2">
      <c r="A20" s="2">
        <v>161</v>
      </c>
      <c r="B20" s="2">
        <v>9943</v>
      </c>
      <c r="C20" s="2" t="s">
        <v>171</v>
      </c>
      <c r="D20" s="2" t="s">
        <v>172</v>
      </c>
      <c r="E20" s="27" t="s">
        <v>165</v>
      </c>
      <c r="F20" s="18" t="s">
        <v>30</v>
      </c>
      <c r="G20" s="18" t="s">
        <v>30</v>
      </c>
      <c r="H20" s="20" t="s">
        <v>166</v>
      </c>
      <c r="J20" s="2" t="s">
        <v>34</v>
      </c>
      <c r="K20" s="187" t="s">
        <v>167</v>
      </c>
      <c r="L20" s="154">
        <v>119.726</v>
      </c>
      <c r="M20" s="163">
        <v>1</v>
      </c>
      <c r="N20" s="154">
        <v>119.726</v>
      </c>
      <c r="P20" s="18" t="s">
        <v>36</v>
      </c>
      <c r="Q20" s="169">
        <v>-0.186409861611079</v>
      </c>
      <c r="R20" s="169">
        <v>6.6020407452477297E-5</v>
      </c>
    </row>
    <row r="21" spans="1:18" x14ac:dyDescent="0.2">
      <c r="A21" s="2">
        <v>161</v>
      </c>
      <c r="B21" s="2">
        <v>9943</v>
      </c>
      <c r="C21" s="2" t="s">
        <v>168</v>
      </c>
      <c r="D21" s="2" t="s">
        <v>169</v>
      </c>
      <c r="E21" s="2" t="s">
        <v>170</v>
      </c>
      <c r="F21" s="2" t="s">
        <v>30</v>
      </c>
      <c r="G21" s="2" t="s">
        <v>30</v>
      </c>
      <c r="H21" s="2" t="s">
        <v>166</v>
      </c>
      <c r="J21" s="2" t="s">
        <v>34</v>
      </c>
      <c r="K21" s="187" t="s">
        <v>167</v>
      </c>
      <c r="L21" s="154">
        <v>-202.48699999999999</v>
      </c>
      <c r="M21" s="163">
        <v>1</v>
      </c>
      <c r="N21" s="154">
        <v>-202.48699999999999</v>
      </c>
      <c r="P21" s="2" t="s">
        <v>36</v>
      </c>
      <c r="Q21" s="169">
        <v>0.31526570063653198</v>
      </c>
      <c r="R21" s="169">
        <v>-1.11657021961855E-4</v>
      </c>
    </row>
    <row r="22" spans="1:18" x14ac:dyDescent="0.2">
      <c r="A22" s="2">
        <v>161</v>
      </c>
      <c r="B22" s="2">
        <v>12468</v>
      </c>
      <c r="C22" s="2" t="s">
        <v>163</v>
      </c>
      <c r="D22" s="2" t="s">
        <v>164</v>
      </c>
      <c r="E22" s="2" t="s">
        <v>165</v>
      </c>
      <c r="F22" s="2" t="s">
        <v>30</v>
      </c>
      <c r="G22" s="2" t="s">
        <v>30</v>
      </c>
      <c r="H22" s="2" t="s">
        <v>166</v>
      </c>
      <c r="J22" s="2" t="s">
        <v>34</v>
      </c>
      <c r="K22" s="187" t="s">
        <v>167</v>
      </c>
      <c r="L22" s="154">
        <v>-5.7290000000000001</v>
      </c>
      <c r="M22" s="163">
        <v>1</v>
      </c>
      <c r="N22" s="154">
        <v>-5.7290000000000001</v>
      </c>
      <c r="P22" s="2" t="s">
        <v>36</v>
      </c>
      <c r="Q22" s="169">
        <v>1.03756164438142</v>
      </c>
      <c r="R22" s="169">
        <v>-3.3044245717142302E-4</v>
      </c>
    </row>
    <row r="23" spans="1:18" x14ac:dyDescent="0.2">
      <c r="A23" s="2">
        <v>161</v>
      </c>
      <c r="B23" s="2">
        <v>12468</v>
      </c>
      <c r="C23" s="2" t="s">
        <v>171</v>
      </c>
      <c r="D23" s="2" t="s">
        <v>172</v>
      </c>
      <c r="E23" s="2" t="s">
        <v>165</v>
      </c>
      <c r="F23" s="2" t="s">
        <v>30</v>
      </c>
      <c r="G23" s="2" t="s">
        <v>30</v>
      </c>
      <c r="H23" s="2" t="s">
        <v>166</v>
      </c>
      <c r="J23" s="2" t="s">
        <v>34</v>
      </c>
      <c r="K23" s="187" t="s">
        <v>167</v>
      </c>
      <c r="L23" s="154">
        <v>0.20599999999999999</v>
      </c>
      <c r="M23" s="163">
        <v>1</v>
      </c>
      <c r="N23" s="154">
        <v>0.20599999999999999</v>
      </c>
      <c r="P23" s="2" t="s">
        <v>36</v>
      </c>
      <c r="Q23" s="169">
        <v>-3.7378726055357199E-2</v>
      </c>
      <c r="R23" s="169">
        <v>1.19043703577088E-5</v>
      </c>
    </row>
    <row r="24" spans="1:18" x14ac:dyDescent="0.2">
      <c r="A24" s="2">
        <v>161</v>
      </c>
      <c r="B24" s="2">
        <v>12468</v>
      </c>
      <c r="C24" s="2" t="s">
        <v>168</v>
      </c>
      <c r="D24" s="2" t="s">
        <v>169</v>
      </c>
      <c r="E24" s="2" t="s">
        <v>170</v>
      </c>
      <c r="F24" s="2" t="s">
        <v>30</v>
      </c>
      <c r="G24" s="2" t="s">
        <v>30</v>
      </c>
      <c r="H24" s="2" t="s">
        <v>166</v>
      </c>
      <c r="J24" s="2" t="s">
        <v>34</v>
      </c>
      <c r="K24" s="187" t="s">
        <v>167</v>
      </c>
      <c r="L24" s="154">
        <v>1E-3</v>
      </c>
      <c r="M24" s="163">
        <v>1</v>
      </c>
      <c r="N24" s="154">
        <v>1E-3</v>
      </c>
      <c r="P24" s="2" t="s">
        <v>36</v>
      </c>
      <c r="Q24" s="169">
        <v>-1.82918326061877E-4</v>
      </c>
      <c r="R24" s="169">
        <v>5.8255797573941902E-8</v>
      </c>
    </row>
    <row r="25" spans="1:18" x14ac:dyDescent="0.2">
      <c r="A25" s="2">
        <v>161</v>
      </c>
      <c r="B25" s="2">
        <v>15391</v>
      </c>
      <c r="C25" s="2" t="s">
        <v>163</v>
      </c>
      <c r="D25" s="2" t="s">
        <v>164</v>
      </c>
      <c r="E25" s="2" t="s">
        <v>165</v>
      </c>
      <c r="F25" s="2" t="s">
        <v>30</v>
      </c>
      <c r="G25" s="2" t="s">
        <v>30</v>
      </c>
      <c r="H25" s="2" t="s">
        <v>166</v>
      </c>
      <c r="J25" s="2" t="s">
        <v>34</v>
      </c>
      <c r="K25" s="187" t="s">
        <v>167</v>
      </c>
      <c r="L25" s="154">
        <v>-3.3359999999999999</v>
      </c>
      <c r="M25" s="163">
        <v>1</v>
      </c>
      <c r="N25" s="154">
        <v>-3.3359999999999999</v>
      </c>
      <c r="P25" s="2" t="s">
        <v>36</v>
      </c>
      <c r="Q25" s="169">
        <v>0.75914624433977296</v>
      </c>
      <c r="R25" s="169">
        <v>-3.2768869996641602E-4</v>
      </c>
    </row>
    <row r="26" spans="1:18" x14ac:dyDescent="0.2">
      <c r="A26" s="2">
        <v>161</v>
      </c>
      <c r="B26" s="2">
        <v>15391</v>
      </c>
      <c r="C26" s="2" t="s">
        <v>168</v>
      </c>
      <c r="D26" s="2" t="s">
        <v>169</v>
      </c>
      <c r="E26" s="2" t="s">
        <v>170</v>
      </c>
      <c r="F26" s="2" t="s">
        <v>30</v>
      </c>
      <c r="G26" s="2" t="s">
        <v>30</v>
      </c>
      <c r="H26" s="2" t="s">
        <v>166</v>
      </c>
      <c r="J26" s="2" t="s">
        <v>34</v>
      </c>
      <c r="K26" s="187" t="s">
        <v>167</v>
      </c>
      <c r="L26" s="154">
        <v>-1.0580000000000001</v>
      </c>
      <c r="M26" s="163">
        <v>1</v>
      </c>
      <c r="N26" s="154">
        <v>-1.0580000000000001</v>
      </c>
      <c r="P26" s="2" t="s">
        <v>36</v>
      </c>
      <c r="Q26" s="169">
        <v>0.24085375566022699</v>
      </c>
      <c r="R26" s="169">
        <v>-1.03965546378972E-4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Q73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3" width="11.625" style="2" customWidth="1"/>
    <col min="14" max="14" width="11.625" style="144" customWidth="1"/>
    <col min="15" max="18" width="11.625" style="2" customWidth="1"/>
    <col min="19" max="19" width="9" style="2" customWidth="1"/>
    <col min="20" max="16384" width="9" style="2"/>
  </cols>
  <sheetData>
    <row r="1" spans="1:17" s="3" customFormat="1" ht="66.75" customHeight="1" x14ac:dyDescent="0.2">
      <c r="A1" s="19" t="s">
        <v>0</v>
      </c>
      <c r="B1" s="19" t="s">
        <v>1</v>
      </c>
      <c r="C1" s="19" t="s">
        <v>202</v>
      </c>
      <c r="D1" s="19" t="s">
        <v>203</v>
      </c>
      <c r="E1" s="19" t="s">
        <v>204</v>
      </c>
      <c r="F1" s="19" t="s">
        <v>5</v>
      </c>
      <c r="G1" s="19" t="s">
        <v>6</v>
      </c>
      <c r="H1" s="19" t="s">
        <v>152</v>
      </c>
      <c r="I1" s="19" t="s">
        <v>206</v>
      </c>
      <c r="J1" s="19" t="s">
        <v>10</v>
      </c>
      <c r="K1" s="19" t="s">
        <v>11</v>
      </c>
      <c r="L1" s="19" t="s">
        <v>162</v>
      </c>
      <c r="M1" s="162" t="s">
        <v>18</v>
      </c>
      <c r="N1" s="164" t="s">
        <v>14</v>
      </c>
      <c r="O1" s="19" t="s">
        <v>20</v>
      </c>
      <c r="P1" s="168" t="s">
        <v>24</v>
      </c>
      <c r="Q1" s="168" t="s">
        <v>25</v>
      </c>
    </row>
    <row r="2" spans="1:17" x14ac:dyDescent="0.2">
      <c r="A2" s="2">
        <v>14076</v>
      </c>
      <c r="B2" s="2">
        <v>14077</v>
      </c>
      <c r="C2" s="2" t="s">
        <v>1215</v>
      </c>
      <c r="D2" s="2" t="s">
        <v>1216</v>
      </c>
      <c r="E2" s="4" t="s">
        <v>358</v>
      </c>
      <c r="F2" s="2" t="s">
        <v>992</v>
      </c>
      <c r="G2" s="2" t="s">
        <v>30</v>
      </c>
      <c r="H2" s="2" t="s">
        <v>166</v>
      </c>
      <c r="I2" s="2" t="s">
        <v>1217</v>
      </c>
      <c r="J2" s="2" t="s">
        <v>454</v>
      </c>
      <c r="K2" s="2" t="s">
        <v>93</v>
      </c>
      <c r="L2" s="153">
        <v>3.9860000000000002</v>
      </c>
      <c r="M2" s="163">
        <v>3.718</v>
      </c>
      <c r="N2" s="165">
        <v>0</v>
      </c>
      <c r="O2" s="154">
        <v>14.819000000000001</v>
      </c>
      <c r="P2" s="169">
        <v>1.33314781625016E-2</v>
      </c>
      <c r="Q2" s="169">
        <v>9.0595551042359495E-4</v>
      </c>
    </row>
    <row r="3" spans="1:17" x14ac:dyDescent="0.2">
      <c r="A3" s="2">
        <v>14076</v>
      </c>
      <c r="B3" s="2">
        <v>14077</v>
      </c>
      <c r="C3" s="2" t="s">
        <v>1215</v>
      </c>
      <c r="D3" s="2" t="s">
        <v>1216</v>
      </c>
      <c r="E3" s="18" t="s">
        <v>358</v>
      </c>
      <c r="F3" s="2" t="s">
        <v>992</v>
      </c>
      <c r="G3" s="2" t="s">
        <v>30</v>
      </c>
      <c r="H3" s="2" t="s">
        <v>166</v>
      </c>
      <c r="I3" s="2" t="s">
        <v>1217</v>
      </c>
      <c r="J3" s="2" t="s">
        <v>454</v>
      </c>
      <c r="K3" s="2" t="s">
        <v>1218</v>
      </c>
      <c r="L3" s="154">
        <v>2.113</v>
      </c>
      <c r="M3" s="163">
        <v>4.0218999999999996</v>
      </c>
      <c r="N3" s="166">
        <v>0</v>
      </c>
      <c r="O3" s="154">
        <v>8.4990000000000006</v>
      </c>
      <c r="P3" s="169">
        <v>7.64547526529502E-3</v>
      </c>
      <c r="Q3" s="169">
        <v>5.1955682347992402E-4</v>
      </c>
    </row>
    <row r="4" spans="1:17" x14ac:dyDescent="0.2">
      <c r="A4" s="2">
        <v>14076</v>
      </c>
      <c r="B4" s="2">
        <v>14077</v>
      </c>
      <c r="C4" s="2" t="s">
        <v>1215</v>
      </c>
      <c r="D4" s="2" t="s">
        <v>1216</v>
      </c>
      <c r="E4" s="18" t="s">
        <v>358</v>
      </c>
      <c r="F4" s="2" t="s">
        <v>990</v>
      </c>
      <c r="G4" s="2" t="s">
        <v>30</v>
      </c>
      <c r="H4" s="2" t="s">
        <v>166</v>
      </c>
      <c r="I4" s="2" t="s">
        <v>1217</v>
      </c>
      <c r="J4" s="2" t="s">
        <v>454</v>
      </c>
      <c r="K4" s="2" t="s">
        <v>34</v>
      </c>
      <c r="L4" s="154">
        <v>1088.288</v>
      </c>
      <c r="M4" s="163">
        <v>1</v>
      </c>
      <c r="N4" s="166">
        <v>3.7999999999999999E-2</v>
      </c>
      <c r="O4" s="154">
        <v>1088.288</v>
      </c>
      <c r="P4" s="169">
        <v>0.97902293862029999</v>
      </c>
      <c r="Q4" s="169">
        <v>6.6530598877546199E-2</v>
      </c>
    </row>
    <row r="5" spans="1:17" x14ac:dyDescent="0.2">
      <c r="A5" s="2">
        <v>14076</v>
      </c>
      <c r="B5" s="2">
        <v>14077</v>
      </c>
      <c r="C5" s="2" t="s">
        <v>1215</v>
      </c>
      <c r="D5" s="2" t="s">
        <v>1216</v>
      </c>
      <c r="E5" s="18" t="s">
        <v>358</v>
      </c>
      <c r="F5" s="2" t="s">
        <v>990</v>
      </c>
      <c r="G5" s="2" t="s">
        <v>30</v>
      </c>
      <c r="H5" s="2" t="s">
        <v>166</v>
      </c>
      <c r="I5" s="2" t="s">
        <v>1217</v>
      </c>
      <c r="J5" s="2" t="s">
        <v>454</v>
      </c>
      <c r="K5" s="2" t="s">
        <v>34</v>
      </c>
      <c r="L5" s="154">
        <v>0</v>
      </c>
      <c r="M5" s="163">
        <v>1</v>
      </c>
      <c r="N5" s="166">
        <v>3.7999999999999999E-2</v>
      </c>
      <c r="O5" s="154">
        <v>0</v>
      </c>
      <c r="P5" s="169">
        <v>1.0795190360510101E-7</v>
      </c>
      <c r="Q5" s="169">
        <v>7.3359923588102804E-9</v>
      </c>
    </row>
    <row r="6" spans="1:17" x14ac:dyDescent="0.2">
      <c r="A6" s="2">
        <v>14076</v>
      </c>
      <c r="B6" s="2">
        <v>14078</v>
      </c>
      <c r="C6" s="2" t="s">
        <v>1215</v>
      </c>
      <c r="D6" s="2" t="s">
        <v>1216</v>
      </c>
      <c r="E6" s="18" t="s">
        <v>358</v>
      </c>
      <c r="F6" s="2" t="s">
        <v>992</v>
      </c>
      <c r="G6" s="2" t="s">
        <v>30</v>
      </c>
      <c r="H6" s="2" t="s">
        <v>166</v>
      </c>
      <c r="I6" s="2" t="s">
        <v>1217</v>
      </c>
      <c r="J6" s="2" t="s">
        <v>454</v>
      </c>
      <c r="K6" s="2" t="s">
        <v>93</v>
      </c>
      <c r="L6" s="154">
        <v>1.1819999999999999</v>
      </c>
      <c r="M6" s="163">
        <v>3.718</v>
      </c>
      <c r="N6" s="166">
        <v>0</v>
      </c>
      <c r="O6" s="154">
        <v>4.3949999999999996</v>
      </c>
      <c r="P6" s="169">
        <v>4.88673683955545E-2</v>
      </c>
      <c r="Q6" s="169">
        <v>2.2211889214296802E-3</v>
      </c>
    </row>
    <row r="7" spans="1:17" x14ac:dyDescent="0.2">
      <c r="A7" s="2">
        <v>14076</v>
      </c>
      <c r="B7" s="2">
        <v>14078</v>
      </c>
      <c r="C7" s="2" t="s">
        <v>1215</v>
      </c>
      <c r="D7" s="2" t="s">
        <v>1216</v>
      </c>
      <c r="E7" s="18" t="s">
        <v>358</v>
      </c>
      <c r="F7" s="2" t="s">
        <v>990</v>
      </c>
      <c r="G7" s="2" t="s">
        <v>30</v>
      </c>
      <c r="H7" s="2" t="s">
        <v>166</v>
      </c>
      <c r="I7" s="2" t="s">
        <v>1217</v>
      </c>
      <c r="J7" s="2" t="s">
        <v>454</v>
      </c>
      <c r="K7" s="2" t="s">
        <v>34</v>
      </c>
      <c r="L7" s="154">
        <v>85.542000000000002</v>
      </c>
      <c r="M7" s="163">
        <v>1</v>
      </c>
      <c r="N7" s="166">
        <v>3.7999999999999999E-2</v>
      </c>
      <c r="O7" s="154">
        <v>85.542000000000002</v>
      </c>
      <c r="P7" s="169">
        <v>0.95113274279366899</v>
      </c>
      <c r="Q7" s="169">
        <v>4.3232234115854501E-2</v>
      </c>
    </row>
    <row r="8" spans="1:17" x14ac:dyDescent="0.2">
      <c r="A8" s="2">
        <v>14076</v>
      </c>
      <c r="B8" s="2">
        <v>14078</v>
      </c>
      <c r="C8" s="2" t="s">
        <v>1215</v>
      </c>
      <c r="D8" s="2" t="s">
        <v>1216</v>
      </c>
      <c r="E8" s="18" t="s">
        <v>358</v>
      </c>
      <c r="F8" s="2" t="s">
        <v>990</v>
      </c>
      <c r="G8" s="2" t="s">
        <v>30</v>
      </c>
      <c r="H8" s="2" t="s">
        <v>166</v>
      </c>
      <c r="I8" s="2" t="s">
        <v>1217</v>
      </c>
      <c r="J8" s="2" t="s">
        <v>454</v>
      </c>
      <c r="K8" s="2" t="s">
        <v>34</v>
      </c>
      <c r="L8" s="154">
        <v>0</v>
      </c>
      <c r="M8" s="163">
        <v>1</v>
      </c>
      <c r="N8" s="166">
        <v>3.7999999999999999E-2</v>
      </c>
      <c r="O8" s="154">
        <v>0</v>
      </c>
      <c r="P8" s="169">
        <v>-1.11189223467877E-7</v>
      </c>
      <c r="Q8" s="169">
        <v>-5.0539302495299706E-9</v>
      </c>
    </row>
    <row r="9" spans="1:17" x14ac:dyDescent="0.2">
      <c r="A9" s="2">
        <v>14076</v>
      </c>
      <c r="B9" s="2">
        <v>14079</v>
      </c>
      <c r="C9" s="2" t="s">
        <v>1215</v>
      </c>
      <c r="D9" s="2" t="s">
        <v>1216</v>
      </c>
      <c r="E9" s="18" t="s">
        <v>358</v>
      </c>
      <c r="F9" s="2" t="s">
        <v>992</v>
      </c>
      <c r="G9" s="2" t="s">
        <v>30</v>
      </c>
      <c r="H9" s="2" t="s">
        <v>166</v>
      </c>
      <c r="I9" s="2" t="s">
        <v>1217</v>
      </c>
      <c r="J9" s="2" t="s">
        <v>454</v>
      </c>
      <c r="K9" s="2" t="s">
        <v>93</v>
      </c>
      <c r="L9" s="154">
        <v>0.82799999999999996</v>
      </c>
      <c r="M9" s="163">
        <v>3.718</v>
      </c>
      <c r="N9" s="166">
        <v>0</v>
      </c>
      <c r="O9" s="154">
        <v>3.077</v>
      </c>
      <c r="P9" s="169">
        <v>5.9950225170141303E-3</v>
      </c>
      <c r="Q9" s="169">
        <v>4.7308432568524199E-4</v>
      </c>
    </row>
    <row r="10" spans="1:17" x14ac:dyDescent="0.2">
      <c r="A10" s="2">
        <v>14076</v>
      </c>
      <c r="B10" s="2">
        <v>14079</v>
      </c>
      <c r="C10" s="2" t="s">
        <v>1215</v>
      </c>
      <c r="D10" s="2" t="s">
        <v>1216</v>
      </c>
      <c r="E10" s="18" t="s">
        <v>358</v>
      </c>
      <c r="F10" s="2" t="s">
        <v>992</v>
      </c>
      <c r="G10" s="2" t="s">
        <v>30</v>
      </c>
      <c r="H10" s="2" t="s">
        <v>166</v>
      </c>
      <c r="I10" s="2" t="s">
        <v>1217</v>
      </c>
      <c r="J10" s="2" t="s">
        <v>454</v>
      </c>
      <c r="K10" s="2" t="s">
        <v>1218</v>
      </c>
      <c r="L10" s="154">
        <v>0.36</v>
      </c>
      <c r="M10" s="163">
        <v>4.0218999999999996</v>
      </c>
      <c r="N10" s="166">
        <v>0</v>
      </c>
      <c r="O10" s="154">
        <v>1.446</v>
      </c>
      <c r="P10" s="169">
        <v>2.8180598886375701E-3</v>
      </c>
      <c r="Q10" s="169">
        <v>2.2238114341908001E-4</v>
      </c>
    </row>
    <row r="11" spans="1:17" x14ac:dyDescent="0.2">
      <c r="A11" s="2">
        <v>14076</v>
      </c>
      <c r="B11" s="2">
        <v>14079</v>
      </c>
      <c r="C11" s="2" t="s">
        <v>1215</v>
      </c>
      <c r="D11" s="2" t="s">
        <v>1216</v>
      </c>
      <c r="E11" s="18" t="s">
        <v>358</v>
      </c>
      <c r="F11" s="2" t="s">
        <v>990</v>
      </c>
      <c r="G11" s="2" t="s">
        <v>30</v>
      </c>
      <c r="H11" s="2" t="s">
        <v>166</v>
      </c>
      <c r="I11" s="2" t="s">
        <v>1217</v>
      </c>
      <c r="J11" s="2" t="s">
        <v>454</v>
      </c>
      <c r="K11" s="2" t="s">
        <v>34</v>
      </c>
      <c r="L11" s="154">
        <v>508.70800000000003</v>
      </c>
      <c r="M11" s="163">
        <v>1</v>
      </c>
      <c r="N11" s="166">
        <v>3.7999999999999999E-2</v>
      </c>
      <c r="O11" s="154">
        <v>508.70800000000003</v>
      </c>
      <c r="P11" s="169">
        <v>0.99118685914112803</v>
      </c>
      <c r="Q11" s="169">
        <v>7.8217382095572205E-2</v>
      </c>
    </row>
    <row r="12" spans="1:17" x14ac:dyDescent="0.2">
      <c r="A12" s="2">
        <v>14076</v>
      </c>
      <c r="B12" s="2">
        <v>14079</v>
      </c>
      <c r="C12" s="2" t="s">
        <v>1215</v>
      </c>
      <c r="D12" s="2" t="s">
        <v>1216</v>
      </c>
      <c r="E12" s="18" t="s">
        <v>358</v>
      </c>
      <c r="F12" s="2" t="s">
        <v>990</v>
      </c>
      <c r="G12" s="2" t="s">
        <v>30</v>
      </c>
      <c r="H12" s="2" t="s">
        <v>166</v>
      </c>
      <c r="I12" s="2" t="s">
        <v>1217</v>
      </c>
      <c r="J12" s="2" t="s">
        <v>454</v>
      </c>
      <c r="K12" s="2" t="s">
        <v>34</v>
      </c>
      <c r="L12" s="154">
        <v>0</v>
      </c>
      <c r="M12" s="163">
        <v>1</v>
      </c>
      <c r="N12" s="166">
        <v>3.7999999999999999E-2</v>
      </c>
      <c r="O12" s="154">
        <v>0</v>
      </c>
      <c r="P12" s="169">
        <v>5.8453220653245498E-8</v>
      </c>
      <c r="Q12" s="169">
        <v>4.6127103607017402E-9</v>
      </c>
    </row>
    <row r="13" spans="1:17" x14ac:dyDescent="0.2">
      <c r="A13" s="2">
        <v>14076</v>
      </c>
      <c r="B13" s="2">
        <v>15394</v>
      </c>
      <c r="C13" s="2" t="s">
        <v>1215</v>
      </c>
      <c r="D13" s="2" t="s">
        <v>1216</v>
      </c>
      <c r="E13" s="18" t="s">
        <v>358</v>
      </c>
      <c r="F13" s="2" t="s">
        <v>990</v>
      </c>
      <c r="G13" s="2" t="s">
        <v>30</v>
      </c>
      <c r="H13" s="2" t="s">
        <v>166</v>
      </c>
      <c r="I13" s="2" t="s">
        <v>1217</v>
      </c>
      <c r="J13" s="2" t="s">
        <v>454</v>
      </c>
      <c r="K13" s="2" t="s">
        <v>34</v>
      </c>
      <c r="L13" s="154">
        <v>2E-3</v>
      </c>
      <c r="M13" s="163">
        <v>1</v>
      </c>
      <c r="N13" s="166">
        <v>0</v>
      </c>
      <c r="O13" s="154">
        <v>2E-3</v>
      </c>
      <c r="P13" s="169">
        <v>1.2705674091995E-5</v>
      </c>
      <c r="Q13" s="169">
        <v>3.0724210111474299E-7</v>
      </c>
    </row>
    <row r="14" spans="1:17" x14ac:dyDescent="0.2">
      <c r="A14" s="2">
        <v>14076</v>
      </c>
      <c r="B14" s="2">
        <v>15394</v>
      </c>
      <c r="C14" s="2" t="s">
        <v>1215</v>
      </c>
      <c r="D14" s="2" t="s">
        <v>1216</v>
      </c>
      <c r="E14" s="18" t="s">
        <v>358</v>
      </c>
      <c r="F14" s="2" t="s">
        <v>990</v>
      </c>
      <c r="G14" s="2" t="s">
        <v>30</v>
      </c>
      <c r="H14" s="2" t="s">
        <v>166</v>
      </c>
      <c r="I14" s="2" t="s">
        <v>1217</v>
      </c>
      <c r="J14" s="2" t="s">
        <v>454</v>
      </c>
      <c r="K14" s="2" t="s">
        <v>34</v>
      </c>
      <c r="L14" s="154">
        <v>125.926</v>
      </c>
      <c r="M14" s="163">
        <v>1</v>
      </c>
      <c r="N14" s="166">
        <v>0</v>
      </c>
      <c r="O14" s="154">
        <v>125.926</v>
      </c>
      <c r="P14" s="169">
        <v>0.99998721491544496</v>
      </c>
      <c r="Q14" s="169">
        <v>2.4181178485608398E-2</v>
      </c>
    </row>
    <row r="15" spans="1:17" x14ac:dyDescent="0.2">
      <c r="A15" s="2">
        <v>14076</v>
      </c>
      <c r="B15" s="2">
        <v>15394</v>
      </c>
      <c r="C15" s="2" t="s">
        <v>1215</v>
      </c>
      <c r="D15" s="2" t="s">
        <v>1216</v>
      </c>
      <c r="E15" s="18" t="s">
        <v>358</v>
      </c>
      <c r="F15" s="2" t="s">
        <v>990</v>
      </c>
      <c r="G15" s="2" t="s">
        <v>30</v>
      </c>
      <c r="H15" s="2" t="s">
        <v>166</v>
      </c>
      <c r="I15" s="2" t="s">
        <v>1217</v>
      </c>
      <c r="J15" s="2" t="s">
        <v>454</v>
      </c>
      <c r="K15" s="2" t="s">
        <v>34</v>
      </c>
      <c r="L15" s="154">
        <v>0</v>
      </c>
      <c r="M15" s="163">
        <v>1</v>
      </c>
      <c r="N15" s="166">
        <v>0</v>
      </c>
      <c r="O15" s="154">
        <v>0</v>
      </c>
      <c r="P15" s="169">
        <v>7.9410463074968497E-8</v>
      </c>
      <c r="Q15" s="169">
        <v>1.92026313196714E-9</v>
      </c>
    </row>
    <row r="16" spans="1:17" x14ac:dyDescent="0.2">
      <c r="A16" s="2">
        <v>161</v>
      </c>
      <c r="B16" s="2">
        <v>1434</v>
      </c>
      <c r="C16" s="2" t="s">
        <v>1215</v>
      </c>
      <c r="D16" s="2" t="s">
        <v>1216</v>
      </c>
      <c r="E16" s="18" t="s">
        <v>358</v>
      </c>
      <c r="F16" s="2" t="s">
        <v>990</v>
      </c>
      <c r="G16" s="2" t="s">
        <v>30</v>
      </c>
      <c r="H16" s="2" t="s">
        <v>166</v>
      </c>
      <c r="I16" s="2" t="s">
        <v>1217</v>
      </c>
      <c r="J16" s="2" t="s">
        <v>454</v>
      </c>
      <c r="K16" s="2" t="s">
        <v>34</v>
      </c>
      <c r="L16" s="154">
        <v>0</v>
      </c>
      <c r="M16" s="163">
        <v>1</v>
      </c>
      <c r="N16" s="166">
        <v>3.7999999999999999E-2</v>
      </c>
      <c r="O16" s="154">
        <v>0</v>
      </c>
      <c r="P16" s="169">
        <v>-3.7479501941788802E-7</v>
      </c>
      <c r="Q16" s="169">
        <v>-9.2769532336420502E-9</v>
      </c>
    </row>
    <row r="17" spans="1:17" x14ac:dyDescent="0.2">
      <c r="A17" s="2">
        <v>161</v>
      </c>
      <c r="B17" s="2">
        <v>1434</v>
      </c>
      <c r="C17" s="2" t="s">
        <v>1215</v>
      </c>
      <c r="D17" s="2" t="s">
        <v>1216</v>
      </c>
      <c r="E17" s="18" t="s">
        <v>358</v>
      </c>
      <c r="F17" s="2" t="s">
        <v>992</v>
      </c>
      <c r="G17" s="2" t="s">
        <v>30</v>
      </c>
      <c r="H17" s="2" t="s">
        <v>166</v>
      </c>
      <c r="I17" s="2" t="s">
        <v>1217</v>
      </c>
      <c r="J17" s="2" t="s">
        <v>454</v>
      </c>
      <c r="K17" s="2" t="s">
        <v>93</v>
      </c>
      <c r="L17" s="154">
        <v>14.746</v>
      </c>
      <c r="M17" s="163">
        <v>3.718</v>
      </c>
      <c r="N17" s="166">
        <v>0</v>
      </c>
      <c r="O17" s="154">
        <v>54.823999999999998</v>
      </c>
      <c r="P17" s="169">
        <v>0.102738517183372</v>
      </c>
      <c r="Q17" s="169">
        <v>2.54299115469619E-3</v>
      </c>
    </row>
    <row r="18" spans="1:17" x14ac:dyDescent="0.2">
      <c r="A18" s="2">
        <v>161</v>
      </c>
      <c r="B18" s="2">
        <v>1434</v>
      </c>
      <c r="C18" s="2" t="s">
        <v>1215</v>
      </c>
      <c r="D18" s="2" t="s">
        <v>1216</v>
      </c>
      <c r="E18" s="18" t="s">
        <v>358</v>
      </c>
      <c r="F18" s="2" t="s">
        <v>992</v>
      </c>
      <c r="G18" s="2" t="s">
        <v>30</v>
      </c>
      <c r="H18" s="2" t="s">
        <v>166</v>
      </c>
      <c r="I18" s="2" t="s">
        <v>1217</v>
      </c>
      <c r="J18" s="2" t="s">
        <v>454</v>
      </c>
      <c r="K18" s="2" t="s">
        <v>1218</v>
      </c>
      <c r="L18" s="154">
        <v>12.358000000000001</v>
      </c>
      <c r="M18" s="163">
        <v>4.0218999999999996</v>
      </c>
      <c r="N18" s="166">
        <v>0</v>
      </c>
      <c r="O18" s="154">
        <v>49.701999999999998</v>
      </c>
      <c r="P18" s="169">
        <v>9.3140530192138998E-2</v>
      </c>
      <c r="Q18" s="169">
        <v>2.3054210914838502E-3</v>
      </c>
    </row>
    <row r="19" spans="1:17" x14ac:dyDescent="0.2">
      <c r="A19" s="2">
        <v>161</v>
      </c>
      <c r="B19" s="2">
        <v>1434</v>
      </c>
      <c r="C19" s="2" t="s">
        <v>1215</v>
      </c>
      <c r="D19" s="2" t="s">
        <v>1216</v>
      </c>
      <c r="E19" s="18" t="s">
        <v>358</v>
      </c>
      <c r="F19" s="2" t="s">
        <v>990</v>
      </c>
      <c r="G19" s="2" t="s">
        <v>30</v>
      </c>
      <c r="H19" s="2" t="s">
        <v>166</v>
      </c>
      <c r="I19" s="2" t="s">
        <v>1217</v>
      </c>
      <c r="J19" s="2" t="s">
        <v>454</v>
      </c>
      <c r="K19" s="2" t="s">
        <v>34</v>
      </c>
      <c r="L19" s="154">
        <v>429.09899999999999</v>
      </c>
      <c r="M19" s="163">
        <v>1</v>
      </c>
      <c r="N19" s="166">
        <v>3.7999999999999999E-2</v>
      </c>
      <c r="O19" s="154">
        <v>429.09899999999999</v>
      </c>
      <c r="P19" s="169">
        <v>0.80412132741950804</v>
      </c>
      <c r="Q19" s="169">
        <v>1.9903668838052099E-2</v>
      </c>
    </row>
    <row r="20" spans="1:17" x14ac:dyDescent="0.2">
      <c r="A20" s="2">
        <v>161</v>
      </c>
      <c r="B20" s="2">
        <v>9938</v>
      </c>
      <c r="C20" s="2" t="s">
        <v>1215</v>
      </c>
      <c r="D20" s="2" t="s">
        <v>1216</v>
      </c>
      <c r="E20" s="18" t="s">
        <v>358</v>
      </c>
      <c r="F20" s="2" t="s">
        <v>990</v>
      </c>
      <c r="G20" s="2" t="s">
        <v>30</v>
      </c>
      <c r="H20" s="2" t="s">
        <v>166</v>
      </c>
      <c r="I20" s="2" t="s">
        <v>1217</v>
      </c>
      <c r="J20" s="2" t="s">
        <v>454</v>
      </c>
      <c r="K20" s="2" t="s">
        <v>34</v>
      </c>
      <c r="L20" s="154">
        <v>0</v>
      </c>
      <c r="M20" s="163">
        <v>1</v>
      </c>
      <c r="N20" s="166">
        <v>3.7999999999999999E-2</v>
      </c>
      <c r="O20" s="154">
        <v>0</v>
      </c>
      <c r="P20" s="169">
        <v>-8.36652803696756E-9</v>
      </c>
      <c r="Q20" s="169">
        <v>-2.7918779151652003E-10</v>
      </c>
    </row>
    <row r="21" spans="1:17" x14ac:dyDescent="0.2">
      <c r="A21" s="2">
        <v>161</v>
      </c>
      <c r="B21" s="2">
        <v>9938</v>
      </c>
      <c r="C21" s="2" t="s">
        <v>1215</v>
      </c>
      <c r="D21" s="2" t="s">
        <v>1216</v>
      </c>
      <c r="E21" s="4" t="s">
        <v>358</v>
      </c>
      <c r="F21" s="2" t="s">
        <v>992</v>
      </c>
      <c r="G21" s="2" t="s">
        <v>30</v>
      </c>
      <c r="H21" s="2" t="s">
        <v>166</v>
      </c>
      <c r="I21" s="2" t="s">
        <v>1217</v>
      </c>
      <c r="J21" s="2" t="s">
        <v>454</v>
      </c>
      <c r="K21" s="2" t="s">
        <v>93</v>
      </c>
      <c r="L21" s="154">
        <v>47.061999999999998</v>
      </c>
      <c r="M21" s="163">
        <v>3.718</v>
      </c>
      <c r="N21" s="167">
        <v>0</v>
      </c>
      <c r="O21" s="154">
        <v>174.976</v>
      </c>
      <c r="P21" s="169">
        <v>7.3197078598986401E-2</v>
      </c>
      <c r="Q21" s="169">
        <v>2.4425580873232802E-3</v>
      </c>
    </row>
    <row r="22" spans="1:17" x14ac:dyDescent="0.2">
      <c r="A22" s="2">
        <v>161</v>
      </c>
      <c r="B22" s="2">
        <v>9938</v>
      </c>
      <c r="C22" s="2" t="s">
        <v>1215</v>
      </c>
      <c r="D22" s="2" t="s">
        <v>1216</v>
      </c>
      <c r="E22" s="4" t="s">
        <v>358</v>
      </c>
      <c r="F22" s="2" t="s">
        <v>992</v>
      </c>
      <c r="G22" s="2" t="s">
        <v>30</v>
      </c>
      <c r="H22" s="2" t="s">
        <v>166</v>
      </c>
      <c r="I22" s="2" t="s">
        <v>1217</v>
      </c>
      <c r="J22" s="2" t="s">
        <v>454</v>
      </c>
      <c r="K22" s="2" t="s">
        <v>1219</v>
      </c>
      <c r="L22" s="154">
        <v>5</v>
      </c>
      <c r="M22" s="163">
        <v>0.47760000000000002</v>
      </c>
      <c r="N22" s="167">
        <v>0</v>
      </c>
      <c r="O22" s="154">
        <v>2.3879999999999999</v>
      </c>
      <c r="P22" s="169">
        <v>9.9896344761392711E-4</v>
      </c>
      <c r="Q22" s="169">
        <v>3.33350223070724E-5</v>
      </c>
    </row>
    <row r="23" spans="1:17" x14ac:dyDescent="0.2">
      <c r="A23" s="2">
        <v>161</v>
      </c>
      <c r="B23" s="2">
        <v>9938</v>
      </c>
      <c r="C23" s="2" t="s">
        <v>1215</v>
      </c>
      <c r="D23" s="2" t="s">
        <v>1216</v>
      </c>
      <c r="E23" s="4" t="s">
        <v>358</v>
      </c>
      <c r="F23" s="2" t="s">
        <v>992</v>
      </c>
      <c r="G23" s="2" t="s">
        <v>30</v>
      </c>
      <c r="H23" s="2" t="s">
        <v>166</v>
      </c>
      <c r="I23" s="2" t="s">
        <v>1217</v>
      </c>
      <c r="J23" s="2" t="s">
        <v>454</v>
      </c>
      <c r="K23" s="2" t="s">
        <v>1220</v>
      </c>
      <c r="L23" s="154">
        <v>0.98199999999999998</v>
      </c>
      <c r="M23" s="163">
        <v>2.7671000000000001</v>
      </c>
      <c r="N23" s="167">
        <v>0</v>
      </c>
      <c r="O23" s="154">
        <v>2.7160000000000002</v>
      </c>
      <c r="P23" s="169">
        <v>1.1361941708527099E-3</v>
      </c>
      <c r="Q23" s="169">
        <v>3.7914358249050403E-5</v>
      </c>
    </row>
    <row r="24" spans="1:17" x14ac:dyDescent="0.2">
      <c r="A24" s="2">
        <v>161</v>
      </c>
      <c r="B24" s="2">
        <v>9938</v>
      </c>
      <c r="C24" s="2" t="s">
        <v>1215</v>
      </c>
      <c r="D24" s="2" t="s">
        <v>1216</v>
      </c>
      <c r="E24" s="4" t="s">
        <v>358</v>
      </c>
      <c r="F24" s="2" t="s">
        <v>992</v>
      </c>
      <c r="G24" s="2" t="s">
        <v>30</v>
      </c>
      <c r="H24" s="2" t="s">
        <v>166</v>
      </c>
      <c r="I24" s="2" t="s">
        <v>1217</v>
      </c>
      <c r="J24" s="2" t="s">
        <v>454</v>
      </c>
      <c r="K24" s="2" t="s">
        <v>1218</v>
      </c>
      <c r="L24" s="154">
        <v>55.203000000000003</v>
      </c>
      <c r="M24" s="163">
        <v>4.0218999999999996</v>
      </c>
      <c r="N24" s="167">
        <v>0</v>
      </c>
      <c r="O24" s="154">
        <v>222.02099999999999</v>
      </c>
      <c r="P24" s="169">
        <v>9.2877324297672398E-2</v>
      </c>
      <c r="Q24" s="169">
        <v>3.0992802436157398E-3</v>
      </c>
    </row>
    <row r="25" spans="1:17" x14ac:dyDescent="0.2">
      <c r="A25" s="2">
        <v>161</v>
      </c>
      <c r="B25" s="2">
        <v>9938</v>
      </c>
      <c r="C25" s="2" t="s">
        <v>1215</v>
      </c>
      <c r="D25" s="2" t="s">
        <v>1216</v>
      </c>
      <c r="E25" s="4" t="s">
        <v>358</v>
      </c>
      <c r="F25" s="2" t="s">
        <v>992</v>
      </c>
      <c r="G25" s="2" t="s">
        <v>30</v>
      </c>
      <c r="H25" s="2" t="s">
        <v>166</v>
      </c>
      <c r="I25" s="2" t="s">
        <v>1217</v>
      </c>
      <c r="J25" s="2" t="s">
        <v>454</v>
      </c>
      <c r="K25" s="2" t="s">
        <v>1221</v>
      </c>
      <c r="L25" s="154">
        <v>3.3130000000000002</v>
      </c>
      <c r="M25" s="163">
        <v>0.53900000000000003</v>
      </c>
      <c r="N25" s="167">
        <v>0</v>
      </c>
      <c r="O25" s="154">
        <v>1.786</v>
      </c>
      <c r="P25" s="169">
        <v>7.4701514840338004E-4</v>
      </c>
      <c r="Q25" s="169">
        <v>2.4927605404608901E-5</v>
      </c>
    </row>
    <row r="26" spans="1:17" x14ac:dyDescent="0.2">
      <c r="A26" s="2">
        <v>161</v>
      </c>
      <c r="B26" s="2">
        <v>9938</v>
      </c>
      <c r="C26" s="2" t="s">
        <v>1215</v>
      </c>
      <c r="D26" s="2" t="s">
        <v>1216</v>
      </c>
      <c r="E26" s="4" t="s">
        <v>358</v>
      </c>
      <c r="F26" s="2" t="s">
        <v>992</v>
      </c>
      <c r="G26" s="2" t="s">
        <v>30</v>
      </c>
      <c r="H26" s="2" t="s">
        <v>166</v>
      </c>
      <c r="I26" s="2" t="s">
        <v>1217</v>
      </c>
      <c r="J26" s="2" t="s">
        <v>454</v>
      </c>
      <c r="K26" s="2" t="s">
        <v>1222</v>
      </c>
      <c r="L26" s="154">
        <v>21.811</v>
      </c>
      <c r="M26" s="163">
        <v>4.8108000000000004</v>
      </c>
      <c r="N26" s="167">
        <v>0</v>
      </c>
      <c r="O26" s="154">
        <v>104.929</v>
      </c>
      <c r="P26" s="169">
        <v>4.3894584536511197E-2</v>
      </c>
      <c r="Q26" s="169">
        <v>1.46474523985764E-3</v>
      </c>
    </row>
    <row r="27" spans="1:17" x14ac:dyDescent="0.2">
      <c r="A27" s="2">
        <v>161</v>
      </c>
      <c r="B27" s="2">
        <v>9938</v>
      </c>
      <c r="C27" s="2" t="s">
        <v>1215</v>
      </c>
      <c r="D27" s="2" t="s">
        <v>1216</v>
      </c>
      <c r="E27" s="4" t="s">
        <v>358</v>
      </c>
      <c r="F27" s="2" t="s">
        <v>990</v>
      </c>
      <c r="G27" s="2" t="s">
        <v>30</v>
      </c>
      <c r="H27" s="2" t="s">
        <v>166</v>
      </c>
      <c r="I27" s="2" t="s">
        <v>1217</v>
      </c>
      <c r="J27" s="2" t="s">
        <v>454</v>
      </c>
      <c r="K27" s="2" t="s">
        <v>34</v>
      </c>
      <c r="L27" s="154">
        <v>1655.8340000000001</v>
      </c>
      <c r="M27" s="163">
        <v>1</v>
      </c>
      <c r="N27" s="167">
        <v>3.7999999999999999E-2</v>
      </c>
      <c r="O27" s="154">
        <v>1655.8340000000001</v>
      </c>
      <c r="P27" s="169">
        <v>0.69267921732591997</v>
      </c>
      <c r="Q27" s="169">
        <v>2.3114436485496801E-2</v>
      </c>
    </row>
    <row r="28" spans="1:17" x14ac:dyDescent="0.2">
      <c r="A28" s="2">
        <v>161</v>
      </c>
      <c r="B28" s="2">
        <v>9938</v>
      </c>
      <c r="C28" s="2" t="s">
        <v>1215</v>
      </c>
      <c r="D28" s="2" t="s">
        <v>1216</v>
      </c>
      <c r="E28" s="4" t="s">
        <v>358</v>
      </c>
      <c r="F28" s="2" t="s">
        <v>992</v>
      </c>
      <c r="G28" s="2" t="s">
        <v>30</v>
      </c>
      <c r="H28" s="2" t="s">
        <v>166</v>
      </c>
      <c r="I28" s="2" t="s">
        <v>1217</v>
      </c>
      <c r="J28" s="2" t="s">
        <v>454</v>
      </c>
      <c r="K28" s="2" t="s">
        <v>1223</v>
      </c>
      <c r="L28" s="154">
        <v>53.55</v>
      </c>
      <c r="M28" s="163">
        <v>4.2171000000000003</v>
      </c>
      <c r="N28" s="167">
        <v>0</v>
      </c>
      <c r="O28" s="154">
        <v>225.828</v>
      </c>
      <c r="P28" s="169">
        <v>9.4469630832201695E-2</v>
      </c>
      <c r="Q28" s="169">
        <v>3.1524148943129402E-3</v>
      </c>
    </row>
    <row r="29" spans="1:17" x14ac:dyDescent="0.2">
      <c r="A29" s="2">
        <v>161</v>
      </c>
      <c r="B29" s="2">
        <v>9938</v>
      </c>
      <c r="C29" s="2" t="s">
        <v>1215</v>
      </c>
      <c r="D29" s="2" t="s">
        <v>1216</v>
      </c>
      <c r="E29" s="4" t="s">
        <v>358</v>
      </c>
      <c r="F29" s="2" t="s">
        <v>990</v>
      </c>
      <c r="G29" s="2" t="s">
        <v>30</v>
      </c>
      <c r="H29" s="2" t="s">
        <v>166</v>
      </c>
      <c r="I29" s="2" t="s">
        <v>1217</v>
      </c>
      <c r="J29" s="2" t="s">
        <v>454</v>
      </c>
      <c r="K29" s="2" t="s">
        <v>34</v>
      </c>
      <c r="L29" s="154">
        <v>0</v>
      </c>
      <c r="M29" s="163">
        <v>1</v>
      </c>
      <c r="N29" s="167">
        <v>0</v>
      </c>
      <c r="O29" s="154">
        <v>0</v>
      </c>
      <c r="P29" s="169">
        <v>8.3665280369675594E-12</v>
      </c>
      <c r="Q29" s="169">
        <v>2.7918779151651999E-13</v>
      </c>
    </row>
    <row r="30" spans="1:17" x14ac:dyDescent="0.2">
      <c r="A30" s="2">
        <v>161</v>
      </c>
      <c r="B30" s="2">
        <v>9942</v>
      </c>
      <c r="C30" s="2" t="s">
        <v>1215</v>
      </c>
      <c r="D30" s="2" t="s">
        <v>1216</v>
      </c>
      <c r="E30" s="4" t="s">
        <v>358</v>
      </c>
      <c r="F30" s="2" t="s">
        <v>990</v>
      </c>
      <c r="G30" s="2" t="s">
        <v>30</v>
      </c>
      <c r="H30" s="2" t="s">
        <v>166</v>
      </c>
      <c r="I30" s="2" t="s">
        <v>1217</v>
      </c>
      <c r="J30" s="2" t="s">
        <v>454</v>
      </c>
      <c r="K30" s="2" t="s">
        <v>34</v>
      </c>
      <c r="L30" s="154">
        <v>0</v>
      </c>
      <c r="M30" s="163">
        <v>1</v>
      </c>
      <c r="N30" s="167">
        <v>3.7999999999999999E-2</v>
      </c>
      <c r="O30" s="154">
        <v>0</v>
      </c>
      <c r="P30" s="169">
        <v>-1.325469989652E-8</v>
      </c>
      <c r="Q30" s="169">
        <v>-8.9114847943500899E-10</v>
      </c>
    </row>
    <row r="31" spans="1:17" x14ac:dyDescent="0.2">
      <c r="A31" s="2">
        <v>161</v>
      </c>
      <c r="B31" s="2">
        <v>9942</v>
      </c>
      <c r="C31" s="2" t="s">
        <v>1215</v>
      </c>
      <c r="D31" s="2" t="s">
        <v>1216</v>
      </c>
      <c r="E31" s="4" t="s">
        <v>358</v>
      </c>
      <c r="F31" s="2" t="s">
        <v>992</v>
      </c>
      <c r="G31" s="2" t="s">
        <v>30</v>
      </c>
      <c r="H31" s="2" t="s">
        <v>166</v>
      </c>
      <c r="I31" s="2" t="s">
        <v>1217</v>
      </c>
      <c r="J31" s="2" t="s">
        <v>454</v>
      </c>
      <c r="K31" s="2" t="s">
        <v>93</v>
      </c>
      <c r="L31" s="154">
        <v>16.649999999999999</v>
      </c>
      <c r="M31" s="163">
        <v>3.718</v>
      </c>
      <c r="N31" s="167">
        <v>0</v>
      </c>
      <c r="O31" s="154">
        <v>61.904000000000003</v>
      </c>
      <c r="P31" s="169">
        <v>1.0256510356724599E-2</v>
      </c>
      <c r="Q31" s="169">
        <v>6.8957227851716696E-4</v>
      </c>
    </row>
    <row r="32" spans="1:17" x14ac:dyDescent="0.2">
      <c r="A32" s="2">
        <v>161</v>
      </c>
      <c r="B32" s="2">
        <v>9942</v>
      </c>
      <c r="C32" s="2" t="s">
        <v>1215</v>
      </c>
      <c r="D32" s="2" t="s">
        <v>1216</v>
      </c>
      <c r="E32" s="4" t="s">
        <v>358</v>
      </c>
      <c r="F32" s="2" t="s">
        <v>992</v>
      </c>
      <c r="G32" s="2" t="s">
        <v>30</v>
      </c>
      <c r="H32" s="2" t="s">
        <v>166</v>
      </c>
      <c r="I32" s="2" t="s">
        <v>1217</v>
      </c>
      <c r="J32" s="2" t="s">
        <v>454</v>
      </c>
      <c r="K32" s="2" t="s">
        <v>1219</v>
      </c>
      <c r="L32" s="154">
        <v>8.35</v>
      </c>
      <c r="M32" s="163">
        <v>0.47760000000000002</v>
      </c>
      <c r="N32" s="167">
        <v>0</v>
      </c>
      <c r="O32" s="154">
        <v>3.988</v>
      </c>
      <c r="P32" s="169">
        <v>6.6074016249157601E-4</v>
      </c>
      <c r="Q32" s="169">
        <v>4.4423306125595499E-5</v>
      </c>
    </row>
    <row r="33" spans="1:17" x14ac:dyDescent="0.2">
      <c r="A33" s="2">
        <v>161</v>
      </c>
      <c r="B33" s="2">
        <v>9942</v>
      </c>
      <c r="C33" s="2" t="s">
        <v>1215</v>
      </c>
      <c r="D33" s="2" t="s">
        <v>1216</v>
      </c>
      <c r="E33" s="4" t="s">
        <v>358</v>
      </c>
      <c r="F33" s="2" t="s">
        <v>992</v>
      </c>
      <c r="G33" s="2" t="s">
        <v>30</v>
      </c>
      <c r="H33" s="2" t="s">
        <v>166</v>
      </c>
      <c r="I33" s="2" t="s">
        <v>1217</v>
      </c>
      <c r="J33" s="2" t="s">
        <v>454</v>
      </c>
      <c r="K33" s="2" t="s">
        <v>1220</v>
      </c>
      <c r="L33" s="154">
        <v>1.9330000000000001</v>
      </c>
      <c r="M33" s="163">
        <v>2.7671000000000001</v>
      </c>
      <c r="N33" s="167">
        <v>0</v>
      </c>
      <c r="O33" s="154">
        <v>5.3490000000000002</v>
      </c>
      <c r="P33" s="169">
        <v>8.8626954777658502E-4</v>
      </c>
      <c r="Q33" s="169">
        <v>5.9586242316811299E-5</v>
      </c>
    </row>
    <row r="34" spans="1:17" x14ac:dyDescent="0.2">
      <c r="A34" s="2">
        <v>161</v>
      </c>
      <c r="B34" s="2">
        <v>9942</v>
      </c>
      <c r="C34" s="2" t="s">
        <v>1215</v>
      </c>
      <c r="D34" s="2" t="s">
        <v>1216</v>
      </c>
      <c r="E34" s="4" t="s">
        <v>358</v>
      </c>
      <c r="F34" s="2" t="s">
        <v>992</v>
      </c>
      <c r="G34" s="2" t="s">
        <v>30</v>
      </c>
      <c r="H34" s="2" t="s">
        <v>166</v>
      </c>
      <c r="I34" s="2" t="s">
        <v>1217</v>
      </c>
      <c r="J34" s="2" t="s">
        <v>454</v>
      </c>
      <c r="K34" s="2" t="s">
        <v>1218</v>
      </c>
      <c r="L34" s="154">
        <v>168.721</v>
      </c>
      <c r="M34" s="163">
        <v>4.0218999999999996</v>
      </c>
      <c r="N34" s="167">
        <v>0</v>
      </c>
      <c r="O34" s="154">
        <v>678.58</v>
      </c>
      <c r="P34" s="169">
        <v>0.11242967743097</v>
      </c>
      <c r="Q34" s="169">
        <v>7.55894413816808E-3</v>
      </c>
    </row>
    <row r="35" spans="1:17" x14ac:dyDescent="0.2">
      <c r="A35" s="2">
        <v>161</v>
      </c>
      <c r="B35" s="2">
        <v>9942</v>
      </c>
      <c r="C35" s="2" t="s">
        <v>1215</v>
      </c>
      <c r="D35" s="2" t="s">
        <v>1216</v>
      </c>
      <c r="E35" s="4" t="s">
        <v>358</v>
      </c>
      <c r="F35" s="2" t="s">
        <v>992</v>
      </c>
      <c r="G35" s="2" t="s">
        <v>30</v>
      </c>
      <c r="H35" s="2" t="s">
        <v>166</v>
      </c>
      <c r="I35" s="2" t="s">
        <v>1217</v>
      </c>
      <c r="J35" s="2" t="s">
        <v>454</v>
      </c>
      <c r="K35" s="2" t="s">
        <v>1221</v>
      </c>
      <c r="L35" s="154">
        <v>6.91</v>
      </c>
      <c r="M35" s="163">
        <v>0.53900000000000003</v>
      </c>
      <c r="N35" s="167">
        <v>0</v>
      </c>
      <c r="O35" s="154">
        <v>3.7250000000000001</v>
      </c>
      <c r="P35" s="169">
        <v>6.1712675877771705E-4</v>
      </c>
      <c r="Q35" s="169">
        <v>4.1491061811803498E-5</v>
      </c>
    </row>
    <row r="36" spans="1:17" x14ac:dyDescent="0.2">
      <c r="A36" s="2">
        <v>161</v>
      </c>
      <c r="B36" s="2">
        <v>9942</v>
      </c>
      <c r="C36" s="2" t="s">
        <v>1215</v>
      </c>
      <c r="D36" s="2" t="s">
        <v>1216</v>
      </c>
      <c r="E36" s="4" t="s">
        <v>358</v>
      </c>
      <c r="F36" s="2" t="s">
        <v>992</v>
      </c>
      <c r="G36" s="2" t="s">
        <v>30</v>
      </c>
      <c r="H36" s="2" t="s">
        <v>166</v>
      </c>
      <c r="I36" s="2" t="s">
        <v>1217</v>
      </c>
      <c r="J36" s="2" t="s">
        <v>454</v>
      </c>
      <c r="K36" s="2" t="s">
        <v>1222</v>
      </c>
      <c r="L36" s="154">
        <v>42.286000000000001</v>
      </c>
      <c r="M36" s="163">
        <v>4.8108000000000004</v>
      </c>
      <c r="N36" s="167">
        <v>0</v>
      </c>
      <c r="O36" s="154">
        <v>203.42699999999999</v>
      </c>
      <c r="P36" s="169">
        <v>3.37045856782833E-2</v>
      </c>
      <c r="Q36" s="169">
        <v>2.2660483082740201E-3</v>
      </c>
    </row>
    <row r="37" spans="1:17" x14ac:dyDescent="0.2">
      <c r="A37" s="2">
        <v>161</v>
      </c>
      <c r="B37" s="2">
        <v>9942</v>
      </c>
      <c r="C37" s="2" t="s">
        <v>1215</v>
      </c>
      <c r="D37" s="2" t="s">
        <v>1216</v>
      </c>
      <c r="E37" s="4" t="s">
        <v>358</v>
      </c>
      <c r="F37" s="2" t="s">
        <v>990</v>
      </c>
      <c r="G37" s="2" t="s">
        <v>30</v>
      </c>
      <c r="H37" s="2" t="s">
        <v>166</v>
      </c>
      <c r="I37" s="2" t="s">
        <v>1217</v>
      </c>
      <c r="J37" s="2" t="s">
        <v>454</v>
      </c>
      <c r="K37" s="2" t="s">
        <v>34</v>
      </c>
      <c r="L37" s="154">
        <v>4863.8180000000002</v>
      </c>
      <c r="M37" s="163">
        <v>1</v>
      </c>
      <c r="N37" s="167">
        <v>3.7999999999999999E-2</v>
      </c>
      <c r="O37" s="154">
        <v>4863.8180000000002</v>
      </c>
      <c r="P37" s="169">
        <v>0.80585562411871603</v>
      </c>
      <c r="Q37" s="169">
        <v>5.4179801857761202E-2</v>
      </c>
    </row>
    <row r="38" spans="1:17" x14ac:dyDescent="0.2">
      <c r="A38" s="2">
        <v>161</v>
      </c>
      <c r="B38" s="2">
        <v>9942</v>
      </c>
      <c r="C38" s="2" t="s">
        <v>1215</v>
      </c>
      <c r="D38" s="2" t="s">
        <v>1216</v>
      </c>
      <c r="E38" s="4" t="s">
        <v>358</v>
      </c>
      <c r="F38" s="2" t="s">
        <v>992</v>
      </c>
      <c r="G38" s="2" t="s">
        <v>30</v>
      </c>
      <c r="H38" s="2" t="s">
        <v>166</v>
      </c>
      <c r="I38" s="2" t="s">
        <v>1217</v>
      </c>
      <c r="J38" s="2" t="s">
        <v>454</v>
      </c>
      <c r="K38" s="2" t="s">
        <v>1223</v>
      </c>
      <c r="L38" s="154">
        <v>50.936</v>
      </c>
      <c r="M38" s="163">
        <v>4.2171000000000003</v>
      </c>
      <c r="N38" s="167">
        <v>0</v>
      </c>
      <c r="O38" s="154">
        <v>214.804</v>
      </c>
      <c r="P38" s="169">
        <v>3.5589479200960297E-2</v>
      </c>
      <c r="Q38" s="169">
        <v>2.3927746777689298E-3</v>
      </c>
    </row>
    <row r="39" spans="1:17" x14ac:dyDescent="0.2">
      <c r="A39" s="2">
        <v>161</v>
      </c>
      <c r="B39" s="2">
        <v>9943</v>
      </c>
      <c r="C39" s="2" t="s">
        <v>1215</v>
      </c>
      <c r="D39" s="2" t="s">
        <v>1216</v>
      </c>
      <c r="E39" s="4" t="s">
        <v>358</v>
      </c>
      <c r="F39" s="2" t="s">
        <v>990</v>
      </c>
      <c r="G39" s="2" t="s">
        <v>30</v>
      </c>
      <c r="H39" s="2" t="s">
        <v>166</v>
      </c>
      <c r="I39" s="2" t="s">
        <v>1217</v>
      </c>
      <c r="J39" s="2" t="s">
        <v>454</v>
      </c>
      <c r="K39" s="2" t="s">
        <v>34</v>
      </c>
      <c r="L39" s="154">
        <v>-2E-3</v>
      </c>
      <c r="M39" s="163">
        <v>1</v>
      </c>
      <c r="N39" s="167">
        <v>3.7999999999999999E-2</v>
      </c>
      <c r="O39" s="154">
        <v>-2E-3</v>
      </c>
      <c r="P39" s="169">
        <v>-4.430409392562E-8</v>
      </c>
      <c r="Q39" s="169">
        <v>-1.1579992988184901E-9</v>
      </c>
    </row>
    <row r="40" spans="1:17" x14ac:dyDescent="0.2">
      <c r="A40" s="2">
        <v>161</v>
      </c>
      <c r="B40" s="2">
        <v>9943</v>
      </c>
      <c r="C40" s="2" t="s">
        <v>1215</v>
      </c>
      <c r="D40" s="2" t="s">
        <v>1216</v>
      </c>
      <c r="E40" s="4" t="s">
        <v>358</v>
      </c>
      <c r="F40" s="2" t="s">
        <v>990</v>
      </c>
      <c r="G40" s="2" t="s">
        <v>30</v>
      </c>
      <c r="H40" s="2" t="s">
        <v>166</v>
      </c>
      <c r="I40" s="2" t="s">
        <v>1217</v>
      </c>
      <c r="J40" s="2" t="s">
        <v>454</v>
      </c>
      <c r="K40" s="2" t="s">
        <v>34</v>
      </c>
      <c r="L40" s="154">
        <v>0</v>
      </c>
      <c r="M40" s="163">
        <v>1</v>
      </c>
      <c r="N40" s="167">
        <v>3.7999999999999999E-2</v>
      </c>
      <c r="O40" s="154">
        <v>0</v>
      </c>
      <c r="P40" s="169">
        <v>1.4768031308540001E-9</v>
      </c>
      <c r="Q40" s="169">
        <v>3.8599976627283002E-11</v>
      </c>
    </row>
    <row r="41" spans="1:17" x14ac:dyDescent="0.2">
      <c r="A41" s="2">
        <v>161</v>
      </c>
      <c r="B41" s="2">
        <v>9943</v>
      </c>
      <c r="C41" s="2" t="s">
        <v>1215</v>
      </c>
      <c r="D41" s="2" t="s">
        <v>1216</v>
      </c>
      <c r="E41" s="4" t="s">
        <v>358</v>
      </c>
      <c r="F41" s="2" t="s">
        <v>992</v>
      </c>
      <c r="G41" s="2" t="s">
        <v>30</v>
      </c>
      <c r="H41" s="2" t="s">
        <v>166</v>
      </c>
      <c r="I41" s="2" t="s">
        <v>1217</v>
      </c>
      <c r="J41" s="2" t="s">
        <v>454</v>
      </c>
      <c r="K41" s="2" t="s">
        <v>93</v>
      </c>
      <c r="L41" s="154">
        <v>757.14</v>
      </c>
      <c r="M41" s="163">
        <v>3.718</v>
      </c>
      <c r="N41" s="167">
        <v>0</v>
      </c>
      <c r="O41" s="154">
        <v>2815.047</v>
      </c>
      <c r="P41" s="169">
        <v>5.9389568411047998E-2</v>
      </c>
      <c r="Q41" s="169">
        <v>1.5522962436064301E-3</v>
      </c>
    </row>
    <row r="42" spans="1:17" x14ac:dyDescent="0.2">
      <c r="A42" s="2">
        <v>161</v>
      </c>
      <c r="B42" s="2">
        <v>9943</v>
      </c>
      <c r="C42" s="2" t="s">
        <v>1215</v>
      </c>
      <c r="D42" s="2" t="s">
        <v>1216</v>
      </c>
      <c r="E42" s="4" t="s">
        <v>358</v>
      </c>
      <c r="F42" s="2" t="s">
        <v>992</v>
      </c>
      <c r="G42" s="2" t="s">
        <v>30</v>
      </c>
      <c r="H42" s="2" t="s">
        <v>166</v>
      </c>
      <c r="I42" s="2" t="s">
        <v>1217</v>
      </c>
      <c r="J42" s="2" t="s">
        <v>454</v>
      </c>
      <c r="K42" s="2" t="s">
        <v>1219</v>
      </c>
      <c r="L42" s="154">
        <v>19.123000000000001</v>
      </c>
      <c r="M42" s="163">
        <v>0.47760000000000002</v>
      </c>
      <c r="N42" s="167">
        <v>0</v>
      </c>
      <c r="O42" s="154">
        <v>9.1329999999999991</v>
      </c>
      <c r="P42" s="169">
        <v>1.92679840187662E-4</v>
      </c>
      <c r="Q42" s="169">
        <v>5.0361738625861896E-6</v>
      </c>
    </row>
    <row r="43" spans="1:17" x14ac:dyDescent="0.2">
      <c r="A43" s="2">
        <v>161</v>
      </c>
      <c r="B43" s="2">
        <v>9943</v>
      </c>
      <c r="C43" s="2" t="s">
        <v>1215</v>
      </c>
      <c r="D43" s="2" t="s">
        <v>1216</v>
      </c>
      <c r="E43" s="4" t="s">
        <v>358</v>
      </c>
      <c r="F43" s="2" t="s">
        <v>992</v>
      </c>
      <c r="G43" s="2" t="s">
        <v>30</v>
      </c>
      <c r="H43" s="2" t="s">
        <v>166</v>
      </c>
      <c r="I43" s="2" t="s">
        <v>1217</v>
      </c>
      <c r="J43" s="2" t="s">
        <v>454</v>
      </c>
      <c r="K43" s="2" t="s">
        <v>1220</v>
      </c>
      <c r="L43" s="154">
        <v>1.502</v>
      </c>
      <c r="M43" s="163">
        <v>2.7671000000000001</v>
      </c>
      <c r="N43" s="167">
        <v>0</v>
      </c>
      <c r="O43" s="154">
        <v>4.1559999999999997</v>
      </c>
      <c r="P43" s="169">
        <v>8.7683797699513304E-5</v>
      </c>
      <c r="Q43" s="169">
        <v>2.2918373282669002E-6</v>
      </c>
    </row>
    <row r="44" spans="1:17" x14ac:dyDescent="0.2">
      <c r="A44" s="2">
        <v>161</v>
      </c>
      <c r="B44" s="2">
        <v>9943</v>
      </c>
      <c r="C44" s="2" t="s">
        <v>1215</v>
      </c>
      <c r="D44" s="2" t="s">
        <v>1216</v>
      </c>
      <c r="E44" s="4" t="s">
        <v>358</v>
      </c>
      <c r="F44" s="2" t="s">
        <v>992</v>
      </c>
      <c r="G44" s="2" t="s">
        <v>30</v>
      </c>
      <c r="H44" s="2" t="s">
        <v>166</v>
      </c>
      <c r="I44" s="2" t="s">
        <v>1217</v>
      </c>
      <c r="J44" s="2" t="s">
        <v>454</v>
      </c>
      <c r="K44" s="2" t="s">
        <v>1218</v>
      </c>
      <c r="L44" s="154">
        <v>237.352</v>
      </c>
      <c r="M44" s="163">
        <v>4.0218999999999996</v>
      </c>
      <c r="N44" s="167">
        <v>0</v>
      </c>
      <c r="O44" s="154">
        <v>954.60400000000004</v>
      </c>
      <c r="P44" s="169">
        <v>2.0139460459230998E-2</v>
      </c>
      <c r="Q44" s="169">
        <v>5.2639562225390501E-4</v>
      </c>
    </row>
    <row r="45" spans="1:17" x14ac:dyDescent="0.2">
      <c r="A45" s="2">
        <v>161</v>
      </c>
      <c r="B45" s="2">
        <v>9943</v>
      </c>
      <c r="C45" s="2" t="s">
        <v>1215</v>
      </c>
      <c r="D45" s="2" t="s">
        <v>1216</v>
      </c>
      <c r="E45" s="4" t="s">
        <v>358</v>
      </c>
      <c r="F45" s="2" t="s">
        <v>992</v>
      </c>
      <c r="G45" s="2" t="s">
        <v>30</v>
      </c>
      <c r="H45" s="2" t="s">
        <v>166</v>
      </c>
      <c r="I45" s="2" t="s">
        <v>1217</v>
      </c>
      <c r="J45" s="2" t="s">
        <v>454</v>
      </c>
      <c r="K45" s="2" t="s">
        <v>1221</v>
      </c>
      <c r="L45" s="154">
        <v>0.26</v>
      </c>
      <c r="M45" s="163">
        <v>0.53900000000000003</v>
      </c>
      <c r="N45" s="167">
        <v>0</v>
      </c>
      <c r="O45" s="154">
        <v>0.14000000000000001</v>
      </c>
      <c r="P45" s="169">
        <v>2.95655986796971E-6</v>
      </c>
      <c r="Q45" s="169">
        <v>7.7277153207820603E-8</v>
      </c>
    </row>
    <row r="46" spans="1:17" x14ac:dyDescent="0.2">
      <c r="A46" s="2">
        <v>161</v>
      </c>
      <c r="B46" s="2">
        <v>9943</v>
      </c>
      <c r="C46" s="2" t="s">
        <v>1215</v>
      </c>
      <c r="D46" s="2" t="s">
        <v>1216</v>
      </c>
      <c r="E46" s="4" t="s">
        <v>358</v>
      </c>
      <c r="F46" s="2" t="s">
        <v>992</v>
      </c>
      <c r="G46" s="2" t="s">
        <v>30</v>
      </c>
      <c r="H46" s="2" t="s">
        <v>166</v>
      </c>
      <c r="I46" s="2" t="s">
        <v>1217</v>
      </c>
      <c r="J46" s="2" t="s">
        <v>454</v>
      </c>
      <c r="K46" s="2" t="s">
        <v>1222</v>
      </c>
      <c r="L46" s="154">
        <v>133.917</v>
      </c>
      <c r="M46" s="163">
        <v>4.8108000000000004</v>
      </c>
      <c r="N46" s="167">
        <v>0</v>
      </c>
      <c r="O46" s="154">
        <v>644.24900000000002</v>
      </c>
      <c r="P46" s="169">
        <v>1.35918330818177E-2</v>
      </c>
      <c r="Q46" s="169">
        <v>3.5525685740976501E-4</v>
      </c>
    </row>
    <row r="47" spans="1:17" x14ac:dyDescent="0.2">
      <c r="A47" s="2">
        <v>161</v>
      </c>
      <c r="B47" s="2">
        <v>9943</v>
      </c>
      <c r="C47" s="2" t="s">
        <v>1215</v>
      </c>
      <c r="D47" s="2" t="s">
        <v>1216</v>
      </c>
      <c r="E47" s="4" t="s">
        <v>358</v>
      </c>
      <c r="F47" s="2" t="s">
        <v>990</v>
      </c>
      <c r="G47" s="2" t="s">
        <v>30</v>
      </c>
      <c r="H47" s="2" t="s">
        <v>166</v>
      </c>
      <c r="I47" s="2" t="s">
        <v>1217</v>
      </c>
      <c r="J47" s="2" t="s">
        <v>454</v>
      </c>
      <c r="K47" s="2" t="s">
        <v>34</v>
      </c>
      <c r="L47" s="154">
        <v>2801.4540000000002</v>
      </c>
      <c r="M47" s="163">
        <v>1</v>
      </c>
      <c r="N47" s="167">
        <v>3.7999999999999999E-2</v>
      </c>
      <c r="O47" s="154">
        <v>2801.4540000000002</v>
      </c>
      <c r="P47" s="169">
        <v>5.9102793371862798E-2</v>
      </c>
      <c r="Q47" s="169">
        <v>1.5448006542630899E-3</v>
      </c>
    </row>
    <row r="48" spans="1:17" x14ac:dyDescent="0.2">
      <c r="A48" s="2">
        <v>161</v>
      </c>
      <c r="B48" s="2">
        <v>9943</v>
      </c>
      <c r="C48" s="2" t="s">
        <v>1215</v>
      </c>
      <c r="D48" s="2" t="s">
        <v>1216</v>
      </c>
      <c r="E48" s="4" t="s">
        <v>358</v>
      </c>
      <c r="F48" s="2" t="s">
        <v>992</v>
      </c>
      <c r="G48" s="2" t="s">
        <v>30</v>
      </c>
      <c r="H48" s="2" t="s">
        <v>166</v>
      </c>
      <c r="I48" s="2" t="s">
        <v>1217</v>
      </c>
      <c r="J48" s="2" t="s">
        <v>454</v>
      </c>
      <c r="K48" s="2" t="s">
        <v>1223</v>
      </c>
      <c r="L48" s="154">
        <v>35.017000000000003</v>
      </c>
      <c r="M48" s="163">
        <v>4.2171000000000003</v>
      </c>
      <c r="N48" s="167">
        <v>0</v>
      </c>
      <c r="O48" s="154">
        <v>147.66900000000001</v>
      </c>
      <c r="P48" s="169">
        <v>3.11539279519669E-3</v>
      </c>
      <c r="Q48" s="169">
        <v>8.1428652585438399E-5</v>
      </c>
    </row>
    <row r="49" spans="1:17" x14ac:dyDescent="0.2">
      <c r="A49" s="2">
        <v>161</v>
      </c>
      <c r="B49" s="2">
        <v>9943</v>
      </c>
      <c r="C49" s="2" t="s">
        <v>1215</v>
      </c>
      <c r="D49" s="2" t="s">
        <v>1216</v>
      </c>
      <c r="E49" s="4" t="s">
        <v>358</v>
      </c>
      <c r="F49" s="2" t="s">
        <v>992</v>
      </c>
      <c r="G49" s="2" t="s">
        <v>30</v>
      </c>
      <c r="H49" s="2" t="s">
        <v>166</v>
      </c>
      <c r="I49" s="2" t="s">
        <v>1217</v>
      </c>
      <c r="J49" s="2" t="s">
        <v>454</v>
      </c>
      <c r="K49" s="2" t="s">
        <v>93</v>
      </c>
      <c r="L49" s="154">
        <v>32.753999999999998</v>
      </c>
      <c r="M49" s="163">
        <v>3.718</v>
      </c>
      <c r="N49" s="167">
        <v>0</v>
      </c>
      <c r="O49" s="154">
        <v>121.77800000000001</v>
      </c>
      <c r="P49" s="169">
        <v>2.56918029188432E-3</v>
      </c>
      <c r="Q49" s="169">
        <v>6.7152010410936202E-5</v>
      </c>
    </row>
    <row r="50" spans="1:17" x14ac:dyDescent="0.2">
      <c r="A50" s="2">
        <v>161</v>
      </c>
      <c r="B50" s="2">
        <v>9943</v>
      </c>
      <c r="C50" s="2" t="s">
        <v>1215</v>
      </c>
      <c r="D50" s="2" t="s">
        <v>1216</v>
      </c>
      <c r="E50" s="4" t="s">
        <v>358</v>
      </c>
      <c r="F50" s="2" t="s">
        <v>992</v>
      </c>
      <c r="G50" s="2" t="s">
        <v>30</v>
      </c>
      <c r="H50" s="2" t="s">
        <v>166</v>
      </c>
      <c r="I50" s="2" t="s">
        <v>1217</v>
      </c>
      <c r="J50" s="2" t="s">
        <v>454</v>
      </c>
      <c r="K50" s="2" t="s">
        <v>1219</v>
      </c>
      <c r="L50" s="154">
        <v>5.0359999999999996</v>
      </c>
      <c r="M50" s="163">
        <v>0.47760000000000002</v>
      </c>
      <c r="N50" s="167">
        <v>0</v>
      </c>
      <c r="O50" s="154">
        <v>2.4049999999999998</v>
      </c>
      <c r="P50" s="169">
        <v>5.0745843359179899E-5</v>
      </c>
      <c r="Q50" s="169">
        <v>1.3263706764105999E-6</v>
      </c>
    </row>
    <row r="51" spans="1:17" x14ac:dyDescent="0.2">
      <c r="A51" s="2">
        <v>161</v>
      </c>
      <c r="B51" s="2">
        <v>9943</v>
      </c>
      <c r="C51" s="2" t="s">
        <v>1215</v>
      </c>
      <c r="D51" s="2" t="s">
        <v>1216</v>
      </c>
      <c r="E51" s="4" t="s">
        <v>358</v>
      </c>
      <c r="F51" s="2" t="s">
        <v>992</v>
      </c>
      <c r="G51" s="2" t="s">
        <v>30</v>
      </c>
      <c r="H51" s="2" t="s">
        <v>166</v>
      </c>
      <c r="I51" s="2" t="s">
        <v>1217</v>
      </c>
      <c r="J51" s="2" t="s">
        <v>454</v>
      </c>
      <c r="K51" s="2" t="s">
        <v>1220</v>
      </c>
      <c r="L51" s="154">
        <v>0.39700000000000002</v>
      </c>
      <c r="M51" s="163">
        <v>2.7671000000000001</v>
      </c>
      <c r="N51" s="167">
        <v>0</v>
      </c>
      <c r="O51" s="154">
        <v>1.0980000000000001</v>
      </c>
      <c r="P51" s="169">
        <v>2.3174909461220199E-5</v>
      </c>
      <c r="Q51" s="169">
        <v>6.05734742060848E-7</v>
      </c>
    </row>
    <row r="52" spans="1:17" x14ac:dyDescent="0.2">
      <c r="A52" s="2">
        <v>161</v>
      </c>
      <c r="B52" s="2">
        <v>9943</v>
      </c>
      <c r="C52" s="2" t="s">
        <v>1215</v>
      </c>
      <c r="D52" s="2" t="s">
        <v>1216</v>
      </c>
      <c r="E52" s="4" t="s">
        <v>358</v>
      </c>
      <c r="F52" s="2" t="s">
        <v>992</v>
      </c>
      <c r="G52" s="2" t="s">
        <v>30</v>
      </c>
      <c r="H52" s="2" t="s">
        <v>166</v>
      </c>
      <c r="I52" s="2" t="s">
        <v>1217</v>
      </c>
      <c r="J52" s="2" t="s">
        <v>454</v>
      </c>
      <c r="K52" s="2" t="s">
        <v>1218</v>
      </c>
      <c r="L52" s="154">
        <v>27.23</v>
      </c>
      <c r="M52" s="163">
        <v>4.0218999999999996</v>
      </c>
      <c r="N52" s="167">
        <v>0</v>
      </c>
      <c r="O52" s="154">
        <v>109.515</v>
      </c>
      <c r="P52" s="169">
        <v>2.3104620984350501E-3</v>
      </c>
      <c r="Q52" s="169">
        <v>6.0389757534061502E-5</v>
      </c>
    </row>
    <row r="53" spans="1:17" x14ac:dyDescent="0.2">
      <c r="A53" s="2">
        <v>161</v>
      </c>
      <c r="B53" s="2">
        <v>9943</v>
      </c>
      <c r="C53" s="2" t="s">
        <v>1215</v>
      </c>
      <c r="D53" s="2" t="s">
        <v>1216</v>
      </c>
      <c r="E53" s="4" t="s">
        <v>358</v>
      </c>
      <c r="F53" s="2" t="s">
        <v>992</v>
      </c>
      <c r="G53" s="2" t="s">
        <v>30</v>
      </c>
      <c r="H53" s="2" t="s">
        <v>166</v>
      </c>
      <c r="I53" s="2" t="s">
        <v>1217</v>
      </c>
      <c r="J53" s="2" t="s">
        <v>454</v>
      </c>
      <c r="K53" s="2" t="s">
        <v>1221</v>
      </c>
      <c r="L53" s="154">
        <v>0.57599999999999996</v>
      </c>
      <c r="M53" s="163">
        <v>0.53900000000000003</v>
      </c>
      <c r="N53" s="167">
        <v>0</v>
      </c>
      <c r="O53" s="154">
        <v>0.31</v>
      </c>
      <c r="P53" s="169">
        <v>6.5482115383475304E-6</v>
      </c>
      <c r="Q53" s="169">
        <v>1.7115403336432101E-7</v>
      </c>
    </row>
    <row r="54" spans="1:17" x14ac:dyDescent="0.2">
      <c r="A54" s="2">
        <v>161</v>
      </c>
      <c r="B54" s="2">
        <v>9943</v>
      </c>
      <c r="C54" s="2" t="s">
        <v>1215</v>
      </c>
      <c r="D54" s="2" t="s">
        <v>1216</v>
      </c>
      <c r="E54" s="4" t="s">
        <v>358</v>
      </c>
      <c r="F54" s="2" t="s">
        <v>990</v>
      </c>
      <c r="G54" s="2" t="s">
        <v>30</v>
      </c>
      <c r="H54" s="2" t="s">
        <v>166</v>
      </c>
      <c r="I54" s="2" t="s">
        <v>1217</v>
      </c>
      <c r="J54" s="2" t="s">
        <v>454</v>
      </c>
      <c r="K54" s="2" t="s">
        <v>34</v>
      </c>
      <c r="L54" s="154">
        <v>8142.5169999999998</v>
      </c>
      <c r="M54" s="163">
        <v>1</v>
      </c>
      <c r="N54" s="167">
        <v>3.7999999999999999E-2</v>
      </c>
      <c r="O54" s="154">
        <v>8142.5169999999998</v>
      </c>
      <c r="P54" s="169">
        <v>0.17178420369953201</v>
      </c>
      <c r="Q54" s="169">
        <v>4.4900136715608496E-3</v>
      </c>
    </row>
    <row r="55" spans="1:17" x14ac:dyDescent="0.2">
      <c r="A55" s="2">
        <v>161</v>
      </c>
      <c r="B55" s="2">
        <v>9943</v>
      </c>
      <c r="C55" s="2" t="s">
        <v>1215</v>
      </c>
      <c r="D55" s="2" t="s">
        <v>1216</v>
      </c>
      <c r="E55" s="4" t="s">
        <v>358</v>
      </c>
      <c r="F55" s="2" t="s">
        <v>992</v>
      </c>
      <c r="G55" s="2" t="s">
        <v>30</v>
      </c>
      <c r="H55" s="2" t="s">
        <v>166</v>
      </c>
      <c r="I55" s="2" t="s">
        <v>1217</v>
      </c>
      <c r="J55" s="2" t="s">
        <v>454</v>
      </c>
      <c r="K55" s="2" t="s">
        <v>93</v>
      </c>
      <c r="L55" s="154">
        <v>-1E-3</v>
      </c>
      <c r="M55" s="163">
        <v>3.718</v>
      </c>
      <c r="N55" s="167">
        <v>0</v>
      </c>
      <c r="O55" s="154">
        <v>-3.0000000000000001E-3</v>
      </c>
      <c r="P55" s="169">
        <v>-6.19670813143856E-8</v>
      </c>
      <c r="Q55" s="169">
        <v>-1.6196660478455401E-9</v>
      </c>
    </row>
    <row r="56" spans="1:17" x14ac:dyDescent="0.2">
      <c r="A56" s="2">
        <v>161</v>
      </c>
      <c r="B56" s="2">
        <v>9943</v>
      </c>
      <c r="C56" s="2" t="s">
        <v>1215</v>
      </c>
      <c r="D56" s="2" t="s">
        <v>1216</v>
      </c>
      <c r="E56" s="4" t="s">
        <v>358</v>
      </c>
      <c r="F56" s="2" t="s">
        <v>992</v>
      </c>
      <c r="G56" s="2" t="s">
        <v>30</v>
      </c>
      <c r="H56" s="2" t="s">
        <v>166</v>
      </c>
      <c r="I56" s="2" t="s">
        <v>1217</v>
      </c>
      <c r="J56" s="2" t="s">
        <v>454</v>
      </c>
      <c r="K56" s="2" t="s">
        <v>1219</v>
      </c>
      <c r="L56" s="154">
        <v>0</v>
      </c>
      <c r="M56" s="163">
        <v>0.47760000000000002</v>
      </c>
      <c r="N56" s="167">
        <v>0</v>
      </c>
      <c r="O56" s="154">
        <v>0</v>
      </c>
      <c r="P56" s="169">
        <v>3.0228050369823003E-10</v>
      </c>
      <c r="Q56" s="169">
        <v>7.9008637873672986E-12</v>
      </c>
    </row>
    <row r="57" spans="1:17" x14ac:dyDescent="0.2">
      <c r="A57" s="2">
        <v>161</v>
      </c>
      <c r="B57" s="2">
        <v>9943</v>
      </c>
      <c r="C57" s="2" t="s">
        <v>1215</v>
      </c>
      <c r="D57" s="2" t="s">
        <v>1216</v>
      </c>
      <c r="E57" s="4" t="s">
        <v>358</v>
      </c>
      <c r="F57" s="2" t="s">
        <v>992</v>
      </c>
      <c r="G57" s="2" t="s">
        <v>30</v>
      </c>
      <c r="H57" s="2" t="s">
        <v>166</v>
      </c>
      <c r="I57" s="2" t="s">
        <v>1217</v>
      </c>
      <c r="J57" s="2" t="s">
        <v>454</v>
      </c>
      <c r="K57" s="2" t="s">
        <v>1221</v>
      </c>
      <c r="L57" s="154">
        <v>0</v>
      </c>
      <c r="M57" s="163">
        <v>0.53900000000000003</v>
      </c>
      <c r="N57" s="167">
        <v>0</v>
      </c>
      <c r="O57" s="154">
        <v>0</v>
      </c>
      <c r="P57" s="169">
        <v>2.2742768215151599E-10</v>
      </c>
      <c r="Q57" s="169">
        <v>5.94439640060158E-12</v>
      </c>
    </row>
    <row r="58" spans="1:17" x14ac:dyDescent="0.2">
      <c r="A58" s="2">
        <v>161</v>
      </c>
      <c r="B58" s="2">
        <v>9943</v>
      </c>
      <c r="C58" s="2" t="s">
        <v>1215</v>
      </c>
      <c r="D58" s="2" t="s">
        <v>1216</v>
      </c>
      <c r="E58" s="4" t="s">
        <v>358</v>
      </c>
      <c r="F58" s="2" t="s">
        <v>992</v>
      </c>
      <c r="G58" s="2" t="s">
        <v>30</v>
      </c>
      <c r="H58" s="2" t="s">
        <v>166</v>
      </c>
      <c r="I58" s="2" t="s">
        <v>1217</v>
      </c>
      <c r="J58" s="2" t="s">
        <v>454</v>
      </c>
      <c r="K58" s="2" t="s">
        <v>1222</v>
      </c>
      <c r="L58" s="154">
        <v>0</v>
      </c>
      <c r="M58" s="163">
        <v>4.8108000000000004</v>
      </c>
      <c r="N58" s="167">
        <v>0</v>
      </c>
      <c r="O58" s="154">
        <v>0</v>
      </c>
      <c r="P58" s="169">
        <v>2.0298870005464101E-9</v>
      </c>
      <c r="Q58" s="169">
        <v>5.3056219302437999E-11</v>
      </c>
    </row>
    <row r="59" spans="1:17" x14ac:dyDescent="0.2">
      <c r="A59" s="2">
        <v>161</v>
      </c>
      <c r="B59" s="2">
        <v>9943</v>
      </c>
      <c r="C59" s="2" t="s">
        <v>1215</v>
      </c>
      <c r="D59" s="2" t="s">
        <v>1216</v>
      </c>
      <c r="E59" s="4" t="s">
        <v>358</v>
      </c>
      <c r="F59" s="2" t="s">
        <v>990</v>
      </c>
      <c r="G59" s="2" t="s">
        <v>30</v>
      </c>
      <c r="H59" s="2" t="s">
        <v>166</v>
      </c>
      <c r="I59" s="2" t="s">
        <v>1217</v>
      </c>
      <c r="J59" s="2" t="s">
        <v>454</v>
      </c>
      <c r="K59" s="2" t="s">
        <v>34</v>
      </c>
      <c r="L59" s="154">
        <v>1.2050000000000001</v>
      </c>
      <c r="M59" s="163">
        <v>1</v>
      </c>
      <c r="N59" s="167">
        <v>3.7999999999999999E-2</v>
      </c>
      <c r="O59" s="154">
        <v>1.2050000000000001</v>
      </c>
      <c r="P59" s="169">
        <v>2.5414305078866501E-5</v>
      </c>
      <c r="Q59" s="169">
        <v>6.6426699777891304E-7</v>
      </c>
    </row>
    <row r="60" spans="1:17" x14ac:dyDescent="0.2">
      <c r="A60" s="2">
        <v>161</v>
      </c>
      <c r="B60" s="2">
        <v>9943</v>
      </c>
      <c r="C60" s="2" t="s">
        <v>1215</v>
      </c>
      <c r="D60" s="2" t="s">
        <v>1216</v>
      </c>
      <c r="E60" s="4" t="s">
        <v>358</v>
      </c>
      <c r="F60" s="2" t="s">
        <v>992</v>
      </c>
      <c r="G60" s="2" t="s">
        <v>30</v>
      </c>
      <c r="H60" s="2" t="s">
        <v>166</v>
      </c>
      <c r="I60" s="2" t="s">
        <v>1217</v>
      </c>
      <c r="J60" s="2" t="s">
        <v>454</v>
      </c>
      <c r="K60" s="2" t="s">
        <v>1223</v>
      </c>
      <c r="L60" s="154">
        <v>0</v>
      </c>
      <c r="M60" s="163">
        <v>4.2171000000000003</v>
      </c>
      <c r="N60" s="167">
        <v>0</v>
      </c>
      <c r="O60" s="154">
        <v>0</v>
      </c>
      <c r="P60" s="169">
        <v>8.8968949758920103E-10</v>
      </c>
      <c r="Q60" s="169">
        <v>2.3254280204987899E-11</v>
      </c>
    </row>
    <row r="61" spans="1:17" x14ac:dyDescent="0.2">
      <c r="A61" s="2">
        <v>161</v>
      </c>
      <c r="B61" s="2">
        <v>9943</v>
      </c>
      <c r="C61" s="2" t="s">
        <v>1215</v>
      </c>
      <c r="D61" s="2" t="s">
        <v>1216</v>
      </c>
      <c r="E61" s="4" t="s">
        <v>358</v>
      </c>
      <c r="F61" s="2" t="s">
        <v>990</v>
      </c>
      <c r="G61" s="2" t="s">
        <v>30</v>
      </c>
      <c r="H61" s="2" t="s">
        <v>166</v>
      </c>
      <c r="I61" s="2" t="s">
        <v>1217</v>
      </c>
      <c r="J61" s="2" t="s">
        <v>454</v>
      </c>
      <c r="K61" s="2" t="s">
        <v>34</v>
      </c>
      <c r="L61" s="154">
        <v>0</v>
      </c>
      <c r="M61" s="163">
        <v>1</v>
      </c>
      <c r="N61" s="167">
        <v>3.7999999999999999E-2</v>
      </c>
      <c r="O61" s="154">
        <v>0</v>
      </c>
      <c r="P61" s="169">
        <v>2.1097187583628601E-10</v>
      </c>
      <c r="Q61" s="169">
        <v>5.5142823753261393E-12</v>
      </c>
    </row>
    <row r="62" spans="1:17" x14ac:dyDescent="0.2">
      <c r="A62" s="2">
        <v>161</v>
      </c>
      <c r="B62" s="2">
        <v>9943</v>
      </c>
      <c r="C62" s="2" t="s">
        <v>1215</v>
      </c>
      <c r="D62" s="2" t="s">
        <v>1216</v>
      </c>
      <c r="E62" s="4" t="s">
        <v>358</v>
      </c>
      <c r="F62" s="2" t="s">
        <v>992</v>
      </c>
      <c r="G62" s="2" t="s">
        <v>30</v>
      </c>
      <c r="H62" s="2" t="s">
        <v>166</v>
      </c>
      <c r="I62" s="2" t="s">
        <v>1217</v>
      </c>
      <c r="J62" s="2" t="s">
        <v>454</v>
      </c>
      <c r="K62" s="2" t="s">
        <v>93</v>
      </c>
      <c r="L62" s="154">
        <v>2480.5619999999999</v>
      </c>
      <c r="M62" s="163">
        <v>3.718</v>
      </c>
      <c r="N62" s="167">
        <v>0</v>
      </c>
      <c r="O62" s="154">
        <v>9222.7309999999998</v>
      </c>
      <c r="P62" s="169">
        <v>0.194573676595136</v>
      </c>
      <c r="Q62" s="169">
        <v>5.0856740563067502E-3</v>
      </c>
    </row>
    <row r="63" spans="1:17" x14ac:dyDescent="0.2">
      <c r="A63" s="2">
        <v>161</v>
      </c>
      <c r="B63" s="2">
        <v>9943</v>
      </c>
      <c r="C63" s="2" t="s">
        <v>1215</v>
      </c>
      <c r="D63" s="2" t="s">
        <v>1216</v>
      </c>
      <c r="E63" s="4" t="s">
        <v>358</v>
      </c>
      <c r="F63" s="2" t="s">
        <v>992</v>
      </c>
      <c r="G63" s="2" t="s">
        <v>30</v>
      </c>
      <c r="H63" s="2" t="s">
        <v>166</v>
      </c>
      <c r="I63" s="2" t="s">
        <v>1217</v>
      </c>
      <c r="J63" s="2" t="s">
        <v>454</v>
      </c>
      <c r="K63" s="2" t="s">
        <v>1218</v>
      </c>
      <c r="L63" s="154">
        <v>1233.749</v>
      </c>
      <c r="M63" s="163">
        <v>4.0218999999999996</v>
      </c>
      <c r="N63" s="167">
        <v>0</v>
      </c>
      <c r="O63" s="154">
        <v>4962.0159999999996</v>
      </c>
      <c r="P63" s="169">
        <v>0.10468458802962501</v>
      </c>
      <c r="Q63" s="169">
        <v>2.7361958860715198E-3</v>
      </c>
    </row>
    <row r="64" spans="1:17" x14ac:dyDescent="0.2">
      <c r="A64" s="2">
        <v>161</v>
      </c>
      <c r="B64" s="2">
        <v>9943</v>
      </c>
      <c r="C64" s="2" t="s">
        <v>1215</v>
      </c>
      <c r="D64" s="2" t="s">
        <v>1216</v>
      </c>
      <c r="E64" s="4" t="s">
        <v>358</v>
      </c>
      <c r="F64" s="2" t="s">
        <v>990</v>
      </c>
      <c r="G64" s="2" t="s">
        <v>30</v>
      </c>
      <c r="H64" s="2" t="s">
        <v>166</v>
      </c>
      <c r="I64" s="2" t="s">
        <v>1217</v>
      </c>
      <c r="J64" s="2" t="s">
        <v>454</v>
      </c>
      <c r="K64" s="2" t="s">
        <v>34</v>
      </c>
      <c r="L64" s="154">
        <v>17459.661</v>
      </c>
      <c r="M64" s="163">
        <v>1</v>
      </c>
      <c r="N64" s="167">
        <v>3.7999999999999999E-2</v>
      </c>
      <c r="O64" s="154">
        <v>17459.661</v>
      </c>
      <c r="P64" s="169">
        <v>0.36834973883315503</v>
      </c>
      <c r="Q64" s="169">
        <v>9.6277499773469895E-3</v>
      </c>
    </row>
    <row r="65" spans="1:17" x14ac:dyDescent="0.2">
      <c r="A65" s="2">
        <v>161</v>
      </c>
      <c r="B65" s="2">
        <v>12468</v>
      </c>
      <c r="C65" s="2" t="s">
        <v>1215</v>
      </c>
      <c r="D65" s="2" t="s">
        <v>1216</v>
      </c>
      <c r="E65" s="4" t="s">
        <v>358</v>
      </c>
      <c r="F65" s="2" t="s">
        <v>990</v>
      </c>
      <c r="G65" s="2" t="s">
        <v>30</v>
      </c>
      <c r="H65" s="2" t="s">
        <v>166</v>
      </c>
      <c r="I65" s="2" t="s">
        <v>1217</v>
      </c>
      <c r="J65" s="2" t="s">
        <v>454</v>
      </c>
      <c r="K65" s="2" t="s">
        <v>34</v>
      </c>
      <c r="L65" s="154">
        <v>0</v>
      </c>
      <c r="M65" s="163">
        <v>1</v>
      </c>
      <c r="N65" s="167">
        <v>3.7999999999999999E-2</v>
      </c>
      <c r="O65" s="154">
        <v>0</v>
      </c>
      <c r="P65" s="169">
        <v>-5.0574891299577803E-7</v>
      </c>
      <c r="Q65" s="169">
        <v>-2.8262713674486599E-8</v>
      </c>
    </row>
    <row r="66" spans="1:17" x14ac:dyDescent="0.2">
      <c r="A66" s="2">
        <v>161</v>
      </c>
      <c r="B66" s="2">
        <v>12468</v>
      </c>
      <c r="C66" s="2" t="s">
        <v>1215</v>
      </c>
      <c r="D66" s="2" t="s">
        <v>1216</v>
      </c>
      <c r="E66" s="4" t="s">
        <v>358</v>
      </c>
      <c r="F66" s="2" t="s">
        <v>992</v>
      </c>
      <c r="G66" s="2" t="s">
        <v>30</v>
      </c>
      <c r="H66" s="2" t="s">
        <v>166</v>
      </c>
      <c r="I66" s="2" t="s">
        <v>1217</v>
      </c>
      <c r="J66" s="2" t="s">
        <v>454</v>
      </c>
      <c r="K66" s="2" t="s">
        <v>93</v>
      </c>
      <c r="L66" s="154">
        <v>7.1050000000000004</v>
      </c>
      <c r="M66" s="163">
        <v>3.718</v>
      </c>
      <c r="N66" s="167">
        <v>0</v>
      </c>
      <c r="O66" s="154">
        <v>26.417999999999999</v>
      </c>
      <c r="P66" s="169">
        <v>2.7267079773040201E-2</v>
      </c>
      <c r="Q66" s="169">
        <v>1.5237633706417001E-3</v>
      </c>
    </row>
    <row r="67" spans="1:17" x14ac:dyDescent="0.2">
      <c r="A67" s="2">
        <v>161</v>
      </c>
      <c r="B67" s="2">
        <v>12468</v>
      </c>
      <c r="C67" s="2" t="s">
        <v>1215</v>
      </c>
      <c r="D67" s="2" t="s">
        <v>1216</v>
      </c>
      <c r="E67" s="4" t="s">
        <v>358</v>
      </c>
      <c r="F67" s="2" t="s">
        <v>992</v>
      </c>
      <c r="G67" s="2" t="s">
        <v>30</v>
      </c>
      <c r="H67" s="2" t="s">
        <v>166</v>
      </c>
      <c r="I67" s="2" t="s">
        <v>1217</v>
      </c>
      <c r="J67" s="2" t="s">
        <v>454</v>
      </c>
      <c r="K67" s="2" t="s">
        <v>1218</v>
      </c>
      <c r="L67" s="154">
        <v>6.8970000000000002</v>
      </c>
      <c r="M67" s="163">
        <v>4.0218999999999996</v>
      </c>
      <c r="N67" s="167">
        <v>0</v>
      </c>
      <c r="O67" s="154">
        <v>27.741</v>
      </c>
      <c r="P67" s="169">
        <v>2.8632130834166099E-2</v>
      </c>
      <c r="Q67" s="169">
        <v>1.60004637649757E-3</v>
      </c>
    </row>
    <row r="68" spans="1:17" x14ac:dyDescent="0.2">
      <c r="A68" s="2">
        <v>161</v>
      </c>
      <c r="B68" s="2">
        <v>12468</v>
      </c>
      <c r="C68" s="2" t="s">
        <v>1215</v>
      </c>
      <c r="D68" s="2" t="s">
        <v>1216</v>
      </c>
      <c r="E68" s="4" t="s">
        <v>358</v>
      </c>
      <c r="F68" s="2" t="s">
        <v>992</v>
      </c>
      <c r="G68" s="2" t="s">
        <v>30</v>
      </c>
      <c r="H68" s="2" t="s">
        <v>166</v>
      </c>
      <c r="I68" s="2" t="s">
        <v>1217</v>
      </c>
      <c r="J68" s="2" t="s">
        <v>454</v>
      </c>
      <c r="K68" s="2" t="s">
        <v>1222</v>
      </c>
      <c r="L68" s="154">
        <v>3.2549999999999999</v>
      </c>
      <c r="M68" s="163">
        <v>4.8108000000000004</v>
      </c>
      <c r="N68" s="167">
        <v>0</v>
      </c>
      <c r="O68" s="154">
        <v>15.661</v>
      </c>
      <c r="P68" s="169">
        <v>1.6164485035205001E-2</v>
      </c>
      <c r="Q68" s="169">
        <v>9.0331822868265296E-4</v>
      </c>
    </row>
    <row r="69" spans="1:17" x14ac:dyDescent="0.2">
      <c r="A69" s="2">
        <v>161</v>
      </c>
      <c r="B69" s="2">
        <v>12468</v>
      </c>
      <c r="C69" s="2" t="s">
        <v>1215</v>
      </c>
      <c r="D69" s="2" t="s">
        <v>1216</v>
      </c>
      <c r="E69" s="4" t="s">
        <v>358</v>
      </c>
      <c r="F69" s="2" t="s">
        <v>990</v>
      </c>
      <c r="G69" s="2" t="s">
        <v>30</v>
      </c>
      <c r="H69" s="2" t="s">
        <v>166</v>
      </c>
      <c r="I69" s="2" t="s">
        <v>1217</v>
      </c>
      <c r="J69" s="2" t="s">
        <v>454</v>
      </c>
      <c r="K69" s="2" t="s">
        <v>34</v>
      </c>
      <c r="L69" s="154">
        <v>828.16499999999996</v>
      </c>
      <c r="M69" s="163">
        <v>1</v>
      </c>
      <c r="N69" s="167">
        <v>3.7999999999999999E-2</v>
      </c>
      <c r="O69" s="154">
        <v>828.16499999999996</v>
      </c>
      <c r="P69" s="169">
        <v>0.854782855318448</v>
      </c>
      <c r="Q69" s="169">
        <v>4.7767741013270602E-2</v>
      </c>
    </row>
    <row r="70" spans="1:17" x14ac:dyDescent="0.2">
      <c r="A70" s="2">
        <v>161</v>
      </c>
      <c r="B70" s="2">
        <v>12468</v>
      </c>
      <c r="C70" s="2" t="s">
        <v>1215</v>
      </c>
      <c r="D70" s="2" t="s">
        <v>1216</v>
      </c>
      <c r="E70" s="4" t="s">
        <v>358</v>
      </c>
      <c r="F70" s="2" t="s">
        <v>992</v>
      </c>
      <c r="G70" s="2" t="s">
        <v>30</v>
      </c>
      <c r="H70" s="2" t="s">
        <v>166</v>
      </c>
      <c r="I70" s="2" t="s">
        <v>1217</v>
      </c>
      <c r="J70" s="2" t="s">
        <v>454</v>
      </c>
      <c r="K70" s="2" t="s">
        <v>1223</v>
      </c>
      <c r="L70" s="154">
        <v>16.806999999999999</v>
      </c>
      <c r="M70" s="163">
        <v>4.2171000000000003</v>
      </c>
      <c r="N70" s="167">
        <v>0</v>
      </c>
      <c r="O70" s="154">
        <v>70.876000000000005</v>
      </c>
      <c r="P70" s="169">
        <v>7.3153954788053602E-2</v>
      </c>
      <c r="Q70" s="169">
        <v>4.0880548137695403E-3</v>
      </c>
    </row>
    <row r="71" spans="1:17" x14ac:dyDescent="0.2">
      <c r="A71" s="2">
        <v>161</v>
      </c>
      <c r="B71" s="2">
        <v>15391</v>
      </c>
      <c r="C71" s="2" t="s">
        <v>1215</v>
      </c>
      <c r="D71" s="2" t="s">
        <v>1216</v>
      </c>
      <c r="E71" s="4" t="s">
        <v>358</v>
      </c>
      <c r="F71" s="2" t="s">
        <v>990</v>
      </c>
      <c r="G71" s="2" t="s">
        <v>30</v>
      </c>
      <c r="H71" s="2" t="s">
        <v>166</v>
      </c>
      <c r="I71" s="2" t="s">
        <v>1217</v>
      </c>
      <c r="J71" s="2" t="s">
        <v>454</v>
      </c>
      <c r="K71" s="2" t="s">
        <v>34</v>
      </c>
      <c r="L71" s="154">
        <v>0</v>
      </c>
      <c r="M71" s="163">
        <v>1</v>
      </c>
      <c r="N71" s="167">
        <v>0</v>
      </c>
      <c r="O71" s="154">
        <v>0</v>
      </c>
      <c r="P71" s="169">
        <v>-3.9429595696811702E-7</v>
      </c>
      <c r="Q71" s="169">
        <v>-9.8221550127514499E-10</v>
      </c>
    </row>
    <row r="72" spans="1:17" x14ac:dyDescent="0.2">
      <c r="A72" s="2">
        <v>161</v>
      </c>
      <c r="B72" s="2">
        <v>15391</v>
      </c>
      <c r="C72" s="2" t="s">
        <v>1215</v>
      </c>
      <c r="D72" s="2" t="s">
        <v>1216</v>
      </c>
      <c r="E72" s="4" t="s">
        <v>358</v>
      </c>
      <c r="F72" s="2" t="s">
        <v>990</v>
      </c>
      <c r="G72" s="2" t="s">
        <v>30</v>
      </c>
      <c r="H72" s="2" t="s">
        <v>166</v>
      </c>
      <c r="I72" s="2" t="s">
        <v>1217</v>
      </c>
      <c r="J72" s="2" t="s">
        <v>454</v>
      </c>
      <c r="K72" s="2" t="s">
        <v>34</v>
      </c>
      <c r="L72" s="154">
        <v>25.361999999999998</v>
      </c>
      <c r="M72" s="163">
        <v>1</v>
      </c>
      <c r="N72" s="167">
        <v>0</v>
      </c>
      <c r="O72" s="154">
        <v>25.361999999999998</v>
      </c>
      <c r="P72" s="169">
        <v>1</v>
      </c>
      <c r="Q72" s="169">
        <v>2.4910615590069802E-3</v>
      </c>
    </row>
    <row r="73" spans="1:17" x14ac:dyDescent="0.2">
      <c r="A73" s="2">
        <v>161</v>
      </c>
      <c r="B73" s="2">
        <v>15391</v>
      </c>
      <c r="C73" s="2" t="s">
        <v>1215</v>
      </c>
      <c r="D73" s="2" t="s">
        <v>1216</v>
      </c>
      <c r="E73" s="4" t="s">
        <v>358</v>
      </c>
      <c r="F73" s="2" t="s">
        <v>990</v>
      </c>
      <c r="G73" s="2" t="s">
        <v>30</v>
      </c>
      <c r="H73" s="2" t="s">
        <v>166</v>
      </c>
      <c r="I73" s="2" t="s">
        <v>1217</v>
      </c>
      <c r="J73" s="2" t="s">
        <v>454</v>
      </c>
      <c r="K73" s="2" t="s">
        <v>34</v>
      </c>
      <c r="L73" s="154">
        <v>0</v>
      </c>
      <c r="M73" s="163">
        <v>1</v>
      </c>
      <c r="N73" s="167">
        <v>0</v>
      </c>
      <c r="O73" s="154">
        <v>0</v>
      </c>
      <c r="P73" s="169">
        <v>3.9429595696811702E-7</v>
      </c>
      <c r="Q73" s="169">
        <v>9.8221550127514499E-10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V22"/>
  <sheetViews>
    <sheetView rightToLeft="1" zoomScale="70" zoomScaleNormal="70" workbookViewId="0">
      <selection activeCell="A2" sqref="A2"/>
    </sheetView>
  </sheetViews>
  <sheetFormatPr defaultColWidth="11.625" defaultRowHeight="14.1" customHeight="1" x14ac:dyDescent="0.2"/>
  <cols>
    <col min="1" max="15" width="11.625" style="2" customWidth="1"/>
    <col min="16" max="16" width="11.625" style="144" customWidth="1"/>
    <col min="17" max="20" width="11.625" style="2" customWidth="1"/>
    <col min="21" max="16384" width="11.625" style="2"/>
  </cols>
  <sheetData>
    <row r="1" spans="1:22" ht="66.75" customHeight="1" x14ac:dyDescent="0.2">
      <c r="A1" s="19" t="s">
        <v>0</v>
      </c>
      <c r="B1" s="19" t="s">
        <v>1</v>
      </c>
      <c r="C1" s="19" t="s">
        <v>147</v>
      </c>
      <c r="D1" s="19" t="s">
        <v>148</v>
      </c>
      <c r="E1" s="19" t="s">
        <v>149</v>
      </c>
      <c r="F1" s="19" t="s">
        <v>150</v>
      </c>
      <c r="G1" s="19" t="s">
        <v>151</v>
      </c>
      <c r="H1" s="19" t="s">
        <v>6</v>
      </c>
      <c r="I1" s="19" t="s">
        <v>7</v>
      </c>
      <c r="J1" s="19" t="s">
        <v>152</v>
      </c>
      <c r="K1" s="19" t="s">
        <v>9</v>
      </c>
      <c r="L1" s="19" t="s">
        <v>10</v>
      </c>
      <c r="M1" s="19" t="s">
        <v>153</v>
      </c>
      <c r="N1" s="19" t="s">
        <v>11</v>
      </c>
      <c r="O1" s="19" t="s">
        <v>18</v>
      </c>
      <c r="P1" s="142" t="s">
        <v>14</v>
      </c>
      <c r="Q1" s="19" t="s">
        <v>154</v>
      </c>
      <c r="R1" s="19" t="s">
        <v>155</v>
      </c>
      <c r="S1" s="19" t="s">
        <v>156</v>
      </c>
      <c r="T1" s="19" t="s">
        <v>157</v>
      </c>
      <c r="U1" s="11"/>
      <c r="V1" s="11"/>
    </row>
    <row r="2" spans="1:22" ht="14.1" customHeight="1" x14ac:dyDescent="0.2">
      <c r="D2" s="20"/>
      <c r="G2" s="18"/>
      <c r="H2" s="18"/>
      <c r="I2" s="18"/>
      <c r="J2" s="20"/>
      <c r="K2" s="20"/>
      <c r="L2" s="20"/>
      <c r="M2" s="20"/>
      <c r="P2" s="143"/>
      <c r="Q2" s="20"/>
      <c r="R2" s="18"/>
      <c r="S2" s="18"/>
      <c r="T2" s="18"/>
    </row>
    <row r="3" spans="1:22" ht="14.1" customHeight="1" x14ac:dyDescent="0.2">
      <c r="D3" s="20"/>
      <c r="H3" s="18"/>
      <c r="I3" s="18"/>
      <c r="J3" s="20"/>
      <c r="K3" s="20"/>
      <c r="L3" s="20"/>
      <c r="M3" s="20"/>
      <c r="Q3" s="20"/>
    </row>
    <row r="4" spans="1:22" ht="14.1" customHeight="1" x14ac:dyDescent="0.2">
      <c r="D4" s="20"/>
      <c r="H4" s="18"/>
      <c r="I4" s="18"/>
      <c r="J4" s="20"/>
      <c r="K4" s="20"/>
      <c r="L4" s="20"/>
      <c r="M4" s="20"/>
      <c r="Q4" s="20"/>
    </row>
    <row r="5" spans="1:22" ht="14.1" customHeight="1" x14ac:dyDescent="0.2">
      <c r="D5" s="20"/>
      <c r="H5" s="18"/>
      <c r="I5" s="18"/>
      <c r="J5" s="20"/>
      <c r="K5" s="20"/>
      <c r="L5" s="20"/>
      <c r="M5" s="20"/>
      <c r="O5" s="11"/>
      <c r="Q5" s="20"/>
    </row>
    <row r="6" spans="1:22" ht="14.1" customHeight="1" x14ac:dyDescent="0.2">
      <c r="D6" s="20"/>
      <c r="H6" s="18"/>
      <c r="I6" s="18"/>
      <c r="J6" s="20"/>
      <c r="K6" s="20"/>
      <c r="L6" s="20"/>
      <c r="M6" s="20"/>
      <c r="O6" s="11"/>
      <c r="Q6" s="20"/>
    </row>
    <row r="7" spans="1:22" ht="14.1" customHeight="1" x14ac:dyDescent="0.2">
      <c r="D7" s="20"/>
      <c r="H7" s="18"/>
      <c r="I7" s="18"/>
      <c r="J7" s="20"/>
      <c r="K7" s="20"/>
      <c r="L7" s="20"/>
      <c r="M7" s="20"/>
      <c r="Q7" s="20"/>
    </row>
    <row r="8" spans="1:22" ht="14.1" customHeight="1" x14ac:dyDescent="0.2">
      <c r="D8" s="20"/>
      <c r="H8" s="18"/>
      <c r="I8" s="18"/>
      <c r="J8" s="20"/>
      <c r="K8" s="20"/>
      <c r="L8" s="20"/>
      <c r="M8" s="20"/>
      <c r="N8" s="11"/>
      <c r="Q8" s="20"/>
    </row>
    <row r="9" spans="1:22" ht="14.1" customHeight="1" x14ac:dyDescent="0.2">
      <c r="D9" s="20"/>
      <c r="H9" s="18"/>
      <c r="I9" s="18"/>
      <c r="J9" s="20"/>
      <c r="K9" s="20"/>
      <c r="L9" s="20"/>
      <c r="M9" s="20"/>
      <c r="Q9" s="20"/>
    </row>
    <row r="10" spans="1:22" ht="13.5" customHeight="1" x14ac:dyDescent="0.2">
      <c r="D10" s="20"/>
      <c r="H10" s="18"/>
      <c r="I10" s="18"/>
      <c r="J10" s="20"/>
      <c r="K10" s="20"/>
      <c r="L10" s="20"/>
      <c r="M10" s="20"/>
      <c r="Q10" s="20"/>
    </row>
    <row r="11" spans="1:22" ht="13.5" customHeight="1" x14ac:dyDescent="0.2">
      <c r="D11" s="20"/>
      <c r="H11" s="18"/>
      <c r="I11" s="18"/>
      <c r="J11" s="20"/>
      <c r="K11" s="20"/>
      <c r="L11" s="20"/>
      <c r="M11" s="20"/>
      <c r="Q11" s="20"/>
    </row>
    <row r="12" spans="1:22" ht="14.1" customHeight="1" x14ac:dyDescent="0.2">
      <c r="D12" s="20"/>
      <c r="H12" s="18"/>
      <c r="I12" s="18"/>
      <c r="J12" s="20"/>
      <c r="K12" s="20"/>
      <c r="L12" s="20"/>
      <c r="M12" s="20"/>
      <c r="Q12" s="20"/>
    </row>
    <row r="13" spans="1:22" ht="14.1" customHeight="1" x14ac:dyDescent="0.2">
      <c r="D13" s="20"/>
      <c r="H13" s="18"/>
      <c r="I13" s="18"/>
      <c r="J13" s="20"/>
      <c r="K13" s="20"/>
      <c r="L13" s="20"/>
      <c r="M13" s="20"/>
      <c r="Q13" s="20"/>
    </row>
    <row r="14" spans="1:22" ht="14.1" customHeight="1" x14ac:dyDescent="0.2">
      <c r="D14" s="20"/>
      <c r="H14" s="18"/>
      <c r="I14" s="18"/>
      <c r="J14" s="20"/>
      <c r="K14" s="20"/>
      <c r="L14" s="20"/>
      <c r="M14" s="20"/>
      <c r="Q14" s="20"/>
    </row>
    <row r="15" spans="1:22" ht="14.1" customHeight="1" x14ac:dyDescent="0.2">
      <c r="D15" s="20"/>
      <c r="H15" s="18"/>
      <c r="I15" s="18"/>
      <c r="J15" s="20"/>
      <c r="K15" s="20"/>
      <c r="L15" s="20"/>
      <c r="M15" s="20"/>
      <c r="Q15" s="20"/>
    </row>
    <row r="16" spans="1:22" ht="14.1" customHeight="1" x14ac:dyDescent="0.2">
      <c r="D16" s="20"/>
      <c r="H16" s="18"/>
      <c r="I16" s="18"/>
      <c r="J16" s="20"/>
      <c r="K16" s="20"/>
      <c r="L16" s="20"/>
      <c r="M16" s="20"/>
      <c r="Q16" s="20"/>
    </row>
    <row r="17" spans="4:17" ht="14.1" customHeight="1" x14ac:dyDescent="0.2">
      <c r="D17" s="20"/>
      <c r="H17" s="18"/>
      <c r="I17" s="18"/>
      <c r="J17" s="20"/>
      <c r="K17" s="20"/>
      <c r="L17" s="20"/>
      <c r="M17" s="20"/>
      <c r="Q17" s="20"/>
    </row>
    <row r="18" spans="4:17" ht="14.1" customHeight="1" x14ac:dyDescent="0.2">
      <c r="D18" s="20"/>
      <c r="H18" s="18"/>
      <c r="I18" s="18"/>
      <c r="J18" s="20"/>
      <c r="K18" s="20"/>
      <c r="L18" s="20"/>
      <c r="M18" s="20"/>
      <c r="Q18" s="20"/>
    </row>
    <row r="19" spans="4:17" ht="14.1" customHeight="1" x14ac:dyDescent="0.2">
      <c r="D19" s="20"/>
      <c r="H19" s="18"/>
      <c r="I19" s="18"/>
      <c r="J19" s="20"/>
      <c r="K19" s="20"/>
      <c r="L19" s="20"/>
      <c r="M19" s="20"/>
      <c r="Q19" s="20"/>
    </row>
    <row r="20" spans="4:17" ht="14.1" customHeight="1" x14ac:dyDescent="0.2">
      <c r="D20" s="20"/>
      <c r="H20" s="18"/>
      <c r="I20" s="18"/>
      <c r="J20" s="20"/>
      <c r="L20" s="20"/>
      <c r="M20" s="20"/>
      <c r="Q20" s="20"/>
    </row>
    <row r="21" spans="4:17" ht="14.1" customHeight="1" x14ac:dyDescent="0.2">
      <c r="D21" s="4"/>
    </row>
    <row r="22" spans="4:17" ht="14.1" customHeight="1" x14ac:dyDescent="0.2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V73"/>
  <sheetViews>
    <sheetView rightToLeft="1" zoomScale="70" zoomScaleNormal="70" workbookViewId="0">
      <selection activeCell="M41" sqref="M41"/>
    </sheetView>
  </sheetViews>
  <sheetFormatPr defaultColWidth="11.625" defaultRowHeight="14.1" customHeight="1" x14ac:dyDescent="0.2"/>
  <cols>
    <col min="1" max="8" width="11.625" style="2" customWidth="1"/>
    <col min="9" max="9" width="12.625" style="2" customWidth="1"/>
    <col min="10" max="11" width="11.625" style="2" customWidth="1"/>
    <col min="12" max="12" width="14" style="2" customWidth="1"/>
    <col min="13" max="13" width="11.625" style="2" customWidth="1"/>
    <col min="14" max="14" width="14.125" style="2" customWidth="1"/>
    <col min="15" max="23" width="11.625" style="2" customWidth="1"/>
    <col min="24" max="16384" width="11.625" style="2"/>
  </cols>
  <sheetData>
    <row r="1" spans="1:22" ht="66.75" customHeight="1" x14ac:dyDescent="0.2">
      <c r="A1" s="19" t="s">
        <v>0</v>
      </c>
      <c r="B1" s="19" t="s">
        <v>1</v>
      </c>
      <c r="C1" s="19" t="s">
        <v>5</v>
      </c>
      <c r="D1" s="19" t="s">
        <v>235</v>
      </c>
      <c r="E1" s="19" t="s">
        <v>236</v>
      </c>
      <c r="F1" s="19" t="s">
        <v>237</v>
      </c>
      <c r="G1" s="19" t="s">
        <v>238</v>
      </c>
      <c r="H1" s="19" t="s">
        <v>239</v>
      </c>
      <c r="I1" s="19" t="s">
        <v>240</v>
      </c>
      <c r="J1" s="19" t="s">
        <v>11</v>
      </c>
      <c r="K1" s="19" t="s">
        <v>241</v>
      </c>
      <c r="L1" s="19" t="s">
        <v>242</v>
      </c>
      <c r="M1" s="19" t="s">
        <v>243</v>
      </c>
      <c r="N1" s="19" t="s">
        <v>244</v>
      </c>
      <c r="O1" s="19" t="s">
        <v>245</v>
      </c>
      <c r="P1" s="19" t="s">
        <v>246</v>
      </c>
      <c r="Q1" s="19" t="s">
        <v>247</v>
      </c>
    </row>
    <row r="2" spans="1:22" ht="14.1" customHeight="1" x14ac:dyDescent="0.2">
      <c r="A2" s="197">
        <v>161</v>
      </c>
      <c r="B2" s="197">
        <v>9942</v>
      </c>
      <c r="C2" s="198" t="s">
        <v>3136</v>
      </c>
      <c r="D2" s="198" t="s">
        <v>2684</v>
      </c>
      <c r="E2" s="199">
        <v>3935</v>
      </c>
      <c r="F2" s="199" t="s">
        <v>357</v>
      </c>
      <c r="G2" s="198" t="s">
        <v>3137</v>
      </c>
      <c r="H2" s="198">
        <v>27970029</v>
      </c>
      <c r="I2" s="198" t="s">
        <v>33</v>
      </c>
      <c r="J2" s="198" t="s">
        <v>93</v>
      </c>
      <c r="K2" s="200">
        <v>44441</v>
      </c>
      <c r="L2" s="201">
        <v>100</v>
      </c>
      <c r="M2" s="201">
        <v>371.8</v>
      </c>
      <c r="N2" s="201">
        <v>28.95196</v>
      </c>
      <c r="O2" s="201">
        <v>107.64338728</v>
      </c>
      <c r="P2" s="198" t="s">
        <v>3138</v>
      </c>
      <c r="Q2" s="200">
        <v>47119</v>
      </c>
      <c r="R2" s="11"/>
      <c r="V2" s="18"/>
    </row>
    <row r="3" spans="1:22" ht="14.1" customHeight="1" x14ac:dyDescent="0.2">
      <c r="A3" s="202"/>
      <c r="B3" s="202"/>
      <c r="C3" s="198"/>
      <c r="D3" s="198"/>
      <c r="E3" s="203"/>
      <c r="F3" s="203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200"/>
      <c r="R3" s="11"/>
      <c r="V3" s="18"/>
    </row>
    <row r="4" spans="1:22" ht="13.5" customHeight="1" x14ac:dyDescent="0.2">
      <c r="A4" s="197">
        <v>161</v>
      </c>
      <c r="B4" s="197">
        <v>9943</v>
      </c>
      <c r="C4" s="198" t="s">
        <v>3139</v>
      </c>
      <c r="D4" s="198" t="s">
        <v>2862</v>
      </c>
      <c r="E4" s="199">
        <v>27092</v>
      </c>
      <c r="F4" s="199" t="s">
        <v>33</v>
      </c>
      <c r="G4" s="198" t="s">
        <v>2862</v>
      </c>
      <c r="H4" s="198">
        <v>60390077</v>
      </c>
      <c r="I4" s="198" t="s">
        <v>33</v>
      </c>
      <c r="J4" s="198" t="s">
        <v>93</v>
      </c>
      <c r="K4" s="200">
        <v>42157</v>
      </c>
      <c r="L4" s="201">
        <v>1500</v>
      </c>
      <c r="M4" s="201">
        <v>5577</v>
      </c>
      <c r="N4" s="201">
        <v>0</v>
      </c>
      <c r="O4" s="201">
        <v>0</v>
      </c>
      <c r="P4" s="198" t="s">
        <v>3140</v>
      </c>
      <c r="Q4" s="200">
        <v>45544</v>
      </c>
      <c r="R4" s="11"/>
      <c r="V4" s="18"/>
    </row>
    <row r="5" spans="1:22" ht="13.5" customHeight="1" x14ac:dyDescent="0.2">
      <c r="A5" s="197">
        <v>161</v>
      </c>
      <c r="B5" s="197">
        <v>9943</v>
      </c>
      <c r="C5" s="198" t="s">
        <v>3139</v>
      </c>
      <c r="D5" s="198" t="s">
        <v>2857</v>
      </c>
      <c r="E5" s="203" t="s">
        <v>2858</v>
      </c>
      <c r="F5" s="203" t="s">
        <v>33</v>
      </c>
      <c r="G5" s="198" t="s">
        <v>3141</v>
      </c>
      <c r="H5" s="198">
        <v>62000074</v>
      </c>
      <c r="I5" s="198" t="s">
        <v>33</v>
      </c>
      <c r="J5" s="198" t="s">
        <v>93</v>
      </c>
      <c r="K5" s="200">
        <v>42745</v>
      </c>
      <c r="L5" s="201">
        <v>1250</v>
      </c>
      <c r="M5" s="201">
        <v>4647.5</v>
      </c>
      <c r="N5" s="201">
        <v>0</v>
      </c>
      <c r="O5" s="201">
        <v>0</v>
      </c>
      <c r="P5" s="198" t="s">
        <v>3140</v>
      </c>
      <c r="Q5" s="200">
        <v>46020</v>
      </c>
      <c r="R5" s="11"/>
      <c r="V5" s="18"/>
    </row>
    <row r="6" spans="1:22" ht="14.1" customHeight="1" x14ac:dyDescent="0.2">
      <c r="A6" s="197">
        <v>161</v>
      </c>
      <c r="B6" s="197">
        <v>9943</v>
      </c>
      <c r="C6" s="198" t="s">
        <v>3142</v>
      </c>
      <c r="D6" s="198" t="s">
        <v>2865</v>
      </c>
      <c r="E6" s="198" t="s">
        <v>3143</v>
      </c>
      <c r="F6" s="198" t="s">
        <v>3144</v>
      </c>
      <c r="G6" s="198" t="s">
        <v>2865</v>
      </c>
      <c r="H6" s="198">
        <v>60398484</v>
      </c>
      <c r="I6" s="198" t="s">
        <v>33</v>
      </c>
      <c r="J6" s="198" t="s">
        <v>93</v>
      </c>
      <c r="K6" s="200">
        <v>42355</v>
      </c>
      <c r="L6" s="201">
        <v>2050</v>
      </c>
      <c r="M6" s="201">
        <v>7621.9</v>
      </c>
      <c r="N6" s="201">
        <v>496.01988000000017</v>
      </c>
      <c r="O6" s="201">
        <v>1844.201913840001</v>
      </c>
      <c r="P6" s="198" t="s">
        <v>3145</v>
      </c>
      <c r="Q6" s="200">
        <v>46351</v>
      </c>
      <c r="R6" s="11"/>
      <c r="V6" s="18"/>
    </row>
    <row r="7" spans="1:22" ht="14.1" customHeight="1" x14ac:dyDescent="0.2">
      <c r="A7" s="197">
        <v>161</v>
      </c>
      <c r="B7" s="197">
        <v>9943</v>
      </c>
      <c r="C7" s="198" t="s">
        <v>3142</v>
      </c>
      <c r="D7" s="198" t="s">
        <v>3146</v>
      </c>
      <c r="E7" s="198" t="s">
        <v>3147</v>
      </c>
      <c r="F7" s="198" t="s">
        <v>3144</v>
      </c>
      <c r="G7" s="198" t="s">
        <v>2874</v>
      </c>
      <c r="H7" s="198">
        <v>27970054</v>
      </c>
      <c r="I7" s="198" t="s">
        <v>33</v>
      </c>
      <c r="J7" s="198" t="s">
        <v>93</v>
      </c>
      <c r="K7" s="200">
        <v>45685</v>
      </c>
      <c r="L7" s="201">
        <v>1000</v>
      </c>
      <c r="M7" s="201">
        <v>3718</v>
      </c>
      <c r="N7" s="201">
        <v>562.90499999999997</v>
      </c>
      <c r="O7" s="201">
        <v>2092.8807900000002</v>
      </c>
      <c r="P7" s="198" t="s">
        <v>3148</v>
      </c>
      <c r="Q7" s="200">
        <v>49310</v>
      </c>
      <c r="R7" s="11"/>
      <c r="V7" s="18"/>
    </row>
    <row r="8" spans="1:22" ht="14.1" customHeight="1" x14ac:dyDescent="0.2">
      <c r="A8" s="197">
        <v>161</v>
      </c>
      <c r="B8" s="197">
        <v>9943</v>
      </c>
      <c r="C8" s="198" t="s">
        <v>3139</v>
      </c>
      <c r="D8" s="198" t="s">
        <v>3149</v>
      </c>
      <c r="E8" s="198" t="s">
        <v>3150</v>
      </c>
      <c r="F8" s="198" t="s">
        <v>3144</v>
      </c>
      <c r="G8" s="198" t="s">
        <v>3149</v>
      </c>
      <c r="H8" s="198">
        <v>60408978</v>
      </c>
      <c r="I8" s="198" t="s">
        <v>33</v>
      </c>
      <c r="J8" s="198" t="s">
        <v>93</v>
      </c>
      <c r="K8" s="200">
        <v>42542</v>
      </c>
      <c r="L8" s="201">
        <v>4000</v>
      </c>
      <c r="M8" s="201">
        <v>14872</v>
      </c>
      <c r="N8" s="201">
        <v>0</v>
      </c>
      <c r="O8" s="201">
        <v>0</v>
      </c>
      <c r="P8" s="198" t="s">
        <v>3140</v>
      </c>
      <c r="Q8" s="200">
        <v>45809</v>
      </c>
      <c r="R8" s="11"/>
      <c r="V8" s="18"/>
    </row>
    <row r="9" spans="1:22" ht="14.1" customHeight="1" x14ac:dyDescent="0.2">
      <c r="A9" s="197">
        <v>161</v>
      </c>
      <c r="B9" s="197">
        <v>9943</v>
      </c>
      <c r="C9" s="198" t="s">
        <v>3139</v>
      </c>
      <c r="D9" s="198" t="s">
        <v>3151</v>
      </c>
      <c r="E9" s="198" t="s">
        <v>2888</v>
      </c>
      <c r="F9" s="203" t="s">
        <v>357</v>
      </c>
      <c r="G9" s="198" t="s">
        <v>2889</v>
      </c>
      <c r="H9" s="198">
        <v>27970041</v>
      </c>
      <c r="I9" s="198" t="s">
        <v>33</v>
      </c>
      <c r="J9" s="198" t="s">
        <v>93</v>
      </c>
      <c r="K9" s="200">
        <v>45062</v>
      </c>
      <c r="L9" s="201">
        <v>1500</v>
      </c>
      <c r="M9" s="201">
        <v>5577</v>
      </c>
      <c r="N9" s="201">
        <v>885.70084000000008</v>
      </c>
      <c r="O9" s="201">
        <v>3293.0357231200001</v>
      </c>
      <c r="P9" s="198" t="s">
        <v>3152</v>
      </c>
      <c r="Q9" s="200">
        <v>45747</v>
      </c>
      <c r="R9" s="11"/>
      <c r="V9" s="18"/>
    </row>
    <row r="10" spans="1:22" ht="14.1" customHeight="1" x14ac:dyDescent="0.2">
      <c r="A10" s="197">
        <v>161</v>
      </c>
      <c r="B10" s="197">
        <v>9943</v>
      </c>
      <c r="C10" s="198" t="s">
        <v>3139</v>
      </c>
      <c r="D10" s="198" t="s">
        <v>2892</v>
      </c>
      <c r="E10" s="198" t="s">
        <v>3153</v>
      </c>
      <c r="F10" s="203" t="s">
        <v>212</v>
      </c>
      <c r="G10" s="198" t="s">
        <v>3154</v>
      </c>
      <c r="H10" s="198">
        <v>98405711</v>
      </c>
      <c r="I10" s="198" t="s">
        <v>33</v>
      </c>
      <c r="J10" s="198" t="s">
        <v>93</v>
      </c>
      <c r="K10" s="200">
        <v>39349</v>
      </c>
      <c r="L10" s="201">
        <v>1500</v>
      </c>
      <c r="M10" s="201">
        <v>5577</v>
      </c>
      <c r="N10" s="201">
        <v>92.412000000000006</v>
      </c>
      <c r="O10" s="201">
        <v>343.58781599999998</v>
      </c>
      <c r="P10" s="198" t="s">
        <v>3155</v>
      </c>
      <c r="Q10" s="200">
        <v>45736</v>
      </c>
      <c r="R10" s="11"/>
      <c r="V10" s="18"/>
    </row>
    <row r="11" spans="1:22" ht="14.1" customHeight="1" x14ac:dyDescent="0.2">
      <c r="A11" s="197">
        <v>161</v>
      </c>
      <c r="B11" s="197">
        <v>9943</v>
      </c>
      <c r="C11" s="198" t="s">
        <v>525</v>
      </c>
      <c r="D11" s="198" t="s">
        <v>2905</v>
      </c>
      <c r="E11" s="199">
        <v>6408600</v>
      </c>
      <c r="F11" s="199" t="s">
        <v>357</v>
      </c>
      <c r="G11" s="198" t="s">
        <v>3156</v>
      </c>
      <c r="H11" s="198">
        <v>27970042</v>
      </c>
      <c r="I11" s="198" t="s">
        <v>33</v>
      </c>
      <c r="J11" s="198" t="s">
        <v>93</v>
      </c>
      <c r="K11" s="200">
        <v>45083</v>
      </c>
      <c r="L11" s="201">
        <v>850</v>
      </c>
      <c r="M11" s="201">
        <v>3160.3</v>
      </c>
      <c r="N11" s="201">
        <v>382.23700000000002</v>
      </c>
      <c r="O11" s="201">
        <v>1421.157166</v>
      </c>
      <c r="P11" s="198" t="s">
        <v>3157</v>
      </c>
      <c r="Q11" s="200">
        <v>46934</v>
      </c>
      <c r="R11" s="11"/>
    </row>
    <row r="12" spans="1:22" ht="14.1" customHeight="1" x14ac:dyDescent="0.2">
      <c r="A12" s="197">
        <v>161</v>
      </c>
      <c r="B12" s="197">
        <v>9943</v>
      </c>
      <c r="C12" s="198" t="s">
        <v>3139</v>
      </c>
      <c r="D12" s="198" t="s">
        <v>2910</v>
      </c>
      <c r="E12" s="203" t="s">
        <v>3158</v>
      </c>
      <c r="F12" s="203"/>
      <c r="G12" s="198" t="s">
        <v>2910</v>
      </c>
      <c r="H12" s="198">
        <v>27970032</v>
      </c>
      <c r="I12" s="198" t="s">
        <v>33</v>
      </c>
      <c r="J12" s="198" t="s">
        <v>93</v>
      </c>
      <c r="K12" s="200">
        <v>44635</v>
      </c>
      <c r="L12" s="201">
        <v>3000</v>
      </c>
      <c r="M12" s="201">
        <v>11154</v>
      </c>
      <c r="N12" s="201">
        <v>1102.2829999999999</v>
      </c>
      <c r="O12" s="201">
        <v>4098.2881939999997</v>
      </c>
      <c r="P12" s="198" t="s">
        <v>3159</v>
      </c>
      <c r="Q12" s="200">
        <v>46813</v>
      </c>
      <c r="R12" s="11"/>
    </row>
    <row r="13" spans="1:22" ht="14.1" customHeight="1" x14ac:dyDescent="0.2">
      <c r="A13" s="197">
        <v>161</v>
      </c>
      <c r="B13" s="197">
        <v>9943</v>
      </c>
      <c r="C13" s="198" t="s">
        <v>3142</v>
      </c>
      <c r="D13" s="198" t="s">
        <v>2763</v>
      </c>
      <c r="E13" s="198" t="s">
        <v>2764</v>
      </c>
      <c r="F13" s="203" t="s">
        <v>1368</v>
      </c>
      <c r="G13" s="198" t="s">
        <v>3160</v>
      </c>
      <c r="H13" s="198">
        <v>604008921</v>
      </c>
      <c r="I13" s="198" t="s">
        <v>33</v>
      </c>
      <c r="J13" s="198" t="s">
        <v>93</v>
      </c>
      <c r="K13" s="200">
        <v>42575</v>
      </c>
      <c r="L13" s="201">
        <v>1675</v>
      </c>
      <c r="M13" s="201">
        <v>6227.65</v>
      </c>
      <c r="N13" s="201">
        <v>179.685</v>
      </c>
      <c r="O13" s="201">
        <v>668.06882999999993</v>
      </c>
      <c r="P13" s="198" t="s">
        <v>3161</v>
      </c>
      <c r="Q13" s="200">
        <v>46949</v>
      </c>
      <c r="R13" s="11"/>
    </row>
    <row r="14" spans="1:22" ht="14.1" customHeight="1" x14ac:dyDescent="0.2">
      <c r="A14" s="197">
        <v>161</v>
      </c>
      <c r="B14" s="197">
        <v>9943</v>
      </c>
      <c r="C14" s="198" t="s">
        <v>3142</v>
      </c>
      <c r="D14" s="198" t="s">
        <v>2921</v>
      </c>
      <c r="E14" s="198" t="s">
        <v>2848</v>
      </c>
      <c r="F14" s="198" t="s">
        <v>3144</v>
      </c>
      <c r="G14" s="198" t="s">
        <v>3162</v>
      </c>
      <c r="H14" s="198">
        <v>62012828</v>
      </c>
      <c r="I14" s="198" t="s">
        <v>33</v>
      </c>
      <c r="J14" s="198" t="s">
        <v>93</v>
      </c>
      <c r="K14" s="200">
        <v>43614</v>
      </c>
      <c r="L14" s="201">
        <v>2700</v>
      </c>
      <c r="M14" s="201">
        <v>10038.6</v>
      </c>
      <c r="N14" s="201">
        <v>590.79600000000005</v>
      </c>
      <c r="O14" s="201">
        <v>2196.5795280000002</v>
      </c>
      <c r="P14" s="198" t="s">
        <v>3163</v>
      </c>
      <c r="Q14" s="200">
        <v>46188</v>
      </c>
      <c r="R14" s="11"/>
    </row>
    <row r="15" spans="1:22" ht="14.1" customHeight="1" x14ac:dyDescent="0.2">
      <c r="A15" s="197">
        <v>161</v>
      </c>
      <c r="B15" s="197">
        <v>9943</v>
      </c>
      <c r="C15" s="198" t="s">
        <v>3164</v>
      </c>
      <c r="D15" s="198" t="s">
        <v>3165</v>
      </c>
      <c r="E15" s="199">
        <v>104909</v>
      </c>
      <c r="F15" s="199" t="s">
        <v>357</v>
      </c>
      <c r="G15" s="198" t="s">
        <v>3165</v>
      </c>
      <c r="H15" s="198">
        <v>27970025</v>
      </c>
      <c r="I15" s="198" t="s">
        <v>33</v>
      </c>
      <c r="J15" s="198" t="s">
        <v>93</v>
      </c>
      <c r="K15" s="200">
        <v>44398</v>
      </c>
      <c r="L15" s="201">
        <v>300</v>
      </c>
      <c r="M15" s="201">
        <v>1115.4000000000001</v>
      </c>
      <c r="N15" s="201">
        <v>60</v>
      </c>
      <c r="O15" s="201">
        <v>223.08</v>
      </c>
      <c r="P15" s="198" t="s">
        <v>3166</v>
      </c>
      <c r="Q15" s="200">
        <v>46948</v>
      </c>
      <c r="R15" s="11"/>
    </row>
    <row r="16" spans="1:22" ht="14.1" customHeight="1" x14ac:dyDescent="0.2">
      <c r="A16" s="197">
        <v>161</v>
      </c>
      <c r="B16" s="197">
        <v>9943</v>
      </c>
      <c r="C16" s="198" t="s">
        <v>3142</v>
      </c>
      <c r="D16" s="198" t="s">
        <v>2930</v>
      </c>
      <c r="E16" s="203" t="s">
        <v>3167</v>
      </c>
      <c r="F16" s="203" t="s">
        <v>3144</v>
      </c>
      <c r="G16" s="198" t="s">
        <v>3168</v>
      </c>
      <c r="H16" s="198">
        <v>27970005</v>
      </c>
      <c r="I16" s="198" t="s">
        <v>33</v>
      </c>
      <c r="J16" s="198" t="s">
        <v>93</v>
      </c>
      <c r="K16" s="200">
        <v>43843</v>
      </c>
      <c r="L16" s="201">
        <v>2700</v>
      </c>
      <c r="M16" s="201">
        <v>10038.6</v>
      </c>
      <c r="N16" s="201">
        <v>513</v>
      </c>
      <c r="O16" s="201">
        <v>1907.3340000000001</v>
      </c>
      <c r="P16" s="198" t="s">
        <v>3169</v>
      </c>
      <c r="Q16" s="200">
        <v>47484</v>
      </c>
      <c r="R16" s="11"/>
    </row>
    <row r="17" spans="1:18" ht="14.1" customHeight="1" x14ac:dyDescent="0.2">
      <c r="A17" s="197">
        <v>161</v>
      </c>
      <c r="B17" s="197">
        <v>9943</v>
      </c>
      <c r="C17" s="198" t="s">
        <v>3142</v>
      </c>
      <c r="D17" s="198" t="s">
        <v>2930</v>
      </c>
      <c r="E17" s="198" t="s">
        <v>3167</v>
      </c>
      <c r="F17" s="198" t="s">
        <v>3144</v>
      </c>
      <c r="G17" s="198" t="s">
        <v>3170</v>
      </c>
      <c r="H17" s="198">
        <v>27970043</v>
      </c>
      <c r="I17" s="198" t="s">
        <v>33</v>
      </c>
      <c r="J17" s="198" t="s">
        <v>93</v>
      </c>
      <c r="K17" s="200">
        <v>45099</v>
      </c>
      <c r="L17" s="201">
        <v>1000</v>
      </c>
      <c r="M17" s="201">
        <v>3718</v>
      </c>
      <c r="N17" s="201">
        <v>700</v>
      </c>
      <c r="O17" s="201">
        <v>2602.6</v>
      </c>
      <c r="P17" s="198" t="s">
        <v>3171</v>
      </c>
      <c r="Q17" s="200">
        <v>48731</v>
      </c>
      <c r="R17" s="11"/>
    </row>
    <row r="18" spans="1:18" ht="14.1" customHeight="1" x14ac:dyDescent="0.2">
      <c r="A18" s="197">
        <v>161</v>
      </c>
      <c r="B18" s="197">
        <v>9943</v>
      </c>
      <c r="C18" s="198" t="s">
        <v>3136</v>
      </c>
      <c r="D18" s="198" t="s">
        <v>3172</v>
      </c>
      <c r="E18" s="198" t="s">
        <v>3173</v>
      </c>
      <c r="F18" s="198"/>
      <c r="G18" s="198" t="s">
        <v>3172</v>
      </c>
      <c r="H18" s="198">
        <v>27970036</v>
      </c>
      <c r="I18" s="198" t="s">
        <v>33</v>
      </c>
      <c r="J18" s="198" t="s">
        <v>93</v>
      </c>
      <c r="K18" s="200">
        <v>44887</v>
      </c>
      <c r="L18" s="201">
        <v>850</v>
      </c>
      <c r="M18" s="201">
        <v>3160.3</v>
      </c>
      <c r="N18" s="201">
        <v>436.51799</v>
      </c>
      <c r="O18" s="201">
        <v>1622.97388682</v>
      </c>
      <c r="P18" s="198" t="s">
        <v>3174</v>
      </c>
      <c r="Q18" s="200">
        <v>46608</v>
      </c>
      <c r="R18" s="11"/>
    </row>
    <row r="19" spans="1:18" ht="14.1" customHeight="1" x14ac:dyDescent="0.2">
      <c r="A19" s="197">
        <v>161</v>
      </c>
      <c r="B19" s="197">
        <v>9943</v>
      </c>
      <c r="C19" s="198" t="s">
        <v>3142</v>
      </c>
      <c r="D19" s="198" t="s">
        <v>2955</v>
      </c>
      <c r="E19" s="198" t="s">
        <v>3175</v>
      </c>
      <c r="F19" s="198" t="s">
        <v>3144</v>
      </c>
      <c r="G19" s="198" t="s">
        <v>3176</v>
      </c>
      <c r="H19" s="198">
        <v>27970044</v>
      </c>
      <c r="I19" s="198" t="s">
        <v>33</v>
      </c>
      <c r="J19" s="198" t="s">
        <v>93</v>
      </c>
      <c r="K19" s="200">
        <v>45107</v>
      </c>
      <c r="L19" s="201">
        <v>1500</v>
      </c>
      <c r="M19" s="201">
        <v>5577</v>
      </c>
      <c r="N19" s="201">
        <v>513.76800000000003</v>
      </c>
      <c r="O19" s="201">
        <v>1910.1894239999999</v>
      </c>
      <c r="P19" s="198" t="s">
        <v>3177</v>
      </c>
      <c r="Q19" s="200">
        <v>48700</v>
      </c>
      <c r="R19" s="11"/>
    </row>
    <row r="20" spans="1:18" ht="14.1" customHeight="1" x14ac:dyDescent="0.2">
      <c r="A20" s="197">
        <v>161</v>
      </c>
      <c r="B20" s="197">
        <v>9943</v>
      </c>
      <c r="C20" s="198" t="s">
        <v>3139</v>
      </c>
      <c r="D20" s="198" t="s">
        <v>2952</v>
      </c>
      <c r="E20" s="199">
        <v>4926301</v>
      </c>
      <c r="F20" s="199" t="s">
        <v>357</v>
      </c>
      <c r="G20" s="198" t="s">
        <v>2952</v>
      </c>
      <c r="H20" s="198">
        <v>27970021</v>
      </c>
      <c r="I20" s="198" t="s">
        <v>33</v>
      </c>
      <c r="J20" s="198" t="s">
        <v>93</v>
      </c>
      <c r="K20" s="200">
        <v>44378</v>
      </c>
      <c r="L20" s="201">
        <v>510</v>
      </c>
      <c r="M20" s="201">
        <v>1896.18</v>
      </c>
      <c r="N20" s="201">
        <v>0</v>
      </c>
      <c r="O20" s="201">
        <v>0</v>
      </c>
      <c r="P20" s="198" t="s">
        <v>3140</v>
      </c>
      <c r="Q20" s="200">
        <v>0</v>
      </c>
      <c r="R20" s="11"/>
    </row>
    <row r="21" spans="1:18" ht="14.1" customHeight="1" x14ac:dyDescent="0.2">
      <c r="A21" s="197">
        <v>161</v>
      </c>
      <c r="B21" s="197">
        <v>9943</v>
      </c>
      <c r="C21" s="198" t="s">
        <v>525</v>
      </c>
      <c r="D21" s="198" t="s">
        <v>2955</v>
      </c>
      <c r="E21" s="203" t="s">
        <v>3175</v>
      </c>
      <c r="F21" s="203" t="s">
        <v>3144</v>
      </c>
      <c r="G21" s="198" t="s">
        <v>3178</v>
      </c>
      <c r="H21" s="198">
        <v>62007091</v>
      </c>
      <c r="I21" s="198" t="s">
        <v>33</v>
      </c>
      <c r="J21" s="198" t="s">
        <v>93</v>
      </c>
      <c r="K21" s="200">
        <v>43230</v>
      </c>
      <c r="L21" s="201">
        <v>4350</v>
      </c>
      <c r="M21" s="201">
        <v>16173.3</v>
      </c>
      <c r="N21" s="201">
        <v>650.32500000000005</v>
      </c>
      <c r="O21" s="201">
        <v>2417.9083500000002</v>
      </c>
      <c r="P21" s="198" t="s">
        <v>3179</v>
      </c>
      <c r="Q21" s="200">
        <v>47969</v>
      </c>
      <c r="R21" s="11"/>
    </row>
    <row r="22" spans="1:18" ht="14.1" customHeight="1" x14ac:dyDescent="0.2">
      <c r="A22" s="197">
        <v>161</v>
      </c>
      <c r="B22" s="197">
        <v>9943</v>
      </c>
      <c r="C22" s="198" t="s">
        <v>3164</v>
      </c>
      <c r="D22" s="198" t="s">
        <v>3180</v>
      </c>
      <c r="E22" s="199">
        <v>540297413</v>
      </c>
      <c r="F22" s="199" t="s">
        <v>356</v>
      </c>
      <c r="G22" s="198" t="s">
        <v>3181</v>
      </c>
      <c r="H22" s="198">
        <v>27970022</v>
      </c>
      <c r="I22" s="198" t="s">
        <v>33</v>
      </c>
      <c r="J22" s="198" t="s">
        <v>93</v>
      </c>
      <c r="K22" s="200">
        <v>44389</v>
      </c>
      <c r="L22" s="201">
        <v>300</v>
      </c>
      <c r="M22" s="201">
        <v>1115.4000000000001</v>
      </c>
      <c r="N22" s="201">
        <v>79.92</v>
      </c>
      <c r="O22" s="201">
        <v>297.14256</v>
      </c>
      <c r="P22" s="198" t="s">
        <v>3182</v>
      </c>
      <c r="Q22" s="200">
        <v>45914</v>
      </c>
      <c r="R22" s="11"/>
    </row>
    <row r="23" spans="1:18" ht="14.1" customHeight="1" x14ac:dyDescent="0.2">
      <c r="A23" s="197">
        <v>161</v>
      </c>
      <c r="B23" s="197">
        <v>9943</v>
      </c>
      <c r="C23" s="198" t="s">
        <v>3139</v>
      </c>
      <c r="D23" s="198" t="s">
        <v>3183</v>
      </c>
      <c r="E23" s="203" t="s">
        <v>2968</v>
      </c>
      <c r="F23" s="203" t="s">
        <v>33</v>
      </c>
      <c r="G23" s="198" t="s">
        <v>3184</v>
      </c>
      <c r="H23" s="198">
        <v>27970037</v>
      </c>
      <c r="I23" s="198" t="s">
        <v>33</v>
      </c>
      <c r="J23" s="198" t="s">
        <v>1222</v>
      </c>
      <c r="K23" s="200">
        <v>44949</v>
      </c>
      <c r="L23" s="201">
        <v>600</v>
      </c>
      <c r="M23" s="201">
        <v>2886.48</v>
      </c>
      <c r="N23" s="201">
        <v>482.07900000000001</v>
      </c>
      <c r="O23" s="201">
        <v>2319.1856532000002</v>
      </c>
      <c r="P23" s="198" t="s">
        <v>3185</v>
      </c>
      <c r="Q23" s="200">
        <v>48580</v>
      </c>
      <c r="R23" s="11"/>
    </row>
    <row r="24" spans="1:18" ht="14.1" customHeight="1" x14ac:dyDescent="0.2">
      <c r="A24" s="197">
        <v>161</v>
      </c>
      <c r="B24" s="197">
        <v>9943</v>
      </c>
      <c r="C24" s="198" t="s">
        <v>3164</v>
      </c>
      <c r="D24" s="198" t="s">
        <v>3186</v>
      </c>
      <c r="E24" s="199" t="s">
        <v>3187</v>
      </c>
      <c r="F24" s="199" t="s">
        <v>357</v>
      </c>
      <c r="G24" s="198" t="s">
        <v>2974</v>
      </c>
      <c r="H24" s="198">
        <v>27970030</v>
      </c>
      <c r="I24" s="198" t="s">
        <v>33</v>
      </c>
      <c r="J24" s="198" t="s">
        <v>1218</v>
      </c>
      <c r="K24" s="200">
        <v>44507</v>
      </c>
      <c r="L24" s="201">
        <v>200</v>
      </c>
      <c r="M24" s="201">
        <v>804.37999999999988</v>
      </c>
      <c r="N24" s="201">
        <v>38.97</v>
      </c>
      <c r="O24" s="201">
        <v>156.73344299999999</v>
      </c>
      <c r="P24" s="198" t="s">
        <v>3188</v>
      </c>
      <c r="Q24" s="200">
        <v>47066</v>
      </c>
      <c r="R24" s="11"/>
    </row>
    <row r="25" spans="1:18" ht="14.1" customHeight="1" x14ac:dyDescent="0.2">
      <c r="A25" s="197">
        <v>161</v>
      </c>
      <c r="B25" s="197">
        <v>9943</v>
      </c>
      <c r="C25" s="198" t="s">
        <v>3164</v>
      </c>
      <c r="D25" s="198" t="s">
        <v>3189</v>
      </c>
      <c r="E25" s="199">
        <v>107746</v>
      </c>
      <c r="F25" s="199" t="s">
        <v>357</v>
      </c>
      <c r="G25" s="198" t="s">
        <v>3189</v>
      </c>
      <c r="H25" s="198">
        <v>27970027</v>
      </c>
      <c r="I25" s="198" t="s">
        <v>33</v>
      </c>
      <c r="J25" s="198" t="s">
        <v>93</v>
      </c>
      <c r="K25" s="200">
        <v>44426</v>
      </c>
      <c r="L25" s="201">
        <v>300</v>
      </c>
      <c r="M25" s="201">
        <v>1115.4000000000001</v>
      </c>
      <c r="N25" s="201">
        <v>52.5</v>
      </c>
      <c r="O25" s="201">
        <v>195.19499999999999</v>
      </c>
      <c r="P25" s="198" t="s">
        <v>3190</v>
      </c>
      <c r="Q25" s="200">
        <v>46023</v>
      </c>
      <c r="R25" s="11"/>
    </row>
    <row r="26" spans="1:18" ht="14.1" customHeight="1" x14ac:dyDescent="0.2">
      <c r="A26" s="197">
        <v>161</v>
      </c>
      <c r="B26" s="197">
        <v>9943</v>
      </c>
      <c r="C26" s="198" t="s">
        <v>3164</v>
      </c>
      <c r="D26" s="198" t="s">
        <v>2744</v>
      </c>
      <c r="E26" s="203" t="s">
        <v>3191</v>
      </c>
      <c r="F26" s="203" t="s">
        <v>3144</v>
      </c>
      <c r="G26" s="198" t="s">
        <v>2976</v>
      </c>
      <c r="H26" s="198">
        <v>27970004</v>
      </c>
      <c r="I26" s="198" t="s">
        <v>33</v>
      </c>
      <c r="J26" s="198" t="s">
        <v>93</v>
      </c>
      <c r="K26" s="200">
        <v>43840</v>
      </c>
      <c r="L26" s="201">
        <v>250</v>
      </c>
      <c r="M26" s="201">
        <v>929.5</v>
      </c>
      <c r="N26" s="201">
        <v>71.25</v>
      </c>
      <c r="O26" s="201">
        <v>264.90750000000003</v>
      </c>
      <c r="P26" s="198" t="s">
        <v>3192</v>
      </c>
      <c r="Q26" s="200">
        <v>47484</v>
      </c>
      <c r="R26" s="11"/>
    </row>
    <row r="27" spans="1:18" ht="14.1" customHeight="1" x14ac:dyDescent="0.2">
      <c r="A27" s="197">
        <v>161</v>
      </c>
      <c r="B27" s="197">
        <v>9943</v>
      </c>
      <c r="C27" s="198" t="s">
        <v>3164</v>
      </c>
      <c r="D27" s="198" t="s">
        <v>2744</v>
      </c>
      <c r="E27" s="198" t="s">
        <v>3191</v>
      </c>
      <c r="F27" s="198" t="s">
        <v>3144</v>
      </c>
      <c r="G27" s="198" t="s">
        <v>3193</v>
      </c>
      <c r="H27" s="198">
        <v>604066001</v>
      </c>
      <c r="I27" s="198" t="s">
        <v>33</v>
      </c>
      <c r="J27" s="198" t="s">
        <v>93</v>
      </c>
      <c r="K27" s="200">
        <v>42506</v>
      </c>
      <c r="L27" s="201">
        <v>1500</v>
      </c>
      <c r="M27" s="201">
        <v>5577</v>
      </c>
      <c r="N27" s="201">
        <v>105</v>
      </c>
      <c r="O27" s="201">
        <v>390.39</v>
      </c>
      <c r="P27" s="198" t="s">
        <v>3194</v>
      </c>
      <c r="Q27" s="200">
        <v>46296</v>
      </c>
      <c r="R27" s="11"/>
    </row>
    <row r="28" spans="1:18" ht="14.1" customHeight="1" x14ac:dyDescent="0.2">
      <c r="A28" s="197">
        <v>161</v>
      </c>
      <c r="B28" s="197">
        <v>9943</v>
      </c>
      <c r="C28" s="198" t="s">
        <v>3164</v>
      </c>
      <c r="D28" s="198" t="s">
        <v>2744</v>
      </c>
      <c r="E28" s="198" t="s">
        <v>3191</v>
      </c>
      <c r="F28" s="198" t="s">
        <v>3144</v>
      </c>
      <c r="G28" s="198" t="s">
        <v>3195</v>
      </c>
      <c r="H28" s="198">
        <v>62007406</v>
      </c>
      <c r="I28" s="198" t="s">
        <v>33</v>
      </c>
      <c r="J28" s="198" t="s">
        <v>93</v>
      </c>
      <c r="K28" s="200">
        <v>43250</v>
      </c>
      <c r="L28" s="201">
        <v>375</v>
      </c>
      <c r="M28" s="201">
        <v>1394.25</v>
      </c>
      <c r="N28" s="201">
        <v>37.5</v>
      </c>
      <c r="O28" s="201">
        <v>139.42500000000001</v>
      </c>
      <c r="P28" s="198" t="s">
        <v>3196</v>
      </c>
      <c r="Q28" s="200">
        <v>46874</v>
      </c>
      <c r="R28" s="11"/>
    </row>
    <row r="29" spans="1:18" ht="14.1" customHeight="1" x14ac:dyDescent="0.2">
      <c r="A29" s="197">
        <v>161</v>
      </c>
      <c r="B29" s="197">
        <v>9943</v>
      </c>
      <c r="C29" s="198" t="s">
        <v>3136</v>
      </c>
      <c r="D29" s="198" t="s">
        <v>3197</v>
      </c>
      <c r="E29" s="198" t="s">
        <v>2844</v>
      </c>
      <c r="F29" s="203" t="s">
        <v>355</v>
      </c>
      <c r="G29" s="198" t="s">
        <v>3197</v>
      </c>
      <c r="H29" s="198">
        <v>27970035</v>
      </c>
      <c r="I29" s="198" t="s">
        <v>33</v>
      </c>
      <c r="J29" s="198" t="s">
        <v>93</v>
      </c>
      <c r="K29" s="200">
        <v>44857</v>
      </c>
      <c r="L29" s="201">
        <v>192.602</v>
      </c>
      <c r="M29" s="201">
        <v>716.09423600000002</v>
      </c>
      <c r="N29" s="201">
        <v>102.08</v>
      </c>
      <c r="O29" s="201">
        <v>379.53343999999998</v>
      </c>
      <c r="P29" s="198" t="s">
        <v>3198</v>
      </c>
      <c r="Q29" s="200">
        <v>47757</v>
      </c>
      <c r="R29" s="11"/>
    </row>
    <row r="30" spans="1:18" ht="14.1" customHeight="1" x14ac:dyDescent="0.2">
      <c r="A30" s="197">
        <v>161</v>
      </c>
      <c r="B30" s="197">
        <v>9943</v>
      </c>
      <c r="C30" s="198" t="s">
        <v>3139</v>
      </c>
      <c r="D30" s="198" t="s">
        <v>2916</v>
      </c>
      <c r="E30" s="198" t="s">
        <v>2917</v>
      </c>
      <c r="F30" s="198" t="s">
        <v>1368</v>
      </c>
      <c r="G30" s="198" t="s">
        <v>3199</v>
      </c>
      <c r="H30" s="198">
        <v>62012539</v>
      </c>
      <c r="I30" s="198" t="s">
        <v>33</v>
      </c>
      <c r="J30" s="198" t="s">
        <v>93</v>
      </c>
      <c r="K30" s="200">
        <v>43599</v>
      </c>
      <c r="L30" s="201">
        <v>2700</v>
      </c>
      <c r="M30" s="201">
        <v>10038.6</v>
      </c>
      <c r="N30" s="201">
        <v>0</v>
      </c>
      <c r="O30" s="201">
        <v>0</v>
      </c>
      <c r="P30" s="198" t="s">
        <v>3140</v>
      </c>
      <c r="Q30" s="200">
        <v>45962</v>
      </c>
      <c r="R30" s="11"/>
    </row>
    <row r="31" spans="1:18" ht="14.1" customHeight="1" x14ac:dyDescent="0.2">
      <c r="A31" s="197">
        <v>161</v>
      </c>
      <c r="B31" s="197">
        <v>9943</v>
      </c>
      <c r="C31" s="198" t="s">
        <v>525</v>
      </c>
      <c r="D31" s="198" t="s">
        <v>2779</v>
      </c>
      <c r="E31" s="199">
        <v>540294725</v>
      </c>
      <c r="F31" s="199" t="s">
        <v>1368</v>
      </c>
      <c r="G31" s="198" t="s">
        <v>2779</v>
      </c>
      <c r="H31" s="198">
        <v>34785</v>
      </c>
      <c r="I31" s="198" t="s">
        <v>33</v>
      </c>
      <c r="J31" s="198" t="s">
        <v>34</v>
      </c>
      <c r="K31" s="200">
        <v>41245</v>
      </c>
      <c r="L31" s="201">
        <v>6000</v>
      </c>
      <c r="M31" s="201">
        <v>6000</v>
      </c>
      <c r="N31" s="201">
        <v>242.792</v>
      </c>
      <c r="O31" s="201">
        <v>242.792</v>
      </c>
      <c r="P31" s="198" t="s">
        <v>3200</v>
      </c>
      <c r="Q31" s="200">
        <v>45413</v>
      </c>
      <c r="R31" s="11"/>
    </row>
    <row r="32" spans="1:18" ht="14.1" customHeight="1" x14ac:dyDescent="0.2">
      <c r="A32" s="197">
        <v>161</v>
      </c>
      <c r="B32" s="197">
        <v>9943</v>
      </c>
      <c r="C32" s="198" t="s">
        <v>525</v>
      </c>
      <c r="D32" s="198" t="s">
        <v>2784</v>
      </c>
      <c r="E32" s="199">
        <v>550257596</v>
      </c>
      <c r="F32" s="199" t="s">
        <v>356</v>
      </c>
      <c r="G32" s="198" t="s">
        <v>3201</v>
      </c>
      <c r="H32" s="198">
        <v>47845</v>
      </c>
      <c r="I32" s="198" t="s">
        <v>33</v>
      </c>
      <c r="J32" s="198" t="s">
        <v>34</v>
      </c>
      <c r="K32" s="200">
        <v>42304</v>
      </c>
      <c r="L32" s="201">
        <v>7439.5320000000002</v>
      </c>
      <c r="M32" s="201">
        <v>7439.5320000000002</v>
      </c>
      <c r="N32" s="201">
        <v>733.48</v>
      </c>
      <c r="O32" s="201">
        <v>733.48</v>
      </c>
      <c r="P32" s="198" t="s">
        <v>3202</v>
      </c>
      <c r="Q32" s="200">
        <v>45976</v>
      </c>
      <c r="R32" s="11"/>
    </row>
    <row r="33" spans="1:18" ht="14.1" customHeight="1" x14ac:dyDescent="0.2">
      <c r="A33" s="197">
        <v>161</v>
      </c>
      <c r="B33" s="197">
        <v>9943</v>
      </c>
      <c r="C33" s="198" t="s">
        <v>3142</v>
      </c>
      <c r="D33" s="198" t="s">
        <v>2720</v>
      </c>
      <c r="E33" s="203" t="s">
        <v>2774</v>
      </c>
      <c r="F33" s="203" t="s">
        <v>356</v>
      </c>
      <c r="G33" s="198" t="s">
        <v>3203</v>
      </c>
      <c r="H33" s="198">
        <v>9840783</v>
      </c>
      <c r="I33" s="198" t="s">
        <v>33</v>
      </c>
      <c r="J33" s="198" t="s">
        <v>93</v>
      </c>
      <c r="K33" s="200">
        <v>39758</v>
      </c>
      <c r="L33" s="201">
        <v>833</v>
      </c>
      <c r="M33" s="201">
        <v>3097.0940000000001</v>
      </c>
      <c r="N33" s="201">
        <v>49.97</v>
      </c>
      <c r="O33" s="201">
        <v>185.78845999999999</v>
      </c>
      <c r="P33" s="198" t="s">
        <v>3204</v>
      </c>
      <c r="Q33" s="200">
        <v>45935</v>
      </c>
      <c r="R33" s="11"/>
    </row>
    <row r="34" spans="1:18" ht="14.1" customHeight="1" x14ac:dyDescent="0.2">
      <c r="A34" s="197">
        <v>161</v>
      </c>
      <c r="B34" s="197">
        <v>9943</v>
      </c>
      <c r="C34" s="198" t="s">
        <v>3142</v>
      </c>
      <c r="D34" s="198" t="s">
        <v>2720</v>
      </c>
      <c r="E34" s="199">
        <v>530278514</v>
      </c>
      <c r="F34" s="199" t="s">
        <v>1368</v>
      </c>
      <c r="G34" s="198" t="s">
        <v>3205</v>
      </c>
      <c r="H34" s="198">
        <v>27970010</v>
      </c>
      <c r="I34" s="198" t="s">
        <v>33</v>
      </c>
      <c r="J34" s="198" t="s">
        <v>93</v>
      </c>
      <c r="K34" s="200">
        <v>43937</v>
      </c>
      <c r="L34" s="201">
        <v>2800</v>
      </c>
      <c r="M34" s="201">
        <v>10410.4</v>
      </c>
      <c r="N34" s="201">
        <v>84</v>
      </c>
      <c r="O34" s="201">
        <v>312.31200000000001</v>
      </c>
      <c r="P34" s="198" t="s">
        <v>3206</v>
      </c>
      <c r="Q34" s="200">
        <v>47574</v>
      </c>
      <c r="R34" s="11"/>
    </row>
    <row r="35" spans="1:18" ht="14.1" customHeight="1" x14ac:dyDescent="0.2">
      <c r="A35" s="197">
        <v>161</v>
      </c>
      <c r="B35" s="197">
        <v>9943</v>
      </c>
      <c r="C35" s="198" t="s">
        <v>3139</v>
      </c>
      <c r="D35" s="198" t="s">
        <v>2715</v>
      </c>
      <c r="E35" s="203" t="s">
        <v>2716</v>
      </c>
      <c r="F35" s="203" t="s">
        <v>1368</v>
      </c>
      <c r="G35" s="198" t="s">
        <v>2715</v>
      </c>
      <c r="H35" s="198">
        <v>62011879</v>
      </c>
      <c r="I35" s="198" t="s">
        <v>33</v>
      </c>
      <c r="J35" s="198" t="s">
        <v>1218</v>
      </c>
      <c r="K35" s="200">
        <v>42964</v>
      </c>
      <c r="L35" s="201">
        <v>2500</v>
      </c>
      <c r="M35" s="201">
        <v>10054.75</v>
      </c>
      <c r="N35" s="201">
        <v>38.561</v>
      </c>
      <c r="O35" s="201">
        <v>155.08848589999999</v>
      </c>
      <c r="P35" s="198" t="s">
        <v>3207</v>
      </c>
      <c r="Q35" s="200">
        <v>45814</v>
      </c>
      <c r="R35" s="11"/>
    </row>
    <row r="36" spans="1:18" ht="14.1" customHeight="1" x14ac:dyDescent="0.2">
      <c r="A36" s="197">
        <v>161</v>
      </c>
      <c r="B36" s="197">
        <v>9943</v>
      </c>
      <c r="C36" s="198" t="s">
        <v>3164</v>
      </c>
      <c r="D36" s="198" t="s">
        <v>2741</v>
      </c>
      <c r="E36" s="199" t="s">
        <v>3208</v>
      </c>
      <c r="F36" s="199" t="s">
        <v>357</v>
      </c>
      <c r="G36" s="198" t="s">
        <v>3209</v>
      </c>
      <c r="H36" s="198">
        <v>27970018</v>
      </c>
      <c r="I36" s="198" t="s">
        <v>33</v>
      </c>
      <c r="J36" s="198" t="s">
        <v>93</v>
      </c>
      <c r="K36" s="200">
        <v>44329</v>
      </c>
      <c r="L36" s="201">
        <v>300</v>
      </c>
      <c r="M36" s="201">
        <v>1115.4000000000001</v>
      </c>
      <c r="N36" s="201">
        <v>45</v>
      </c>
      <c r="O36" s="201">
        <v>167.31</v>
      </c>
      <c r="P36" s="198" t="s">
        <v>3210</v>
      </c>
      <c r="Q36" s="200">
        <v>45775</v>
      </c>
      <c r="R36" s="11"/>
    </row>
    <row r="37" spans="1:18" ht="14.1" customHeight="1" x14ac:dyDescent="0.2">
      <c r="A37" s="197">
        <v>161</v>
      </c>
      <c r="B37" s="197">
        <v>9943</v>
      </c>
      <c r="C37" s="198" t="s">
        <v>3136</v>
      </c>
      <c r="D37" s="198" t="s">
        <v>2877</v>
      </c>
      <c r="E37" s="203" t="s">
        <v>3211</v>
      </c>
      <c r="F37" s="203" t="s">
        <v>3144</v>
      </c>
      <c r="G37" s="198" t="s">
        <v>2879</v>
      </c>
      <c r="H37" s="198">
        <v>60416385</v>
      </c>
      <c r="I37" s="198" t="s">
        <v>33</v>
      </c>
      <c r="J37" s="198" t="s">
        <v>1218</v>
      </c>
      <c r="K37" s="200">
        <v>42663</v>
      </c>
      <c r="L37" s="201">
        <v>1320.3</v>
      </c>
      <c r="M37" s="201">
        <v>5310.1145699999997</v>
      </c>
      <c r="N37" s="201">
        <v>0</v>
      </c>
      <c r="O37" s="201">
        <v>0</v>
      </c>
      <c r="P37" s="198" t="s">
        <v>3140</v>
      </c>
      <c r="Q37" s="200">
        <v>46296</v>
      </c>
      <c r="R37" s="11"/>
    </row>
    <row r="38" spans="1:18" ht="14.1" customHeight="1" x14ac:dyDescent="0.2">
      <c r="A38" s="197">
        <v>161</v>
      </c>
      <c r="B38" s="197">
        <v>9943</v>
      </c>
      <c r="C38" s="198" t="s">
        <v>3136</v>
      </c>
      <c r="D38" s="198" t="s">
        <v>2684</v>
      </c>
      <c r="E38" s="199">
        <v>3935</v>
      </c>
      <c r="F38" s="199" t="s">
        <v>357</v>
      </c>
      <c r="G38" s="198" t="s">
        <v>3137</v>
      </c>
      <c r="H38" s="198">
        <v>27970029</v>
      </c>
      <c r="I38" s="198" t="s">
        <v>33</v>
      </c>
      <c r="J38" s="198" t="s">
        <v>93</v>
      </c>
      <c r="K38" s="200">
        <v>44441</v>
      </c>
      <c r="L38" s="201">
        <v>800</v>
      </c>
      <c r="M38" s="201">
        <v>2974.4</v>
      </c>
      <c r="N38" s="201">
        <v>231.61569</v>
      </c>
      <c r="O38" s="201">
        <v>861.14713541999993</v>
      </c>
      <c r="P38" s="198" t="s">
        <v>3138</v>
      </c>
      <c r="Q38" s="200">
        <v>47119</v>
      </c>
      <c r="R38" s="11"/>
    </row>
    <row r="39" spans="1:18" ht="14.1" customHeight="1" x14ac:dyDescent="0.2">
      <c r="A39" s="197">
        <v>161</v>
      </c>
      <c r="B39" s="197">
        <v>9943</v>
      </c>
      <c r="C39" s="198" t="s">
        <v>3136</v>
      </c>
      <c r="D39" s="198" t="s">
        <v>2916</v>
      </c>
      <c r="E39" s="203" t="s">
        <v>3212</v>
      </c>
      <c r="F39" s="203" t="s">
        <v>3144</v>
      </c>
      <c r="G39" s="198" t="s">
        <v>3213</v>
      </c>
      <c r="H39" s="198">
        <v>27970020</v>
      </c>
      <c r="I39" s="198" t="s">
        <v>33</v>
      </c>
      <c r="J39" s="198" t="s">
        <v>93</v>
      </c>
      <c r="K39" s="200">
        <v>44355</v>
      </c>
      <c r="L39" s="201">
        <v>300</v>
      </c>
      <c r="M39" s="201">
        <v>1115.4000000000001</v>
      </c>
      <c r="N39" s="201">
        <v>0</v>
      </c>
      <c r="O39" s="201">
        <v>0</v>
      </c>
      <c r="P39" s="198" t="s">
        <v>3140</v>
      </c>
      <c r="Q39" s="200">
        <v>46539</v>
      </c>
      <c r="R39" s="11"/>
    </row>
    <row r="40" spans="1:18" ht="14.1" customHeight="1" x14ac:dyDescent="0.2">
      <c r="A40" s="197">
        <v>161</v>
      </c>
      <c r="B40" s="197">
        <v>9943</v>
      </c>
      <c r="C40" s="198" t="s">
        <v>3136</v>
      </c>
      <c r="D40" s="198" t="s">
        <v>2936</v>
      </c>
      <c r="E40" s="198" t="s">
        <v>2937</v>
      </c>
      <c r="F40" s="203" t="s">
        <v>33</v>
      </c>
      <c r="G40" s="198" t="s">
        <v>3214</v>
      </c>
      <c r="H40" s="198">
        <v>62007695</v>
      </c>
      <c r="I40" s="198" t="s">
        <v>33</v>
      </c>
      <c r="J40" s="198" t="s">
        <v>1218</v>
      </c>
      <c r="K40" s="200">
        <v>43335</v>
      </c>
      <c r="L40" s="201">
        <v>1350</v>
      </c>
      <c r="M40" s="201">
        <v>5429.5649999999987</v>
      </c>
      <c r="N40" s="201">
        <v>244.44672</v>
      </c>
      <c r="O40" s="201">
        <v>983.14026316799982</v>
      </c>
      <c r="P40" s="198" t="s">
        <v>3215</v>
      </c>
      <c r="Q40" s="200">
        <v>46966</v>
      </c>
      <c r="R40" s="11"/>
    </row>
    <row r="41" spans="1:18" ht="14.1" customHeight="1" x14ac:dyDescent="0.2">
      <c r="A41" s="197">
        <v>161</v>
      </c>
      <c r="B41" s="197">
        <v>9943</v>
      </c>
      <c r="C41" s="198" t="s">
        <v>3136</v>
      </c>
      <c r="D41" s="198" t="s">
        <v>2941</v>
      </c>
      <c r="E41" s="198" t="s">
        <v>2937</v>
      </c>
      <c r="F41" s="203" t="s">
        <v>33</v>
      </c>
      <c r="G41" s="198" t="s">
        <v>3216</v>
      </c>
      <c r="H41" s="198">
        <v>62011416</v>
      </c>
      <c r="I41" s="198" t="s">
        <v>33</v>
      </c>
      <c r="J41" s="198" t="s">
        <v>93</v>
      </c>
      <c r="K41" s="200">
        <v>43543</v>
      </c>
      <c r="L41" s="201">
        <v>1350</v>
      </c>
      <c r="M41" s="201">
        <v>5019.3</v>
      </c>
      <c r="N41" s="201">
        <v>359.85899999999998</v>
      </c>
      <c r="O41" s="201">
        <v>1337.955762</v>
      </c>
      <c r="P41" s="198" t="s">
        <v>3217</v>
      </c>
      <c r="Q41" s="200">
        <v>47178</v>
      </c>
      <c r="R41" s="11"/>
    </row>
    <row r="42" spans="1:18" ht="14.1" customHeight="1" x14ac:dyDescent="0.2">
      <c r="A42" s="197">
        <v>161</v>
      </c>
      <c r="B42" s="197">
        <v>9943</v>
      </c>
      <c r="C42" s="198" t="s">
        <v>3136</v>
      </c>
      <c r="D42" s="198" t="s">
        <v>2729</v>
      </c>
      <c r="E42" s="198" t="s">
        <v>3218</v>
      </c>
      <c r="F42" s="198" t="s">
        <v>3144</v>
      </c>
      <c r="G42" s="198" t="s">
        <v>3219</v>
      </c>
      <c r="H42" s="198">
        <v>27970001</v>
      </c>
      <c r="I42" s="198" t="s">
        <v>33</v>
      </c>
      <c r="J42" s="198" t="s">
        <v>34</v>
      </c>
      <c r="K42" s="200">
        <v>43782</v>
      </c>
      <c r="L42" s="201">
        <v>6000</v>
      </c>
      <c r="M42" s="201">
        <v>6000</v>
      </c>
      <c r="N42" s="201">
        <v>1800</v>
      </c>
      <c r="O42" s="201">
        <v>1800</v>
      </c>
      <c r="P42" s="198" t="s">
        <v>3220</v>
      </c>
      <c r="Q42" s="200">
        <v>46692</v>
      </c>
      <c r="R42" s="11"/>
    </row>
    <row r="43" spans="1:18" ht="14.1" customHeight="1" x14ac:dyDescent="0.2">
      <c r="A43" s="197">
        <v>161</v>
      </c>
      <c r="B43" s="197">
        <v>9943</v>
      </c>
      <c r="C43" s="198" t="s">
        <v>3136</v>
      </c>
      <c r="D43" s="198" t="s">
        <v>2729</v>
      </c>
      <c r="E43" s="198" t="s">
        <v>3221</v>
      </c>
      <c r="F43" s="198" t="s">
        <v>3144</v>
      </c>
      <c r="G43" s="198" t="s">
        <v>2832</v>
      </c>
      <c r="H43" s="198">
        <v>27971038</v>
      </c>
      <c r="I43" s="198" t="s">
        <v>33</v>
      </c>
      <c r="J43" s="198" t="s">
        <v>34</v>
      </c>
      <c r="K43" s="200">
        <v>45040</v>
      </c>
      <c r="L43" s="201">
        <v>2600</v>
      </c>
      <c r="M43" s="201">
        <v>2600</v>
      </c>
      <c r="N43" s="201">
        <v>1820</v>
      </c>
      <c r="O43" s="201">
        <v>1820</v>
      </c>
      <c r="P43" s="198" t="s">
        <v>3171</v>
      </c>
      <c r="Q43" s="200">
        <v>47939</v>
      </c>
      <c r="R43" s="11"/>
    </row>
    <row r="44" spans="1:18" ht="14.1" customHeight="1" x14ac:dyDescent="0.2">
      <c r="A44" s="197">
        <v>161</v>
      </c>
      <c r="B44" s="197">
        <v>9943</v>
      </c>
      <c r="C44" s="198" t="s">
        <v>3136</v>
      </c>
      <c r="D44" s="198" t="s">
        <v>2733</v>
      </c>
      <c r="E44" s="199">
        <v>28352</v>
      </c>
      <c r="F44" s="199" t="s">
        <v>33</v>
      </c>
      <c r="G44" s="198" t="s">
        <v>3222</v>
      </c>
      <c r="H44" s="198">
        <v>27970016</v>
      </c>
      <c r="I44" s="198" t="s">
        <v>33</v>
      </c>
      <c r="J44" s="198" t="s">
        <v>93</v>
      </c>
      <c r="K44" s="200">
        <v>44245</v>
      </c>
      <c r="L44" s="201">
        <v>1380</v>
      </c>
      <c r="M44" s="201">
        <v>5130.84</v>
      </c>
      <c r="N44" s="201">
        <v>800.93600000000004</v>
      </c>
      <c r="O44" s="201">
        <v>2977.880048</v>
      </c>
      <c r="P44" s="198" t="s">
        <v>3223</v>
      </c>
      <c r="Q44" s="200">
        <v>46054</v>
      </c>
      <c r="R44" s="11"/>
    </row>
    <row r="45" spans="1:18" ht="14.1" customHeight="1" x14ac:dyDescent="0.2">
      <c r="A45" s="197">
        <v>161</v>
      </c>
      <c r="B45" s="197">
        <v>9943</v>
      </c>
      <c r="C45" s="198" t="s">
        <v>3136</v>
      </c>
      <c r="D45" s="198" t="s">
        <v>2753</v>
      </c>
      <c r="E45" s="203" t="s">
        <v>2758</v>
      </c>
      <c r="F45" s="203" t="s">
        <v>1368</v>
      </c>
      <c r="G45" s="198" t="s">
        <v>3224</v>
      </c>
      <c r="H45" s="198">
        <v>78923</v>
      </c>
      <c r="I45" s="198" t="s">
        <v>33</v>
      </c>
      <c r="J45" s="198" t="s">
        <v>34</v>
      </c>
      <c r="K45" s="200">
        <v>43131</v>
      </c>
      <c r="L45" s="201">
        <v>10000</v>
      </c>
      <c r="M45" s="201">
        <v>10000</v>
      </c>
      <c r="N45" s="201">
        <v>806.29300000000001</v>
      </c>
      <c r="O45" s="201">
        <v>806.29300000000001</v>
      </c>
      <c r="P45" s="198" t="s">
        <v>3225</v>
      </c>
      <c r="Q45" s="200">
        <v>46753</v>
      </c>
      <c r="R45" s="11"/>
    </row>
    <row r="46" spans="1:18" ht="14.1" customHeight="1" x14ac:dyDescent="0.2">
      <c r="A46" s="197">
        <v>161</v>
      </c>
      <c r="B46" s="197">
        <v>9943</v>
      </c>
      <c r="C46" s="198" t="s">
        <v>3136</v>
      </c>
      <c r="D46" s="198" t="s">
        <v>2753</v>
      </c>
      <c r="E46" s="198" t="s">
        <v>2758</v>
      </c>
      <c r="F46" s="198" t="s">
        <v>1368</v>
      </c>
      <c r="G46" s="198" t="s">
        <v>3226</v>
      </c>
      <c r="H46" s="198">
        <v>27970003</v>
      </c>
      <c r="I46" s="198" t="s">
        <v>33</v>
      </c>
      <c r="J46" s="198" t="s">
        <v>34</v>
      </c>
      <c r="K46" s="200">
        <v>43803</v>
      </c>
      <c r="L46" s="201">
        <v>6000</v>
      </c>
      <c r="M46" s="201">
        <v>6000</v>
      </c>
      <c r="N46" s="201">
        <v>1779.39</v>
      </c>
      <c r="O46" s="201">
        <v>1779.39</v>
      </c>
      <c r="P46" s="198" t="s">
        <v>3227</v>
      </c>
      <c r="Q46" s="200">
        <v>46327</v>
      </c>
      <c r="R46" s="11"/>
    </row>
    <row r="47" spans="1:18" ht="14.1" customHeight="1" x14ac:dyDescent="0.2">
      <c r="A47" s="197">
        <v>161</v>
      </c>
      <c r="B47" s="197">
        <v>9943</v>
      </c>
      <c r="C47" s="198" t="s">
        <v>3136</v>
      </c>
      <c r="D47" s="198" t="s">
        <v>3228</v>
      </c>
      <c r="E47" s="198" t="s">
        <v>2770</v>
      </c>
      <c r="F47" s="198" t="s">
        <v>1368</v>
      </c>
      <c r="G47" s="198" t="s">
        <v>2771</v>
      </c>
      <c r="H47" s="198">
        <v>27970031</v>
      </c>
      <c r="I47" s="198" t="s">
        <v>33</v>
      </c>
      <c r="J47" s="198" t="s">
        <v>34</v>
      </c>
      <c r="K47" s="200">
        <v>44598</v>
      </c>
      <c r="L47" s="201">
        <v>763.28899999999999</v>
      </c>
      <c r="M47" s="201">
        <v>763.28899999999999</v>
      </c>
      <c r="N47" s="201">
        <v>427.32299999999998</v>
      </c>
      <c r="O47" s="201">
        <v>427.32299999999998</v>
      </c>
      <c r="P47" s="198" t="s">
        <v>3229</v>
      </c>
      <c r="Q47" s="200">
        <v>48245</v>
      </c>
      <c r="R47" s="11"/>
    </row>
    <row r="48" spans="1:18" ht="14.1" customHeight="1" x14ac:dyDescent="0.2">
      <c r="A48" s="197">
        <v>161</v>
      </c>
      <c r="B48" s="197">
        <v>9943</v>
      </c>
      <c r="C48" s="198" t="s">
        <v>3230</v>
      </c>
      <c r="D48" s="198" t="s">
        <v>2749</v>
      </c>
      <c r="E48" s="198" t="s">
        <v>3231</v>
      </c>
      <c r="F48" s="198" t="s">
        <v>1368</v>
      </c>
      <c r="G48" s="198" t="s">
        <v>2749</v>
      </c>
      <c r="H48" s="198">
        <v>35196</v>
      </c>
      <c r="I48" s="198" t="s">
        <v>33</v>
      </c>
      <c r="J48" s="198" t="s">
        <v>34</v>
      </c>
      <c r="K48" s="200">
        <v>41364</v>
      </c>
      <c r="L48" s="201">
        <v>6432.0110000000004</v>
      </c>
      <c r="M48" s="201">
        <v>6432.0110000000004</v>
      </c>
      <c r="N48" s="201">
        <v>0</v>
      </c>
      <c r="O48" s="201">
        <v>0</v>
      </c>
      <c r="P48" s="198" t="s">
        <v>3140</v>
      </c>
      <c r="Q48" s="200" t="s">
        <v>3232</v>
      </c>
      <c r="R48" s="11"/>
    </row>
    <row r="49" spans="1:18" ht="14.1" customHeight="1" x14ac:dyDescent="0.2">
      <c r="A49" s="197">
        <v>161</v>
      </c>
      <c r="B49" s="197">
        <v>9943</v>
      </c>
      <c r="C49" s="198" t="s">
        <v>3230</v>
      </c>
      <c r="D49" s="198" t="s">
        <v>2697</v>
      </c>
      <c r="E49" s="199">
        <v>515419356</v>
      </c>
      <c r="F49" s="199" t="s">
        <v>1368</v>
      </c>
      <c r="G49" s="198" t="s">
        <v>3233</v>
      </c>
      <c r="H49" s="198">
        <v>27970014</v>
      </c>
      <c r="I49" s="198" t="s">
        <v>33</v>
      </c>
      <c r="J49" s="198" t="s">
        <v>34</v>
      </c>
      <c r="K49" s="200">
        <v>43922</v>
      </c>
      <c r="L49" s="201">
        <v>4797.2550000000001</v>
      </c>
      <c r="M49" s="201">
        <v>4797.2550000000001</v>
      </c>
      <c r="N49" s="201">
        <v>0</v>
      </c>
      <c r="O49" s="201">
        <v>0</v>
      </c>
      <c r="P49" s="198" t="s">
        <v>3140</v>
      </c>
      <c r="Q49" s="200" t="s">
        <v>3232</v>
      </c>
      <c r="R49" s="11"/>
    </row>
    <row r="50" spans="1:18" ht="14.1" customHeight="1" x14ac:dyDescent="0.2">
      <c r="A50" s="197">
        <v>161</v>
      </c>
      <c r="B50" s="197">
        <v>9943</v>
      </c>
      <c r="C50" s="198" t="s">
        <v>3230</v>
      </c>
      <c r="D50" s="198" t="s">
        <v>2697</v>
      </c>
      <c r="E50" s="199">
        <v>515419356</v>
      </c>
      <c r="F50" s="199" t="s">
        <v>1368</v>
      </c>
      <c r="G50" s="198" t="s">
        <v>3234</v>
      </c>
      <c r="H50" s="198">
        <v>36434</v>
      </c>
      <c r="I50" s="198" t="s">
        <v>33</v>
      </c>
      <c r="J50" s="198" t="s">
        <v>34</v>
      </c>
      <c r="K50" s="200">
        <v>42306</v>
      </c>
      <c r="L50" s="201">
        <v>5000</v>
      </c>
      <c r="M50" s="201">
        <v>5000</v>
      </c>
      <c r="N50" s="201">
        <v>0</v>
      </c>
      <c r="O50" s="201">
        <v>0</v>
      </c>
      <c r="P50" s="198" t="s">
        <v>3140</v>
      </c>
      <c r="Q50" s="200" t="s">
        <v>3232</v>
      </c>
      <c r="R50" s="11"/>
    </row>
    <row r="51" spans="1:18" ht="14.1" customHeight="1" x14ac:dyDescent="0.2">
      <c r="A51" s="197">
        <v>161</v>
      </c>
      <c r="B51" s="197">
        <v>9943</v>
      </c>
      <c r="C51" s="198" t="s">
        <v>3230</v>
      </c>
      <c r="D51" s="198" t="s">
        <v>2697</v>
      </c>
      <c r="E51" s="203" t="s">
        <v>2698</v>
      </c>
      <c r="F51" s="199" t="s">
        <v>1368</v>
      </c>
      <c r="G51" s="198" t="s">
        <v>3235</v>
      </c>
      <c r="H51" s="198">
        <v>27970047</v>
      </c>
      <c r="I51" s="198" t="s">
        <v>33</v>
      </c>
      <c r="J51" s="198" t="s">
        <v>34</v>
      </c>
      <c r="K51" s="200">
        <v>45351</v>
      </c>
      <c r="L51" s="201">
        <v>5000</v>
      </c>
      <c r="M51" s="201">
        <v>5000</v>
      </c>
      <c r="N51" s="201">
        <v>0</v>
      </c>
      <c r="O51" s="201">
        <v>0</v>
      </c>
      <c r="P51" s="198" t="s">
        <v>3140</v>
      </c>
      <c r="Q51" s="200" t="s">
        <v>3232</v>
      </c>
      <c r="R51" s="11"/>
    </row>
    <row r="52" spans="1:18" ht="14.1" customHeight="1" x14ac:dyDescent="0.2">
      <c r="A52" s="202"/>
      <c r="B52" s="202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200"/>
      <c r="R52" s="11"/>
    </row>
    <row r="53" spans="1:18" ht="14.1" customHeight="1" x14ac:dyDescent="0.2">
      <c r="A53" s="197">
        <v>161</v>
      </c>
      <c r="B53" s="197">
        <v>9938</v>
      </c>
      <c r="C53" s="198" t="s">
        <v>3164</v>
      </c>
      <c r="D53" s="198" t="s">
        <v>3189</v>
      </c>
      <c r="E53" s="199">
        <v>107746</v>
      </c>
      <c r="F53" s="199" t="s">
        <v>357</v>
      </c>
      <c r="G53" s="198" t="s">
        <v>3189</v>
      </c>
      <c r="H53" s="198">
        <v>27970027</v>
      </c>
      <c r="I53" s="198" t="s">
        <v>33</v>
      </c>
      <c r="J53" s="198" t="s">
        <v>93</v>
      </c>
      <c r="K53" s="200">
        <v>44426</v>
      </c>
      <c r="L53" s="201">
        <v>50</v>
      </c>
      <c r="M53" s="201">
        <v>185.9</v>
      </c>
      <c r="N53" s="201">
        <v>8.75</v>
      </c>
      <c r="O53" s="201">
        <v>32.532499999999999</v>
      </c>
      <c r="P53" s="198" t="s">
        <v>3190</v>
      </c>
      <c r="Q53" s="200">
        <v>46023</v>
      </c>
      <c r="R53" s="11"/>
    </row>
    <row r="54" spans="1:18" ht="14.1" customHeight="1" x14ac:dyDescent="0.2">
      <c r="A54" s="197">
        <v>161</v>
      </c>
      <c r="B54" s="197">
        <v>9938</v>
      </c>
      <c r="C54" s="198" t="s">
        <v>3136</v>
      </c>
      <c r="D54" s="198" t="s">
        <v>2684</v>
      </c>
      <c r="E54" s="199">
        <v>3935</v>
      </c>
      <c r="F54" s="199" t="s">
        <v>357</v>
      </c>
      <c r="G54" s="198" t="s">
        <v>3137</v>
      </c>
      <c r="H54" s="198">
        <v>27970029</v>
      </c>
      <c r="I54" s="198" t="s">
        <v>33</v>
      </c>
      <c r="J54" s="198" t="s">
        <v>93</v>
      </c>
      <c r="K54" s="200">
        <v>44441</v>
      </c>
      <c r="L54" s="201">
        <v>100</v>
      </c>
      <c r="M54" s="201">
        <v>371.8</v>
      </c>
      <c r="N54" s="201">
        <v>28.95196</v>
      </c>
      <c r="O54" s="201">
        <v>107.64338728</v>
      </c>
      <c r="P54" s="198" t="s">
        <v>3138</v>
      </c>
      <c r="Q54" s="200">
        <v>47119</v>
      </c>
      <c r="R54" s="11"/>
    </row>
    <row r="55" spans="1:18" ht="14.1" customHeight="1" x14ac:dyDescent="0.2">
      <c r="A55" s="202"/>
      <c r="B55" s="202"/>
      <c r="C55" s="198"/>
      <c r="D55" s="198"/>
      <c r="E55" s="203"/>
      <c r="F55" s="203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200"/>
      <c r="R55" s="11"/>
    </row>
    <row r="56" spans="1:18" ht="14.1" customHeight="1" x14ac:dyDescent="0.2">
      <c r="A56" s="197">
        <v>161</v>
      </c>
      <c r="B56" s="197">
        <v>9943</v>
      </c>
      <c r="C56" s="198" t="s">
        <v>3142</v>
      </c>
      <c r="D56" s="198" t="s">
        <v>3236</v>
      </c>
      <c r="E56" s="198" t="s">
        <v>3237</v>
      </c>
      <c r="F56" s="198" t="s">
        <v>356</v>
      </c>
      <c r="G56" s="198" t="s">
        <v>2800</v>
      </c>
      <c r="H56" s="198">
        <v>27970056</v>
      </c>
      <c r="I56" s="198" t="s">
        <v>33</v>
      </c>
      <c r="J56" s="198" t="s">
        <v>93</v>
      </c>
      <c r="K56" s="200">
        <v>45716</v>
      </c>
      <c r="L56" s="201">
        <v>1000</v>
      </c>
      <c r="M56" s="201">
        <v>3718</v>
      </c>
      <c r="N56" s="201">
        <v>756.40800000000002</v>
      </c>
      <c r="O56" s="201">
        <v>2812.324944</v>
      </c>
      <c r="P56" s="198" t="s">
        <v>3238</v>
      </c>
      <c r="Q56" s="200">
        <v>49096</v>
      </c>
      <c r="R56" s="11"/>
    </row>
    <row r="57" spans="1:18" ht="14.1" customHeight="1" x14ac:dyDescent="0.2">
      <c r="A57" s="197">
        <v>161</v>
      </c>
      <c r="B57" s="197">
        <v>9943</v>
      </c>
      <c r="C57" s="198" t="s">
        <v>525</v>
      </c>
      <c r="D57" s="198" t="s">
        <v>2810</v>
      </c>
      <c r="E57" s="198" t="s">
        <v>3239</v>
      </c>
      <c r="F57" s="198" t="s">
        <v>3144</v>
      </c>
      <c r="G57" s="198" t="s">
        <v>3240</v>
      </c>
      <c r="H57" s="198">
        <v>27970026</v>
      </c>
      <c r="I57" s="198" t="s">
        <v>33</v>
      </c>
      <c r="J57" s="198" t="s">
        <v>1218</v>
      </c>
      <c r="K57" s="200">
        <v>44421</v>
      </c>
      <c r="L57" s="201">
        <v>1250</v>
      </c>
      <c r="M57" s="201">
        <v>5027.3749999999991</v>
      </c>
      <c r="N57" s="201">
        <v>245.22600000000008</v>
      </c>
      <c r="O57" s="201">
        <v>986.27444940000021</v>
      </c>
      <c r="P57" s="198" t="s">
        <v>3241</v>
      </c>
      <c r="Q57" s="200">
        <v>48061</v>
      </c>
      <c r="R57" s="11"/>
    </row>
    <row r="58" spans="1:18" ht="14.1" customHeight="1" x14ac:dyDescent="0.2">
      <c r="A58" s="197">
        <v>161</v>
      </c>
      <c r="B58" s="197">
        <v>9943</v>
      </c>
      <c r="C58" s="198" t="s">
        <v>3139</v>
      </c>
      <c r="D58" s="198" t="s">
        <v>3242</v>
      </c>
      <c r="E58" s="198" t="s">
        <v>2817</v>
      </c>
      <c r="F58" s="198" t="s">
        <v>3144</v>
      </c>
      <c r="G58" s="198" t="s">
        <v>2818</v>
      </c>
      <c r="H58" s="198">
        <v>27970049</v>
      </c>
      <c r="I58" s="198" t="s">
        <v>33</v>
      </c>
      <c r="J58" s="198" t="s">
        <v>93</v>
      </c>
      <c r="K58" s="200">
        <v>45463</v>
      </c>
      <c r="L58" s="201">
        <v>1600</v>
      </c>
      <c r="M58" s="201">
        <v>5948.8</v>
      </c>
      <c r="N58" s="201">
        <v>576.00900000000001</v>
      </c>
      <c r="O58" s="201">
        <v>2141.6014620000001</v>
      </c>
      <c r="P58" s="198" t="s">
        <v>3243</v>
      </c>
      <c r="Q58" s="200">
        <v>47757</v>
      </c>
      <c r="R58" s="11"/>
    </row>
    <row r="59" spans="1:18" ht="14.1" customHeight="1" x14ac:dyDescent="0.2">
      <c r="A59" s="197">
        <v>161</v>
      </c>
      <c r="B59" s="197">
        <v>9943</v>
      </c>
      <c r="C59" s="198" t="s">
        <v>3164</v>
      </c>
      <c r="D59" s="198" t="s">
        <v>2821</v>
      </c>
      <c r="E59" s="198" t="s">
        <v>2822</v>
      </c>
      <c r="F59" s="203" t="s">
        <v>357</v>
      </c>
      <c r="G59" s="198" t="s">
        <v>3244</v>
      </c>
      <c r="H59" s="198">
        <v>27970023</v>
      </c>
      <c r="I59" s="198" t="s">
        <v>33</v>
      </c>
      <c r="J59" s="198" t="s">
        <v>93</v>
      </c>
      <c r="K59" s="200">
        <v>44392</v>
      </c>
      <c r="L59" s="201">
        <v>1500</v>
      </c>
      <c r="M59" s="201">
        <v>5577</v>
      </c>
      <c r="N59" s="201">
        <v>118.5</v>
      </c>
      <c r="O59" s="201">
        <v>440.58300000000003</v>
      </c>
      <c r="P59" s="198" t="s">
        <v>3245</v>
      </c>
      <c r="Q59" s="200">
        <v>48030</v>
      </c>
      <c r="R59" s="11"/>
    </row>
    <row r="60" spans="1:18" ht="14.1" customHeight="1" x14ac:dyDescent="0.2">
      <c r="A60" s="197">
        <v>161</v>
      </c>
      <c r="B60" s="197">
        <v>9943</v>
      </c>
      <c r="C60" s="198" t="s">
        <v>3142</v>
      </c>
      <c r="D60" s="198" t="s">
        <v>2955</v>
      </c>
      <c r="E60" s="198" t="s">
        <v>3175</v>
      </c>
      <c r="F60" s="198" t="s">
        <v>3144</v>
      </c>
      <c r="G60" s="198" t="s">
        <v>3246</v>
      </c>
      <c r="H60" s="198">
        <v>27970051</v>
      </c>
      <c r="I60" s="198" t="s">
        <v>33</v>
      </c>
      <c r="J60" s="198" t="s">
        <v>93</v>
      </c>
      <c r="K60" s="200">
        <v>45595</v>
      </c>
      <c r="L60" s="201">
        <v>2700</v>
      </c>
      <c r="M60" s="201">
        <v>10038.6</v>
      </c>
      <c r="N60" s="201">
        <v>2646</v>
      </c>
      <c r="O60" s="201">
        <v>9837.8279999999995</v>
      </c>
      <c r="P60" s="198" t="s">
        <v>3247</v>
      </c>
      <c r="Q60" s="200">
        <v>49218</v>
      </c>
      <c r="R60" s="11"/>
    </row>
    <row r="61" spans="1:18" ht="14.1" customHeight="1" x14ac:dyDescent="0.2">
      <c r="A61" s="197">
        <v>161</v>
      </c>
      <c r="B61" s="197">
        <v>9943</v>
      </c>
      <c r="C61" s="198" t="s">
        <v>3136</v>
      </c>
      <c r="D61" s="198" t="s">
        <v>3248</v>
      </c>
      <c r="E61" s="198" t="s">
        <v>3249</v>
      </c>
      <c r="F61" s="198" t="s">
        <v>3144</v>
      </c>
      <c r="G61" s="198" t="s">
        <v>2840</v>
      </c>
      <c r="H61" s="198">
        <v>27970050</v>
      </c>
      <c r="I61" s="198" t="s">
        <v>33</v>
      </c>
      <c r="J61" s="198" t="s">
        <v>93</v>
      </c>
      <c r="K61" s="200">
        <v>45531</v>
      </c>
      <c r="L61" s="201">
        <v>1900</v>
      </c>
      <c r="M61" s="201">
        <v>7064.2</v>
      </c>
      <c r="N61" s="201">
        <v>0</v>
      </c>
      <c r="O61" s="201">
        <v>0</v>
      </c>
      <c r="P61" s="198" t="s">
        <v>3140</v>
      </c>
      <c r="Q61" s="200" t="s">
        <v>3232</v>
      </c>
      <c r="R61" s="11"/>
    </row>
    <row r="62" spans="1:18" ht="14.1" customHeight="1" x14ac:dyDescent="0.2">
      <c r="A62" s="197">
        <v>161</v>
      </c>
      <c r="B62" s="197">
        <v>9943</v>
      </c>
      <c r="C62" s="198" t="s">
        <v>3142</v>
      </c>
      <c r="D62" s="198" t="s">
        <v>2720</v>
      </c>
      <c r="E62" s="199">
        <v>530278514</v>
      </c>
      <c r="F62" s="199" t="s">
        <v>1368</v>
      </c>
      <c r="G62" s="198" t="s">
        <v>3250</v>
      </c>
      <c r="H62" s="198">
        <v>27970046</v>
      </c>
      <c r="I62" s="198" t="s">
        <v>33</v>
      </c>
      <c r="J62" s="198" t="s">
        <v>93</v>
      </c>
      <c r="K62" s="200">
        <v>45224</v>
      </c>
      <c r="L62" s="201">
        <v>2600</v>
      </c>
      <c r="M62" s="201">
        <v>9666.7999999999993</v>
      </c>
      <c r="N62" s="201">
        <v>1469</v>
      </c>
      <c r="O62" s="201">
        <v>5461.7420000000002</v>
      </c>
      <c r="P62" s="198" t="s">
        <v>3251</v>
      </c>
      <c r="Q62" s="200">
        <v>48853</v>
      </c>
      <c r="R62" s="11"/>
    </row>
    <row r="63" spans="1:18" ht="14.1" customHeight="1" x14ac:dyDescent="0.2">
      <c r="A63" s="197">
        <v>161</v>
      </c>
      <c r="B63" s="197">
        <v>9943</v>
      </c>
      <c r="C63" s="198" t="s">
        <v>3142</v>
      </c>
      <c r="D63" s="198" t="s">
        <v>3252</v>
      </c>
      <c r="E63" s="203" t="s">
        <v>3253</v>
      </c>
      <c r="F63" s="203" t="s">
        <v>1368</v>
      </c>
      <c r="G63" s="198" t="s">
        <v>3254</v>
      </c>
      <c r="H63" s="198">
        <v>27970052</v>
      </c>
      <c r="I63" s="198" t="s">
        <v>33</v>
      </c>
      <c r="J63" s="198" t="s">
        <v>93</v>
      </c>
      <c r="K63" s="200">
        <v>45600</v>
      </c>
      <c r="L63" s="201">
        <v>2000</v>
      </c>
      <c r="M63" s="201">
        <v>7436</v>
      </c>
      <c r="N63" s="201">
        <v>1615.3679999999999</v>
      </c>
      <c r="O63" s="201">
        <v>6005.9382240000004</v>
      </c>
      <c r="P63" s="198" t="s">
        <v>3255</v>
      </c>
      <c r="Q63" s="200">
        <v>49218</v>
      </c>
      <c r="R63" s="11"/>
    </row>
    <row r="64" spans="1:18" ht="14.1" customHeight="1" x14ac:dyDescent="0.2">
      <c r="A64" s="197">
        <v>161</v>
      </c>
      <c r="B64" s="197">
        <v>9943</v>
      </c>
      <c r="C64" s="198" t="s">
        <v>3136</v>
      </c>
      <c r="D64" s="198" t="s">
        <v>2802</v>
      </c>
      <c r="E64" s="198" t="s">
        <v>3256</v>
      </c>
      <c r="F64" s="198" t="s">
        <v>3144</v>
      </c>
      <c r="G64" s="198" t="s">
        <v>2802</v>
      </c>
      <c r="H64" s="198">
        <v>27970053</v>
      </c>
      <c r="I64" s="198" t="s">
        <v>33</v>
      </c>
      <c r="J64" s="198" t="s">
        <v>1218</v>
      </c>
      <c r="K64" s="200">
        <v>45643</v>
      </c>
      <c r="L64" s="201">
        <v>2250</v>
      </c>
      <c r="M64" s="201">
        <v>9049.2749999999996</v>
      </c>
      <c r="N64" s="201">
        <v>1687.5</v>
      </c>
      <c r="O64" s="201">
        <v>6786.9562499999993</v>
      </c>
      <c r="P64" s="198" t="s">
        <v>3257</v>
      </c>
      <c r="Q64" s="200">
        <v>47818</v>
      </c>
      <c r="R64" s="11"/>
    </row>
    <row r="65" spans="1:18" ht="14.1" customHeight="1" x14ac:dyDescent="0.2">
      <c r="A65" s="197">
        <v>161</v>
      </c>
      <c r="B65" s="197">
        <v>9943</v>
      </c>
      <c r="C65" s="198" t="s">
        <v>3136</v>
      </c>
      <c r="D65" s="198" t="s">
        <v>2792</v>
      </c>
      <c r="E65" s="199">
        <v>12342</v>
      </c>
      <c r="F65" s="199" t="s">
        <v>33</v>
      </c>
      <c r="G65" s="198" t="s">
        <v>2794</v>
      </c>
      <c r="H65" s="198">
        <v>27970028</v>
      </c>
      <c r="I65" s="198" t="s">
        <v>33</v>
      </c>
      <c r="J65" s="198" t="s">
        <v>1218</v>
      </c>
      <c r="K65" s="200">
        <v>44438</v>
      </c>
      <c r="L65" s="201">
        <v>1000</v>
      </c>
      <c r="M65" s="201">
        <v>4021.9</v>
      </c>
      <c r="N65" s="201">
        <v>330.93068599999998</v>
      </c>
      <c r="O65" s="201">
        <v>1330.9701260234001</v>
      </c>
      <c r="P65" s="198" t="s">
        <v>3258</v>
      </c>
      <c r="Q65" s="200">
        <v>46966</v>
      </c>
      <c r="R65" s="11"/>
    </row>
    <row r="66" spans="1:18" ht="14.1" customHeight="1" x14ac:dyDescent="0.2">
      <c r="A66" s="197">
        <v>161</v>
      </c>
      <c r="B66" s="197">
        <v>9943</v>
      </c>
      <c r="C66" s="198" t="s">
        <v>3136</v>
      </c>
      <c r="D66" s="198" t="s">
        <v>2916</v>
      </c>
      <c r="E66" s="203" t="s">
        <v>3259</v>
      </c>
      <c r="F66" s="203" t="s">
        <v>3144</v>
      </c>
      <c r="G66" s="198" t="s">
        <v>3260</v>
      </c>
      <c r="H66" s="198">
        <v>27970040</v>
      </c>
      <c r="I66" s="198" t="s">
        <v>33</v>
      </c>
      <c r="J66" s="198" t="s">
        <v>93</v>
      </c>
      <c r="K66" s="200">
        <v>45061</v>
      </c>
      <c r="L66" s="201">
        <v>1250</v>
      </c>
      <c r="M66" s="201">
        <v>4647.5</v>
      </c>
      <c r="N66" s="201">
        <v>125</v>
      </c>
      <c r="O66" s="201">
        <v>464.75</v>
      </c>
      <c r="P66" s="198" t="s">
        <v>3196</v>
      </c>
      <c r="Q66" s="200">
        <v>47453</v>
      </c>
      <c r="R66" s="11"/>
    </row>
    <row r="67" spans="1:18" ht="14.1" customHeight="1" x14ac:dyDescent="0.2">
      <c r="A67" s="197">
        <v>161</v>
      </c>
      <c r="B67" s="197">
        <v>9943</v>
      </c>
      <c r="C67" s="198" t="s">
        <v>3136</v>
      </c>
      <c r="D67" s="198" t="s">
        <v>3261</v>
      </c>
      <c r="E67" s="198" t="s">
        <v>3262</v>
      </c>
      <c r="F67" s="203" t="s">
        <v>212</v>
      </c>
      <c r="G67" s="198" t="s">
        <v>2689</v>
      </c>
      <c r="H67" s="198">
        <v>27970039</v>
      </c>
      <c r="I67" s="198" t="s">
        <v>33</v>
      </c>
      <c r="J67" s="198" t="s">
        <v>34</v>
      </c>
      <c r="K67" s="200">
        <v>45046</v>
      </c>
      <c r="L67" s="201">
        <v>10500</v>
      </c>
      <c r="M67" s="201">
        <v>10500</v>
      </c>
      <c r="N67" s="201">
        <v>5089.41</v>
      </c>
      <c r="O67" s="201">
        <v>5089.41</v>
      </c>
      <c r="P67" s="198" t="s">
        <v>3263</v>
      </c>
      <c r="Q67" s="200">
        <v>47574</v>
      </c>
      <c r="R67" s="11"/>
    </row>
    <row r="68" spans="1:18" ht="14.1" customHeight="1" x14ac:dyDescent="0.2">
      <c r="A68" s="197">
        <v>161</v>
      </c>
      <c r="B68" s="197">
        <v>9943</v>
      </c>
      <c r="C68" s="198" t="s">
        <v>3136</v>
      </c>
      <c r="D68" s="198" t="s">
        <v>3264</v>
      </c>
      <c r="E68" s="198" t="s">
        <v>3265</v>
      </c>
      <c r="F68" s="198" t="s">
        <v>3144</v>
      </c>
      <c r="G68" s="198" t="s">
        <v>2829</v>
      </c>
      <c r="H68" s="198">
        <v>27970048</v>
      </c>
      <c r="I68" s="198" t="s">
        <v>33</v>
      </c>
      <c r="J68" s="198" t="s">
        <v>93</v>
      </c>
      <c r="K68" s="200">
        <v>45392</v>
      </c>
      <c r="L68" s="201">
        <v>2400</v>
      </c>
      <c r="M68" s="201">
        <v>8923.2000000000007</v>
      </c>
      <c r="N68" s="201">
        <v>1613.453</v>
      </c>
      <c r="O68" s="201">
        <v>5998.8182539999998</v>
      </c>
      <c r="P68" s="198" t="s">
        <v>3266</v>
      </c>
      <c r="Q68" s="200">
        <v>47574</v>
      </c>
      <c r="R68" s="11"/>
    </row>
    <row r="69" spans="1:18" ht="14.1" customHeight="1" x14ac:dyDescent="0.2">
      <c r="A69" s="197">
        <v>161</v>
      </c>
      <c r="B69" s="197">
        <v>9943</v>
      </c>
      <c r="C69" s="198" t="s">
        <v>3136</v>
      </c>
      <c r="D69" s="198" t="s">
        <v>2729</v>
      </c>
      <c r="E69" s="198" t="s">
        <v>3221</v>
      </c>
      <c r="F69" s="198" t="s">
        <v>3144</v>
      </c>
      <c r="G69" s="198" t="s">
        <v>2832</v>
      </c>
      <c r="H69" s="198">
        <v>27970038</v>
      </c>
      <c r="I69" s="198" t="s">
        <v>33</v>
      </c>
      <c r="J69" s="198" t="s">
        <v>34</v>
      </c>
      <c r="K69" s="200">
        <v>45040</v>
      </c>
      <c r="L69" s="201">
        <v>5000</v>
      </c>
      <c r="M69" s="201">
        <v>5000</v>
      </c>
      <c r="N69" s="201">
        <v>3500</v>
      </c>
      <c r="O69" s="201">
        <v>3500</v>
      </c>
      <c r="P69" s="198" t="s">
        <v>3171</v>
      </c>
      <c r="Q69" s="200">
        <v>47939</v>
      </c>
      <c r="R69" s="11"/>
    </row>
    <row r="70" spans="1:18" ht="14.1" customHeight="1" x14ac:dyDescent="0.2">
      <c r="A70" s="197">
        <v>161</v>
      </c>
      <c r="B70" s="197">
        <v>9943</v>
      </c>
      <c r="C70" s="198" t="s">
        <v>3136</v>
      </c>
      <c r="D70" s="198" t="s">
        <v>2833</v>
      </c>
      <c r="E70" s="198" t="s">
        <v>3267</v>
      </c>
      <c r="F70" s="198" t="s">
        <v>1368</v>
      </c>
      <c r="G70" s="198" t="s">
        <v>3268</v>
      </c>
      <c r="H70" s="198">
        <v>27970045</v>
      </c>
      <c r="I70" s="198" t="s">
        <v>33</v>
      </c>
      <c r="J70" s="198" t="s">
        <v>93</v>
      </c>
      <c r="K70" s="200">
        <v>45137</v>
      </c>
      <c r="L70" s="201">
        <v>2500</v>
      </c>
      <c r="M70" s="201">
        <v>9295</v>
      </c>
      <c r="N70" s="201">
        <v>0</v>
      </c>
      <c r="O70" s="201">
        <v>0</v>
      </c>
      <c r="P70" s="198" t="s">
        <v>3140</v>
      </c>
      <c r="Q70" s="200" t="s">
        <v>3232</v>
      </c>
      <c r="R70" s="11"/>
    </row>
    <row r="71" spans="1:18" ht="14.1" customHeight="1" x14ac:dyDescent="0.2">
      <c r="A71" s="197">
        <v>161</v>
      </c>
      <c r="B71" s="197">
        <v>9943</v>
      </c>
      <c r="C71" s="198" t="s">
        <v>3136</v>
      </c>
      <c r="D71" s="198" t="s">
        <v>3269</v>
      </c>
      <c r="E71" s="198" t="s">
        <v>3270</v>
      </c>
      <c r="F71" s="203" t="s">
        <v>355</v>
      </c>
      <c r="G71" s="198" t="s">
        <v>2845</v>
      </c>
      <c r="H71" s="198">
        <v>27970055</v>
      </c>
      <c r="I71" s="198" t="s">
        <v>33</v>
      </c>
      <c r="J71" s="198" t="s">
        <v>93</v>
      </c>
      <c r="K71" s="200">
        <v>45705</v>
      </c>
      <c r="L71" s="201">
        <v>2500</v>
      </c>
      <c r="M71" s="201">
        <v>9295</v>
      </c>
      <c r="N71" s="201">
        <v>1125</v>
      </c>
      <c r="O71" s="201">
        <v>4182.75</v>
      </c>
      <c r="P71" s="198" t="s">
        <v>3271</v>
      </c>
      <c r="Q71" s="200">
        <v>48245</v>
      </c>
      <c r="R71" s="11"/>
    </row>
    <row r="72" spans="1:18" ht="14.1" customHeight="1" x14ac:dyDescent="0.2">
      <c r="A72" s="197">
        <v>161</v>
      </c>
      <c r="B72" s="197">
        <v>9943</v>
      </c>
      <c r="C72" s="198" t="s">
        <v>3230</v>
      </c>
      <c r="D72" s="198" t="s">
        <v>2697</v>
      </c>
      <c r="E72" s="199">
        <v>515419356</v>
      </c>
      <c r="F72" s="199" t="s">
        <v>1368</v>
      </c>
      <c r="G72" s="198" t="s">
        <v>3233</v>
      </c>
      <c r="H72" s="198">
        <v>27970034</v>
      </c>
      <c r="I72" s="198" t="s">
        <v>33</v>
      </c>
      <c r="J72" s="198" t="s">
        <v>34</v>
      </c>
      <c r="K72" s="200">
        <v>44771</v>
      </c>
      <c r="L72" s="201">
        <v>2000</v>
      </c>
      <c r="M72" s="201">
        <v>2000</v>
      </c>
      <c r="N72" s="201">
        <v>0</v>
      </c>
      <c r="O72" s="201">
        <v>0</v>
      </c>
      <c r="P72" s="198" t="s">
        <v>3140</v>
      </c>
      <c r="Q72" s="200" t="s">
        <v>3232</v>
      </c>
      <c r="R72" s="11"/>
    </row>
    <row r="73" spans="1:18" ht="14.1" customHeight="1" x14ac:dyDescent="0.2">
      <c r="A73" s="197">
        <v>161</v>
      </c>
      <c r="B73" s="197">
        <v>9943</v>
      </c>
      <c r="C73" s="198" t="s">
        <v>3230</v>
      </c>
      <c r="D73" s="198" t="s">
        <v>2697</v>
      </c>
      <c r="E73" s="199">
        <v>515419356</v>
      </c>
      <c r="F73" s="199" t="s">
        <v>1368</v>
      </c>
      <c r="G73" s="198" t="s">
        <v>3234</v>
      </c>
      <c r="H73" s="198">
        <v>27970033</v>
      </c>
      <c r="I73" s="198" t="s">
        <v>33</v>
      </c>
      <c r="J73" s="198" t="s">
        <v>34</v>
      </c>
      <c r="K73" s="200">
        <v>44771</v>
      </c>
      <c r="L73" s="201">
        <v>2000</v>
      </c>
      <c r="M73" s="201">
        <v>2000</v>
      </c>
      <c r="N73" s="201">
        <v>0</v>
      </c>
      <c r="O73" s="201">
        <v>0</v>
      </c>
      <c r="P73" s="198" t="s">
        <v>3140</v>
      </c>
      <c r="Q73" s="200" t="s">
        <v>3232</v>
      </c>
      <c r="R73" s="11"/>
    </row>
  </sheetData>
  <sheetProtection formatColumns="0"/>
  <dataConsolidate/>
  <dataValidations count="2">
    <dataValidation type="list" allowBlank="1" showInputMessage="1" showErrorMessage="1" sqref="F2:F20" xr:uid="{00000000-0002-0000-1E00-000000000000}">
      <formula1>Issuer_Number_Fund</formula1>
    </dataValidation>
    <dataValidation type="list" allowBlank="1" showInputMessage="1" showErrorMessage="1" sqref="I2:I20" xr:uid="{00000000-0002-0000-1E00-000001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2000000}">
          <x14:formula1>
            <xm:f>'אפשרויות בחירה'!$C$1037:$C$1040</xm:f>
          </x14:formula1>
          <xm:sqref>C2:C19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/>
  <dimension ref="A1:F1315"/>
  <sheetViews>
    <sheetView showGridLines="0" rightToLeft="1" topLeftCell="B1" zoomScale="85" zoomScaleNormal="85" workbookViewId="0">
      <pane ySplit="1" topLeftCell="A360" activePane="bottomLeft" state="frozen"/>
      <selection pane="bottomLeft" activeCell="C328" sqref="C328"/>
    </sheetView>
  </sheetViews>
  <sheetFormatPr defaultColWidth="9" defaultRowHeight="14.25" x14ac:dyDescent="0.2"/>
  <cols>
    <col min="1" max="1" width="29.5" style="11" customWidth="1"/>
    <col min="2" max="2" width="30.375" customWidth="1"/>
    <col min="3" max="3" width="90.875" style="15" customWidth="1"/>
    <col min="4" max="4" width="68.875" style="11" customWidth="1"/>
    <col min="5" max="5" width="17.375" customWidth="1"/>
    <col min="6" max="6" width="59.625" customWidth="1"/>
    <col min="7" max="7" width="63.5" customWidth="1"/>
    <col min="8" max="8" width="38.75" customWidth="1"/>
    <col min="9" max="9" width="9" customWidth="1"/>
  </cols>
  <sheetData>
    <row r="1" spans="1:5" s="50" customFormat="1" ht="45" x14ac:dyDescent="0.2">
      <c r="A1" s="49" t="s">
        <v>248</v>
      </c>
      <c r="B1" s="49" t="s">
        <v>249</v>
      </c>
      <c r="C1" s="49" t="s">
        <v>250</v>
      </c>
      <c r="D1" s="49" t="s">
        <v>251</v>
      </c>
    </row>
    <row r="2" spans="1:5" x14ac:dyDescent="0.2">
      <c r="A2" s="84"/>
      <c r="B2" s="84" t="s">
        <v>252</v>
      </c>
      <c r="C2" s="21" t="s">
        <v>30</v>
      </c>
      <c r="D2" s="21"/>
    </row>
    <row r="3" spans="1:5" x14ac:dyDescent="0.2">
      <c r="A3" s="85"/>
      <c r="B3" s="85"/>
      <c r="C3" s="21" t="s">
        <v>88</v>
      </c>
      <c r="D3" s="21"/>
    </row>
    <row r="4" spans="1:5" ht="42.75" x14ac:dyDescent="0.2">
      <c r="A4" s="77"/>
      <c r="B4" s="98" t="s">
        <v>253</v>
      </c>
      <c r="C4" s="22" t="s">
        <v>30</v>
      </c>
      <c r="D4" s="22"/>
    </row>
    <row r="5" spans="1:5" x14ac:dyDescent="0.2">
      <c r="A5" s="78"/>
      <c r="B5" s="99"/>
      <c r="C5" s="22" t="s">
        <v>254</v>
      </c>
      <c r="D5" s="22"/>
    </row>
    <row r="6" spans="1:5" x14ac:dyDescent="0.2">
      <c r="A6" s="78"/>
      <c r="B6" s="99"/>
      <c r="C6" s="22" t="s">
        <v>255</v>
      </c>
      <c r="D6" s="22"/>
    </row>
    <row r="7" spans="1:5" x14ac:dyDescent="0.2">
      <c r="A7" s="78"/>
      <c r="B7" s="99"/>
      <c r="C7" s="22" t="s">
        <v>256</v>
      </c>
      <c r="D7" s="22"/>
    </row>
    <row r="8" spans="1:5" x14ac:dyDescent="0.2">
      <c r="A8" s="78"/>
      <c r="B8" s="99"/>
      <c r="C8" s="22" t="s">
        <v>257</v>
      </c>
      <c r="D8" s="22"/>
    </row>
    <row r="9" spans="1:5" x14ac:dyDescent="0.2">
      <c r="A9" s="78"/>
      <c r="B9" s="99"/>
      <c r="C9" s="22" t="s">
        <v>258</v>
      </c>
      <c r="D9" s="22"/>
    </row>
    <row r="10" spans="1:5" x14ac:dyDescent="0.2">
      <c r="A10" s="78"/>
      <c r="B10" s="99"/>
      <c r="C10" s="22" t="s">
        <v>259</v>
      </c>
      <c r="D10" s="22"/>
    </row>
    <row r="11" spans="1:5" x14ac:dyDescent="0.2">
      <c r="A11" s="78"/>
      <c r="B11" s="99"/>
      <c r="C11" s="22" t="s">
        <v>260</v>
      </c>
      <c r="D11" s="22"/>
      <c r="E11" t="s">
        <v>261</v>
      </c>
    </row>
    <row r="12" spans="1:5" x14ac:dyDescent="0.2">
      <c r="A12" s="78"/>
      <c r="B12" s="99"/>
      <c r="C12" s="22" t="s">
        <v>262</v>
      </c>
      <c r="D12" s="22"/>
      <c r="E12" t="s">
        <v>261</v>
      </c>
    </row>
    <row r="13" spans="1:5" x14ac:dyDescent="0.2">
      <c r="A13" s="78"/>
      <c r="B13" s="99"/>
      <c r="C13" s="22" t="s">
        <v>263</v>
      </c>
      <c r="D13" s="22"/>
    </row>
    <row r="14" spans="1:5" x14ac:dyDescent="0.2">
      <c r="A14" s="78"/>
      <c r="B14" s="99"/>
      <c r="C14" s="22" t="s">
        <v>264</v>
      </c>
      <c r="D14" s="22"/>
    </row>
    <row r="15" spans="1:5" x14ac:dyDescent="0.2">
      <c r="A15" s="78"/>
      <c r="B15" s="99"/>
      <c r="C15" s="22" t="s">
        <v>265</v>
      </c>
      <c r="D15" s="22"/>
    </row>
    <row r="16" spans="1:5" x14ac:dyDescent="0.2">
      <c r="A16" s="78"/>
      <c r="B16" s="99"/>
      <c r="C16" s="22" t="s">
        <v>266</v>
      </c>
      <c r="D16" s="22"/>
    </row>
    <row r="17" spans="1:4" x14ac:dyDescent="0.2">
      <c r="A17" s="78"/>
      <c r="B17" s="99"/>
      <c r="C17" s="22" t="s">
        <v>267</v>
      </c>
      <c r="D17" s="22"/>
    </row>
    <row r="18" spans="1:4" x14ac:dyDescent="0.2">
      <c r="A18" s="78"/>
      <c r="B18" s="99"/>
      <c r="C18" s="22" t="s">
        <v>268</v>
      </c>
      <c r="D18" s="22"/>
    </row>
    <row r="19" spans="1:4" x14ac:dyDescent="0.2">
      <c r="A19" s="78"/>
      <c r="B19" s="99"/>
      <c r="C19" s="22" t="s">
        <v>269</v>
      </c>
      <c r="D19" s="22"/>
    </row>
    <row r="20" spans="1:4" x14ac:dyDescent="0.2">
      <c r="A20" s="78"/>
      <c r="B20" s="99"/>
      <c r="C20" s="22" t="s">
        <v>270</v>
      </c>
      <c r="D20" s="22"/>
    </row>
    <row r="21" spans="1:4" x14ac:dyDescent="0.2">
      <c r="A21" s="78"/>
      <c r="B21" s="99"/>
      <c r="C21" s="22" t="s">
        <v>89</v>
      </c>
      <c r="D21" s="22"/>
    </row>
    <row r="22" spans="1:4" x14ac:dyDescent="0.2">
      <c r="A22" s="78"/>
      <c r="B22" s="99"/>
      <c r="C22" s="22" t="s">
        <v>271</v>
      </c>
      <c r="D22" s="22"/>
    </row>
    <row r="23" spans="1:4" x14ac:dyDescent="0.2">
      <c r="A23" s="78"/>
      <c r="B23" s="99"/>
      <c r="C23" s="22" t="s">
        <v>272</v>
      </c>
      <c r="D23" s="22"/>
    </row>
    <row r="24" spans="1:4" x14ac:dyDescent="0.2">
      <c r="A24" s="78"/>
      <c r="B24" s="99"/>
      <c r="C24" s="22" t="s">
        <v>273</v>
      </c>
      <c r="D24" s="22"/>
    </row>
    <row r="25" spans="1:4" x14ac:dyDescent="0.2">
      <c r="A25" s="78"/>
      <c r="B25" s="99"/>
      <c r="C25" s="22" t="s">
        <v>274</v>
      </c>
      <c r="D25" s="22"/>
    </row>
    <row r="26" spans="1:4" x14ac:dyDescent="0.2">
      <c r="A26" s="78"/>
      <c r="B26" s="99"/>
      <c r="C26" s="22" t="s">
        <v>275</v>
      </c>
      <c r="D26" s="22"/>
    </row>
    <row r="27" spans="1:4" x14ac:dyDescent="0.2">
      <c r="A27" s="78"/>
      <c r="B27" s="99"/>
      <c r="C27" s="22" t="s">
        <v>276</v>
      </c>
      <c r="D27" s="22"/>
    </row>
    <row r="28" spans="1:4" x14ac:dyDescent="0.2">
      <c r="A28" s="78"/>
      <c r="B28" s="99"/>
      <c r="C28" s="22" t="s">
        <v>277</v>
      </c>
      <c r="D28" s="22"/>
    </row>
    <row r="29" spans="1:4" x14ac:dyDescent="0.2">
      <c r="A29" s="78"/>
      <c r="B29" s="99"/>
      <c r="C29" s="22" t="s">
        <v>278</v>
      </c>
      <c r="D29" s="22"/>
    </row>
    <row r="30" spans="1:4" x14ac:dyDescent="0.2">
      <c r="A30" s="78"/>
      <c r="B30" s="99"/>
      <c r="C30" s="22" t="s">
        <v>279</v>
      </c>
      <c r="D30" s="22"/>
    </row>
    <row r="31" spans="1:4" x14ac:dyDescent="0.2">
      <c r="A31" s="78"/>
      <c r="B31" s="99"/>
      <c r="C31" s="22" t="s">
        <v>280</v>
      </c>
      <c r="D31" s="22"/>
    </row>
    <row r="32" spans="1:4" x14ac:dyDescent="0.2">
      <c r="A32" s="78"/>
      <c r="B32" s="99"/>
      <c r="C32" s="22" t="s">
        <v>281</v>
      </c>
      <c r="D32" s="22"/>
    </row>
    <row r="33" spans="1:5" x14ac:dyDescent="0.2">
      <c r="A33" s="78"/>
      <c r="B33" s="99"/>
      <c r="C33" s="22" t="s">
        <v>282</v>
      </c>
      <c r="D33" s="22"/>
    </row>
    <row r="34" spans="1:5" x14ac:dyDescent="0.2">
      <c r="A34" s="78"/>
      <c r="B34" s="99"/>
      <c r="C34" s="22" t="s">
        <v>283</v>
      </c>
      <c r="D34" s="22"/>
    </row>
    <row r="35" spans="1:5" x14ac:dyDescent="0.2">
      <c r="A35" s="78"/>
      <c r="B35" s="99"/>
      <c r="C35" s="22" t="s">
        <v>284</v>
      </c>
      <c r="D35" s="22"/>
    </row>
    <row r="36" spans="1:5" x14ac:dyDescent="0.2">
      <c r="A36" s="78"/>
      <c r="B36" s="99"/>
      <c r="C36" s="22" t="s">
        <v>285</v>
      </c>
      <c r="D36" s="22"/>
      <c r="E36" t="s">
        <v>261</v>
      </c>
    </row>
    <row r="37" spans="1:5" x14ac:dyDescent="0.2">
      <c r="A37" s="78"/>
      <c r="B37" s="99"/>
      <c r="C37" s="11" t="s">
        <v>286</v>
      </c>
      <c r="D37" s="22"/>
      <c r="E37" t="s">
        <v>261</v>
      </c>
    </row>
    <row r="38" spans="1:5" x14ac:dyDescent="0.2">
      <c r="A38" s="78"/>
      <c r="B38" s="99"/>
      <c r="C38" s="22" t="s">
        <v>287</v>
      </c>
      <c r="D38" s="22"/>
    </row>
    <row r="39" spans="1:5" x14ac:dyDescent="0.2">
      <c r="A39" s="78"/>
      <c r="B39" s="99"/>
      <c r="C39" s="22" t="s">
        <v>288</v>
      </c>
      <c r="D39" s="22"/>
    </row>
    <row r="40" spans="1:5" x14ac:dyDescent="0.2">
      <c r="A40" s="78"/>
      <c r="B40" s="99"/>
      <c r="C40" s="22" t="s">
        <v>289</v>
      </c>
      <c r="D40" s="22"/>
      <c r="E40" t="s">
        <v>261</v>
      </c>
    </row>
    <row r="41" spans="1:5" x14ac:dyDescent="0.2">
      <c r="A41" s="78"/>
      <c r="B41" s="99"/>
      <c r="C41" s="22" t="s">
        <v>290</v>
      </c>
      <c r="D41" s="22"/>
    </row>
    <row r="42" spans="1:5" x14ac:dyDescent="0.2">
      <c r="A42" s="78"/>
      <c r="B42" s="99"/>
      <c r="C42" s="22" t="s">
        <v>291</v>
      </c>
      <c r="D42" s="22"/>
    </row>
    <row r="43" spans="1:5" x14ac:dyDescent="0.2">
      <c r="A43" s="78"/>
      <c r="B43" s="99"/>
      <c r="C43" s="22" t="s">
        <v>292</v>
      </c>
      <c r="D43" s="22"/>
    </row>
    <row r="44" spans="1:5" x14ac:dyDescent="0.2">
      <c r="A44" s="78"/>
      <c r="B44" s="99"/>
      <c r="C44" s="22" t="s">
        <v>293</v>
      </c>
      <c r="D44" s="22"/>
    </row>
    <row r="45" spans="1:5" x14ac:dyDescent="0.2">
      <c r="A45" s="78"/>
      <c r="B45" s="99"/>
      <c r="C45" s="22" t="s">
        <v>294</v>
      </c>
      <c r="D45" s="22"/>
    </row>
    <row r="46" spans="1:5" x14ac:dyDescent="0.2">
      <c r="A46" s="78"/>
      <c r="B46" s="99"/>
      <c r="C46" s="22" t="s">
        <v>295</v>
      </c>
      <c r="D46" s="22"/>
      <c r="E46" t="s">
        <v>261</v>
      </c>
    </row>
    <row r="47" spans="1:5" x14ac:dyDescent="0.2">
      <c r="A47" s="78"/>
      <c r="B47" s="99"/>
      <c r="C47" s="22" t="s">
        <v>296</v>
      </c>
      <c r="D47" s="22"/>
    </row>
    <row r="48" spans="1:5" x14ac:dyDescent="0.2">
      <c r="A48" s="78"/>
      <c r="B48" s="99"/>
      <c r="C48" s="22" t="s">
        <v>297</v>
      </c>
      <c r="D48" s="22"/>
    </row>
    <row r="49" spans="1:5" x14ac:dyDescent="0.2">
      <c r="A49" s="78"/>
      <c r="B49" s="99"/>
      <c r="C49" s="22" t="s">
        <v>298</v>
      </c>
      <c r="D49" s="22"/>
    </row>
    <row r="50" spans="1:5" x14ac:dyDescent="0.2">
      <c r="A50" s="78"/>
      <c r="B50" s="99"/>
      <c r="C50" s="22" t="s">
        <v>299</v>
      </c>
      <c r="D50" s="22"/>
    </row>
    <row r="51" spans="1:5" x14ac:dyDescent="0.2">
      <c r="A51" s="78"/>
      <c r="B51" s="99"/>
      <c r="C51" s="22" t="s">
        <v>300</v>
      </c>
      <c r="D51" s="22"/>
    </row>
    <row r="52" spans="1:5" x14ac:dyDescent="0.2">
      <c r="A52" s="78"/>
      <c r="B52" s="99"/>
      <c r="C52" s="22" t="s">
        <v>301</v>
      </c>
      <c r="D52" s="22"/>
    </row>
    <row r="53" spans="1:5" x14ac:dyDescent="0.2">
      <c r="A53" s="78"/>
      <c r="B53" s="99"/>
      <c r="C53" s="22" t="s">
        <v>302</v>
      </c>
      <c r="D53" s="22"/>
    </row>
    <row r="54" spans="1:5" x14ac:dyDescent="0.2">
      <c r="A54" s="78"/>
      <c r="B54" s="99"/>
      <c r="C54" s="22" t="s">
        <v>303</v>
      </c>
      <c r="D54" s="22"/>
    </row>
    <row r="55" spans="1:5" x14ac:dyDescent="0.2">
      <c r="A55" s="78"/>
      <c r="B55" s="99"/>
      <c r="C55" s="22" t="s">
        <v>304</v>
      </c>
      <c r="D55" s="22"/>
    </row>
    <row r="56" spans="1:5" x14ac:dyDescent="0.2">
      <c r="A56" s="78"/>
      <c r="B56" s="99"/>
      <c r="C56" s="22" t="s">
        <v>305</v>
      </c>
      <c r="D56" s="22"/>
    </row>
    <row r="57" spans="1:5" x14ac:dyDescent="0.2">
      <c r="A57" s="78"/>
      <c r="B57" s="99"/>
      <c r="C57" s="22" t="s">
        <v>306</v>
      </c>
      <c r="D57" s="22"/>
    </row>
    <row r="58" spans="1:5" x14ac:dyDescent="0.2">
      <c r="A58" s="78"/>
      <c r="B58" s="99"/>
      <c r="C58" s="22" t="s">
        <v>307</v>
      </c>
      <c r="D58" s="22"/>
    </row>
    <row r="59" spans="1:5" x14ac:dyDescent="0.2">
      <c r="A59" s="78"/>
      <c r="B59" s="99"/>
      <c r="C59" s="22" t="s">
        <v>308</v>
      </c>
      <c r="D59" s="22"/>
    </row>
    <row r="60" spans="1:5" x14ac:dyDescent="0.2">
      <c r="A60" s="78"/>
      <c r="B60" s="99"/>
      <c r="C60" s="22" t="s">
        <v>309</v>
      </c>
      <c r="D60" s="22"/>
    </row>
    <row r="61" spans="1:5" x14ac:dyDescent="0.2">
      <c r="A61" s="78"/>
      <c r="B61" s="99"/>
      <c r="C61" s="22" t="s">
        <v>310</v>
      </c>
      <c r="D61" s="22"/>
    </row>
    <row r="62" spans="1:5" x14ac:dyDescent="0.2">
      <c r="A62" s="78"/>
      <c r="B62" s="99"/>
      <c r="C62" s="22" t="s">
        <v>311</v>
      </c>
      <c r="D62" s="22"/>
    </row>
    <row r="63" spans="1:5" x14ac:dyDescent="0.2">
      <c r="A63" s="78"/>
      <c r="B63" s="99"/>
      <c r="C63" s="22" t="s">
        <v>312</v>
      </c>
      <c r="D63" s="22"/>
      <c r="E63" t="s">
        <v>261</v>
      </c>
    </row>
    <row r="64" spans="1:5" x14ac:dyDescent="0.2">
      <c r="A64" s="78"/>
      <c r="B64" s="99"/>
      <c r="C64" s="22" t="s">
        <v>313</v>
      </c>
      <c r="D64" s="22"/>
    </row>
    <row r="65" spans="1:4" x14ac:dyDescent="0.2">
      <c r="A65" s="78"/>
      <c r="B65" s="99"/>
      <c r="C65" s="22" t="s">
        <v>314</v>
      </c>
      <c r="D65" s="22"/>
    </row>
    <row r="66" spans="1:4" x14ac:dyDescent="0.2">
      <c r="A66" s="78"/>
      <c r="B66" s="99"/>
      <c r="C66" s="22" t="s">
        <v>315</v>
      </c>
      <c r="D66" s="22"/>
    </row>
    <row r="67" spans="1:4" x14ac:dyDescent="0.2">
      <c r="A67" s="78"/>
      <c r="B67" s="99"/>
      <c r="C67" s="22" t="s">
        <v>316</v>
      </c>
      <c r="D67" s="22"/>
    </row>
    <row r="68" spans="1:4" x14ac:dyDescent="0.2">
      <c r="A68" s="78"/>
      <c r="B68" s="99"/>
      <c r="C68" s="22" t="s">
        <v>317</v>
      </c>
      <c r="D68" s="22"/>
    </row>
    <row r="69" spans="1:4" x14ac:dyDescent="0.2">
      <c r="A69" s="78"/>
      <c r="B69" s="99"/>
      <c r="C69" s="22" t="s">
        <v>318</v>
      </c>
      <c r="D69" s="22"/>
    </row>
    <row r="70" spans="1:4" x14ac:dyDescent="0.2">
      <c r="A70" s="78"/>
      <c r="B70" s="99"/>
      <c r="C70" s="22" t="s">
        <v>319</v>
      </c>
      <c r="D70" s="22"/>
    </row>
    <row r="71" spans="1:4" x14ac:dyDescent="0.2">
      <c r="A71" s="78"/>
      <c r="B71" s="99"/>
      <c r="C71" s="22" t="s">
        <v>320</v>
      </c>
      <c r="D71" s="22"/>
    </row>
    <row r="72" spans="1:4" x14ac:dyDescent="0.2">
      <c r="A72" s="78"/>
      <c r="B72" s="99"/>
      <c r="C72" s="22" t="s">
        <v>321</v>
      </c>
      <c r="D72" s="22"/>
    </row>
    <row r="73" spans="1:4" x14ac:dyDescent="0.2">
      <c r="A73" s="78"/>
      <c r="B73" s="99"/>
      <c r="C73" s="22" t="s">
        <v>322</v>
      </c>
      <c r="D73" s="22"/>
    </row>
    <row r="74" spans="1:4" x14ac:dyDescent="0.2">
      <c r="A74" s="78"/>
      <c r="B74" s="99"/>
      <c r="C74" s="22" t="s">
        <v>323</v>
      </c>
      <c r="D74" s="22"/>
    </row>
    <row r="75" spans="1:4" x14ac:dyDescent="0.2">
      <c r="A75" s="78"/>
      <c r="B75" s="99"/>
      <c r="C75" s="22" t="s">
        <v>324</v>
      </c>
      <c r="D75" s="22"/>
    </row>
    <row r="76" spans="1:4" x14ac:dyDescent="0.2">
      <c r="A76" s="78"/>
      <c r="B76" s="99"/>
      <c r="C76" s="22" t="s">
        <v>325</v>
      </c>
      <c r="D76" s="22"/>
    </row>
    <row r="77" spans="1:4" x14ac:dyDescent="0.2">
      <c r="A77" s="78"/>
      <c r="B77" s="99"/>
      <c r="C77" s="22" t="s">
        <v>326</v>
      </c>
      <c r="D77" s="22"/>
    </row>
    <row r="78" spans="1:4" x14ac:dyDescent="0.2">
      <c r="A78" s="78"/>
      <c r="B78" s="99"/>
      <c r="C78" s="22" t="s">
        <v>327</v>
      </c>
      <c r="D78" s="22"/>
    </row>
    <row r="79" spans="1:4" x14ac:dyDescent="0.2">
      <c r="A79" s="78"/>
      <c r="B79" s="99"/>
      <c r="C79" s="22" t="s">
        <v>328</v>
      </c>
      <c r="D79" s="22"/>
    </row>
    <row r="80" spans="1:4" x14ac:dyDescent="0.2">
      <c r="A80" s="78"/>
      <c r="B80" s="99"/>
      <c r="C80" s="22" t="s">
        <v>329</v>
      </c>
      <c r="D80" s="22"/>
    </row>
    <row r="81" spans="1:5" x14ac:dyDescent="0.2">
      <c r="A81" s="78"/>
      <c r="B81" s="99"/>
      <c r="C81" s="22" t="s">
        <v>330</v>
      </c>
      <c r="D81" s="22"/>
    </row>
    <row r="82" spans="1:5" x14ac:dyDescent="0.2">
      <c r="A82" s="78"/>
      <c r="B82" s="99"/>
      <c r="C82" s="22" t="s">
        <v>331</v>
      </c>
      <c r="D82" s="22"/>
    </row>
    <row r="83" spans="1:5" x14ac:dyDescent="0.2">
      <c r="A83" s="78"/>
      <c r="B83" s="99"/>
      <c r="C83" s="22" t="s">
        <v>332</v>
      </c>
      <c r="D83" s="22"/>
    </row>
    <row r="84" spans="1:5" x14ac:dyDescent="0.2">
      <c r="A84" s="78"/>
      <c r="B84" s="99"/>
      <c r="C84" s="22" t="s">
        <v>333</v>
      </c>
      <c r="D84" s="22"/>
    </row>
    <row r="85" spans="1:5" x14ac:dyDescent="0.2">
      <c r="A85" s="78"/>
      <c r="B85" s="99"/>
      <c r="C85" s="22" t="s">
        <v>334</v>
      </c>
      <c r="D85" s="22"/>
    </row>
    <row r="86" spans="1:5" x14ac:dyDescent="0.2">
      <c r="A86" s="78"/>
      <c r="B86" s="99"/>
      <c r="C86" s="22" t="s">
        <v>335</v>
      </c>
      <c r="D86" s="22"/>
    </row>
    <row r="87" spans="1:5" x14ac:dyDescent="0.2">
      <c r="A87" s="78"/>
      <c r="B87" s="99"/>
      <c r="C87" s="22" t="s">
        <v>336</v>
      </c>
      <c r="D87" s="22"/>
    </row>
    <row r="88" spans="1:5" x14ac:dyDescent="0.2">
      <c r="A88" s="78"/>
      <c r="B88" s="99"/>
      <c r="C88" s="22" t="s">
        <v>337</v>
      </c>
      <c r="D88" s="22"/>
    </row>
    <row r="89" spans="1:5" x14ac:dyDescent="0.2">
      <c r="A89" s="78"/>
      <c r="B89" s="99"/>
      <c r="C89" s="22" t="s">
        <v>338</v>
      </c>
      <c r="D89" s="22"/>
    </row>
    <row r="90" spans="1:5" x14ac:dyDescent="0.2">
      <c r="A90" s="78"/>
      <c r="B90" s="99"/>
      <c r="C90" s="22" t="s">
        <v>339</v>
      </c>
      <c r="D90" s="22"/>
    </row>
    <row r="91" spans="1:5" x14ac:dyDescent="0.2">
      <c r="A91" s="78"/>
      <c r="B91" s="99"/>
      <c r="C91" s="22" t="s">
        <v>340</v>
      </c>
      <c r="D91" s="22"/>
    </row>
    <row r="92" spans="1:5" x14ac:dyDescent="0.2">
      <c r="A92" s="78"/>
      <c r="B92" s="99"/>
      <c r="C92" s="22" t="s">
        <v>341</v>
      </c>
      <c r="D92" s="22"/>
    </row>
    <row r="93" spans="1:5" x14ac:dyDescent="0.2">
      <c r="A93" s="78"/>
      <c r="B93" s="99"/>
      <c r="C93" s="22" t="s">
        <v>342</v>
      </c>
      <c r="D93" s="22"/>
    </row>
    <row r="94" spans="1:5" x14ac:dyDescent="0.2">
      <c r="A94" s="78"/>
      <c r="B94" s="99"/>
      <c r="C94" s="22" t="s">
        <v>343</v>
      </c>
      <c r="D94" s="22" t="s">
        <v>344</v>
      </c>
      <c r="E94" t="s">
        <v>261</v>
      </c>
    </row>
    <row r="95" spans="1:5" x14ac:dyDescent="0.2">
      <c r="A95" s="78"/>
      <c r="B95" s="99"/>
      <c r="C95" s="22" t="s">
        <v>345</v>
      </c>
      <c r="D95" s="22" t="s">
        <v>346</v>
      </c>
      <c r="E95" t="s">
        <v>261</v>
      </c>
    </row>
    <row r="96" spans="1:5" x14ac:dyDescent="0.2">
      <c r="A96" s="78"/>
      <c r="B96" s="99"/>
      <c r="C96" s="22" t="s">
        <v>347</v>
      </c>
      <c r="D96" s="22" t="s">
        <v>346</v>
      </c>
      <c r="E96" t="s">
        <v>261</v>
      </c>
    </row>
    <row r="97" spans="1:5" x14ac:dyDescent="0.2">
      <c r="A97" s="78"/>
      <c r="B97" s="99"/>
      <c r="C97" s="22" t="s">
        <v>348</v>
      </c>
      <c r="D97" s="22" t="s">
        <v>346</v>
      </c>
      <c r="E97" t="s">
        <v>261</v>
      </c>
    </row>
    <row r="98" spans="1:5" x14ac:dyDescent="0.2">
      <c r="A98" s="78"/>
      <c r="B98" s="99"/>
      <c r="C98" s="22" t="s">
        <v>349</v>
      </c>
      <c r="D98" s="22" t="s">
        <v>346</v>
      </c>
      <c r="E98" t="s">
        <v>261</v>
      </c>
    </row>
    <row r="99" spans="1:5" x14ac:dyDescent="0.2">
      <c r="A99" s="78"/>
      <c r="B99" s="99"/>
      <c r="C99" s="22" t="s">
        <v>350</v>
      </c>
      <c r="D99" s="22" t="s">
        <v>346</v>
      </c>
      <c r="E99" t="s">
        <v>261</v>
      </c>
    </row>
    <row r="100" spans="1:5" x14ac:dyDescent="0.2">
      <c r="A100" s="78"/>
      <c r="B100" s="99"/>
      <c r="C100" s="22" t="s">
        <v>351</v>
      </c>
      <c r="D100" s="22" t="s">
        <v>346</v>
      </c>
      <c r="E100" t="s">
        <v>261</v>
      </c>
    </row>
    <row r="101" spans="1:5" x14ac:dyDescent="0.2">
      <c r="A101" s="78"/>
      <c r="B101" s="99"/>
      <c r="C101" s="22" t="s">
        <v>352</v>
      </c>
      <c r="D101" s="22" t="s">
        <v>346</v>
      </c>
      <c r="E101" t="s">
        <v>261</v>
      </c>
    </row>
    <row r="102" spans="1:5" x14ac:dyDescent="0.2">
      <c r="A102" s="78"/>
      <c r="B102" s="99"/>
      <c r="C102" s="22" t="s">
        <v>353</v>
      </c>
      <c r="D102" s="22" t="s">
        <v>346</v>
      </c>
      <c r="E102" t="s">
        <v>261</v>
      </c>
    </row>
    <row r="103" spans="1:5" x14ac:dyDescent="0.2">
      <c r="A103" s="78"/>
      <c r="B103" s="99"/>
      <c r="C103" s="22" t="s">
        <v>354</v>
      </c>
      <c r="D103" s="22" t="s">
        <v>346</v>
      </c>
      <c r="E103" t="s">
        <v>261</v>
      </c>
    </row>
    <row r="104" spans="1:5" x14ac:dyDescent="0.2">
      <c r="A104" s="73"/>
      <c r="B104" s="73" t="s">
        <v>174</v>
      </c>
      <c r="C104" s="21" t="s">
        <v>355</v>
      </c>
      <c r="D104" s="21"/>
    </row>
    <row r="105" spans="1:5" x14ac:dyDescent="0.2">
      <c r="A105" s="74"/>
      <c r="B105" s="74"/>
      <c r="C105" s="21" t="s">
        <v>173</v>
      </c>
      <c r="D105" s="21"/>
    </row>
    <row r="106" spans="1:5" x14ac:dyDescent="0.2">
      <c r="A106" s="74"/>
      <c r="B106" s="74"/>
      <c r="C106" s="21" t="s">
        <v>356</v>
      </c>
      <c r="D106" s="21"/>
    </row>
    <row r="107" spans="1:5" x14ac:dyDescent="0.2">
      <c r="A107" s="74"/>
      <c r="B107" s="74"/>
      <c r="C107" s="21" t="s">
        <v>357</v>
      </c>
      <c r="D107" s="21"/>
    </row>
    <row r="108" spans="1:5" x14ac:dyDescent="0.2">
      <c r="A108" s="74"/>
      <c r="B108" s="74"/>
      <c r="C108" s="21" t="s">
        <v>33</v>
      </c>
      <c r="D108" s="21"/>
    </row>
    <row r="109" spans="1:5" x14ac:dyDescent="0.2">
      <c r="A109" s="74"/>
      <c r="B109" s="74"/>
      <c r="C109" s="21" t="s">
        <v>212</v>
      </c>
      <c r="D109" s="21"/>
    </row>
    <row r="110" spans="1:5" x14ac:dyDescent="0.2">
      <c r="A110" s="75"/>
      <c r="B110" s="75"/>
      <c r="C110" s="21" t="s">
        <v>137</v>
      </c>
      <c r="D110" s="21"/>
    </row>
    <row r="111" spans="1:5" x14ac:dyDescent="0.2">
      <c r="A111" s="78"/>
      <c r="B111" s="64" t="s">
        <v>204</v>
      </c>
      <c r="C111" s="22" t="s">
        <v>355</v>
      </c>
      <c r="D111" s="22"/>
    </row>
    <row r="112" spans="1:5" x14ac:dyDescent="0.2">
      <c r="A112" s="78"/>
      <c r="B112" s="65"/>
      <c r="C112" s="22" t="s">
        <v>358</v>
      </c>
      <c r="D112" s="22"/>
    </row>
    <row r="113" spans="1:4" x14ac:dyDescent="0.2">
      <c r="A113" s="78"/>
      <c r="B113" s="66"/>
      <c r="C113" s="22" t="s">
        <v>359</v>
      </c>
      <c r="D113" s="22"/>
    </row>
    <row r="114" spans="1:4" x14ac:dyDescent="0.2">
      <c r="A114" s="91"/>
      <c r="B114" s="91" t="s">
        <v>360</v>
      </c>
      <c r="C114" s="21" t="s">
        <v>355</v>
      </c>
      <c r="D114" s="21"/>
    </row>
    <row r="115" spans="1:4" x14ac:dyDescent="0.2">
      <c r="A115" s="91"/>
      <c r="B115" s="91"/>
      <c r="C115" s="21" t="s">
        <v>356</v>
      </c>
      <c r="D115" s="21"/>
    </row>
    <row r="116" spans="1:4" x14ac:dyDescent="0.2">
      <c r="A116" s="91"/>
      <c r="B116" s="91"/>
      <c r="C116" s="21" t="s">
        <v>357</v>
      </c>
      <c r="D116" s="21"/>
    </row>
    <row r="117" spans="1:4" x14ac:dyDescent="0.2">
      <c r="A117" s="91"/>
      <c r="B117" s="91"/>
      <c r="C117" s="21" t="s">
        <v>212</v>
      </c>
      <c r="D117" s="21"/>
    </row>
    <row r="118" spans="1:4" x14ac:dyDescent="0.2">
      <c r="A118" s="77"/>
      <c r="B118" s="92" t="s">
        <v>148</v>
      </c>
      <c r="C118" s="22" t="s">
        <v>355</v>
      </c>
      <c r="D118" s="22"/>
    </row>
    <row r="119" spans="1:4" x14ac:dyDescent="0.2">
      <c r="A119" s="12"/>
      <c r="B119" s="112"/>
      <c r="C119" s="22" t="s">
        <v>361</v>
      </c>
      <c r="D119" s="22"/>
    </row>
    <row r="120" spans="1:4" x14ac:dyDescent="0.2">
      <c r="A120" s="12"/>
      <c r="B120" s="112"/>
      <c r="C120" s="22" t="s">
        <v>357</v>
      </c>
      <c r="D120" s="22"/>
    </row>
    <row r="121" spans="1:4" x14ac:dyDescent="0.2">
      <c r="A121" s="12"/>
      <c r="B121" s="112"/>
      <c r="C121" s="22" t="s">
        <v>33</v>
      </c>
      <c r="D121" s="22"/>
    </row>
    <row r="122" spans="1:4" x14ac:dyDescent="0.2">
      <c r="A122" s="12"/>
      <c r="B122" s="112"/>
      <c r="C122" s="22" t="s">
        <v>356</v>
      </c>
      <c r="D122" s="22"/>
    </row>
    <row r="123" spans="1:4" x14ac:dyDescent="0.2">
      <c r="A123" s="12"/>
      <c r="B123" s="112"/>
      <c r="C123" s="22" t="s">
        <v>362</v>
      </c>
      <c r="D123" s="22"/>
    </row>
    <row r="124" spans="1:4" x14ac:dyDescent="0.2">
      <c r="A124" s="12"/>
      <c r="B124" s="112"/>
      <c r="C124" s="22" t="s">
        <v>363</v>
      </c>
      <c r="D124" s="22"/>
    </row>
    <row r="125" spans="1:4" x14ac:dyDescent="0.2">
      <c r="A125" s="12"/>
      <c r="B125" s="112"/>
      <c r="C125" s="22" t="s">
        <v>212</v>
      </c>
      <c r="D125" s="22"/>
    </row>
    <row r="126" spans="1:4" x14ac:dyDescent="0.2">
      <c r="A126" s="78"/>
      <c r="B126" s="93"/>
      <c r="C126" s="22" t="s">
        <v>137</v>
      </c>
      <c r="D126" s="22"/>
    </row>
    <row r="127" spans="1:4" x14ac:dyDescent="0.2">
      <c r="A127" s="73"/>
      <c r="B127" s="73" t="s">
        <v>175</v>
      </c>
      <c r="C127" s="21" t="s">
        <v>215</v>
      </c>
      <c r="D127" s="21"/>
    </row>
    <row r="128" spans="1:4" x14ac:dyDescent="0.2">
      <c r="A128" s="74"/>
      <c r="B128" s="74"/>
      <c r="C128" s="21" t="s">
        <v>364</v>
      </c>
      <c r="D128" s="21"/>
    </row>
    <row r="129" spans="1:5" x14ac:dyDescent="0.2">
      <c r="A129" s="74"/>
      <c r="B129" s="74"/>
      <c r="C129" s="21" t="s">
        <v>365</v>
      </c>
      <c r="D129" s="21"/>
    </row>
    <row r="130" spans="1:5" x14ac:dyDescent="0.2">
      <c r="A130" s="74"/>
      <c r="B130" s="74"/>
      <c r="C130" s="21" t="s">
        <v>366</v>
      </c>
      <c r="D130" s="21"/>
    </row>
    <row r="131" spans="1:5" x14ac:dyDescent="0.2">
      <c r="A131" s="74"/>
      <c r="B131" s="74"/>
      <c r="C131" s="21" t="s">
        <v>33</v>
      </c>
      <c r="D131" s="21"/>
    </row>
    <row r="132" spans="1:5" x14ac:dyDescent="0.2">
      <c r="A132" s="78"/>
      <c r="B132" s="65" t="s">
        <v>367</v>
      </c>
      <c r="C132" s="22" t="s">
        <v>215</v>
      </c>
      <c r="D132" s="22"/>
    </row>
    <row r="133" spans="1:5" x14ac:dyDescent="0.2">
      <c r="A133" s="78"/>
      <c r="B133" s="65"/>
      <c r="C133" s="22" t="s">
        <v>33</v>
      </c>
      <c r="D133" s="22"/>
    </row>
    <row r="134" spans="1:5" x14ac:dyDescent="0.2">
      <c r="A134" s="79"/>
      <c r="B134" s="66"/>
      <c r="C134" s="22" t="s">
        <v>137</v>
      </c>
      <c r="D134" s="22"/>
    </row>
    <row r="135" spans="1:5" x14ac:dyDescent="0.2">
      <c r="A135" s="80"/>
      <c r="B135" s="80" t="s">
        <v>368</v>
      </c>
      <c r="C135" s="21" t="s">
        <v>369</v>
      </c>
      <c r="D135" s="21"/>
    </row>
    <row r="136" spans="1:5" x14ac:dyDescent="0.2">
      <c r="A136" s="81"/>
      <c r="B136" s="81"/>
      <c r="C136" s="21" t="s">
        <v>370</v>
      </c>
      <c r="D136" s="21"/>
      <c r="E136" t="s">
        <v>261</v>
      </c>
    </row>
    <row r="137" spans="1:5" x14ac:dyDescent="0.2">
      <c r="A137" s="81"/>
      <c r="B137" s="81"/>
      <c r="C137" s="21" t="s">
        <v>371</v>
      </c>
      <c r="D137" s="21" t="s">
        <v>372</v>
      </c>
    </row>
    <row r="138" spans="1:5" x14ac:dyDescent="0.2">
      <c r="A138" s="81"/>
      <c r="B138" s="81"/>
      <c r="C138" s="21" t="s">
        <v>373</v>
      </c>
      <c r="D138" s="21" t="s">
        <v>374</v>
      </c>
    </row>
    <row r="139" spans="1:5" x14ac:dyDescent="0.2">
      <c r="A139" s="81"/>
      <c r="B139" s="81"/>
      <c r="C139" s="21" t="s">
        <v>375</v>
      </c>
      <c r="D139" s="21"/>
    </row>
    <row r="140" spans="1:5" x14ac:dyDescent="0.2">
      <c r="A140" s="81"/>
      <c r="B140" s="81"/>
      <c r="C140" s="21" t="s">
        <v>376</v>
      </c>
      <c r="D140" s="21"/>
    </row>
    <row r="141" spans="1:5" x14ac:dyDescent="0.2">
      <c r="A141" s="81"/>
      <c r="B141" s="81"/>
      <c r="C141" s="21" t="s">
        <v>377</v>
      </c>
      <c r="D141" s="21"/>
    </row>
    <row r="142" spans="1:5" x14ac:dyDescent="0.2">
      <c r="A142" s="81"/>
      <c r="B142" s="81"/>
      <c r="C142" s="21" t="s">
        <v>378</v>
      </c>
      <c r="D142" s="21"/>
    </row>
    <row r="143" spans="1:5" x14ac:dyDescent="0.2">
      <c r="A143" s="81"/>
      <c r="B143" s="81"/>
      <c r="C143" s="21" t="s">
        <v>379</v>
      </c>
      <c r="D143" s="21"/>
    </row>
    <row r="144" spans="1:5" x14ac:dyDescent="0.2">
      <c r="A144" s="81"/>
      <c r="B144" s="81"/>
      <c r="C144" s="21" t="s">
        <v>380</v>
      </c>
      <c r="D144" s="21"/>
    </row>
    <row r="145" spans="1:4" x14ac:dyDescent="0.2">
      <c r="A145" s="81"/>
      <c r="B145" s="81"/>
      <c r="C145" s="21" t="s">
        <v>137</v>
      </c>
      <c r="D145" s="21"/>
    </row>
    <row r="146" spans="1:4" x14ac:dyDescent="0.2">
      <c r="A146" s="77"/>
      <c r="B146" s="70" t="s">
        <v>381</v>
      </c>
      <c r="C146" s="22" t="s">
        <v>382</v>
      </c>
      <c r="D146" s="22"/>
    </row>
    <row r="147" spans="1:4" x14ac:dyDescent="0.2">
      <c r="A147" s="79"/>
      <c r="B147" s="72"/>
      <c r="C147" s="22" t="s">
        <v>166</v>
      </c>
      <c r="D147" s="22"/>
    </row>
    <row r="148" spans="1:4" x14ac:dyDescent="0.2">
      <c r="A148" s="59"/>
      <c r="B148" s="111" t="s">
        <v>8</v>
      </c>
      <c r="C148" s="21" t="s">
        <v>31</v>
      </c>
      <c r="D148" s="21" t="s">
        <v>383</v>
      </c>
    </row>
    <row r="149" spans="1:4" x14ac:dyDescent="0.2">
      <c r="A149" s="60"/>
      <c r="B149" s="60"/>
      <c r="C149" s="21" t="s">
        <v>384</v>
      </c>
      <c r="D149" s="21" t="s">
        <v>385</v>
      </c>
    </row>
    <row r="150" spans="1:4" x14ac:dyDescent="0.2">
      <c r="A150" s="60"/>
      <c r="B150" s="60"/>
      <c r="C150" s="21" t="s">
        <v>386</v>
      </c>
      <c r="D150" s="21" t="s">
        <v>387</v>
      </c>
    </row>
    <row r="151" spans="1:4" x14ac:dyDescent="0.2">
      <c r="A151" s="60"/>
      <c r="B151" s="60"/>
      <c r="C151" s="21" t="s">
        <v>388</v>
      </c>
      <c r="D151" s="21" t="s">
        <v>389</v>
      </c>
    </row>
    <row r="152" spans="1:4" x14ac:dyDescent="0.2">
      <c r="A152" s="60"/>
      <c r="B152" s="60"/>
      <c r="C152" s="21" t="s">
        <v>390</v>
      </c>
      <c r="D152" s="21" t="s">
        <v>391</v>
      </c>
    </row>
    <row r="153" spans="1:4" x14ac:dyDescent="0.2">
      <c r="A153" s="60"/>
      <c r="B153" s="60"/>
      <c r="C153" s="21" t="s">
        <v>392</v>
      </c>
      <c r="D153" s="21" t="s">
        <v>393</v>
      </c>
    </row>
    <row r="154" spans="1:4" x14ac:dyDescent="0.2">
      <c r="A154" s="60"/>
      <c r="B154" s="60"/>
      <c r="C154" s="21" t="s">
        <v>394</v>
      </c>
      <c r="D154" s="21" t="s">
        <v>395</v>
      </c>
    </row>
    <row r="155" spans="1:4" x14ac:dyDescent="0.2">
      <c r="A155" s="60"/>
      <c r="B155" s="60"/>
      <c r="C155" s="21" t="s">
        <v>396</v>
      </c>
      <c r="D155" s="21" t="s">
        <v>397</v>
      </c>
    </row>
    <row r="156" spans="1:4" x14ac:dyDescent="0.2">
      <c r="A156" s="60"/>
      <c r="B156" s="60"/>
      <c r="C156" s="21" t="s">
        <v>398</v>
      </c>
      <c r="D156" s="21" t="s">
        <v>399</v>
      </c>
    </row>
    <row r="157" spans="1:4" x14ac:dyDescent="0.2">
      <c r="A157" s="60"/>
      <c r="B157" s="60"/>
      <c r="C157" s="21" t="s">
        <v>400</v>
      </c>
      <c r="D157" s="21" t="s">
        <v>401</v>
      </c>
    </row>
    <row r="158" spans="1:4" x14ac:dyDescent="0.2">
      <c r="A158" s="60"/>
      <c r="B158" s="60"/>
      <c r="C158" s="21" t="s">
        <v>402</v>
      </c>
      <c r="D158" s="21" t="s">
        <v>403</v>
      </c>
    </row>
    <row r="159" spans="1:4" x14ac:dyDescent="0.2">
      <c r="A159" s="60"/>
      <c r="B159" s="60"/>
      <c r="C159" s="21" t="s">
        <v>404</v>
      </c>
      <c r="D159" s="21" t="s">
        <v>405</v>
      </c>
    </row>
    <row r="160" spans="1:4" x14ac:dyDescent="0.2">
      <c r="A160" s="60"/>
      <c r="B160" s="60"/>
      <c r="C160" s="21" t="s">
        <v>406</v>
      </c>
      <c r="D160" s="21" t="s">
        <v>407</v>
      </c>
    </row>
    <row r="161" spans="1:4" x14ac:dyDescent="0.2">
      <c r="A161" s="60"/>
      <c r="B161" s="60"/>
      <c r="C161" s="21" t="s">
        <v>408</v>
      </c>
      <c r="D161" s="21" t="s">
        <v>409</v>
      </c>
    </row>
    <row r="162" spans="1:4" x14ac:dyDescent="0.2">
      <c r="A162" s="60"/>
      <c r="B162" s="60"/>
      <c r="C162" s="21" t="s">
        <v>410</v>
      </c>
      <c r="D162" s="21" t="s">
        <v>411</v>
      </c>
    </row>
    <row r="163" spans="1:4" x14ac:dyDescent="0.2">
      <c r="A163" s="60"/>
      <c r="B163" s="60"/>
      <c r="C163" s="21" t="s">
        <v>412</v>
      </c>
      <c r="D163" s="21" t="s">
        <v>413</v>
      </c>
    </row>
    <row r="164" spans="1:4" x14ac:dyDescent="0.2">
      <c r="A164" s="60"/>
      <c r="B164" s="60"/>
      <c r="C164" s="21" t="s">
        <v>414</v>
      </c>
      <c r="D164" s="21" t="s">
        <v>415</v>
      </c>
    </row>
    <row r="165" spans="1:4" x14ac:dyDescent="0.2">
      <c r="A165" s="60"/>
      <c r="B165" s="60"/>
      <c r="C165" s="21" t="s">
        <v>416</v>
      </c>
      <c r="D165" s="21" t="s">
        <v>417</v>
      </c>
    </row>
    <row r="166" spans="1:4" x14ac:dyDescent="0.2">
      <c r="A166" s="60"/>
      <c r="B166" s="60"/>
      <c r="C166" s="21" t="s">
        <v>418</v>
      </c>
      <c r="D166" s="21" t="s">
        <v>419</v>
      </c>
    </row>
    <row r="167" spans="1:4" x14ac:dyDescent="0.2">
      <c r="A167" s="60"/>
      <c r="B167" s="60"/>
      <c r="C167" s="21" t="s">
        <v>420</v>
      </c>
      <c r="D167" s="21" t="s">
        <v>421</v>
      </c>
    </row>
    <row r="168" spans="1:4" x14ac:dyDescent="0.2">
      <c r="A168" s="60"/>
      <c r="B168" s="60"/>
      <c r="C168" s="21" t="s">
        <v>422</v>
      </c>
      <c r="D168" s="21" t="s">
        <v>423</v>
      </c>
    </row>
    <row r="169" spans="1:4" x14ac:dyDescent="0.2">
      <c r="A169" s="60"/>
      <c r="B169" s="60"/>
      <c r="C169" s="21" t="s">
        <v>424</v>
      </c>
      <c r="D169" s="21" t="s">
        <v>425</v>
      </c>
    </row>
    <row r="170" spans="1:4" x14ac:dyDescent="0.2">
      <c r="A170" s="60"/>
      <c r="B170" s="60"/>
      <c r="C170" s="21" t="s">
        <v>426</v>
      </c>
      <c r="D170" s="21" t="s">
        <v>427</v>
      </c>
    </row>
    <row r="171" spans="1:4" x14ac:dyDescent="0.2">
      <c r="A171" s="60"/>
      <c r="B171" s="60"/>
      <c r="C171" s="21" t="s">
        <v>428</v>
      </c>
      <c r="D171" s="21" t="s">
        <v>429</v>
      </c>
    </row>
    <row r="172" spans="1:4" x14ac:dyDescent="0.2">
      <c r="A172" s="60"/>
      <c r="B172" s="60"/>
      <c r="C172" s="21" t="s">
        <v>430</v>
      </c>
      <c r="D172" s="21" t="s">
        <v>431</v>
      </c>
    </row>
    <row r="173" spans="1:4" x14ac:dyDescent="0.2">
      <c r="A173" s="60"/>
      <c r="B173" s="60"/>
      <c r="C173" s="21" t="s">
        <v>432</v>
      </c>
      <c r="D173" s="21" t="s">
        <v>433</v>
      </c>
    </row>
    <row r="174" spans="1:4" x14ac:dyDescent="0.2">
      <c r="A174" s="60"/>
      <c r="B174" s="60"/>
      <c r="C174" s="21" t="s">
        <v>434</v>
      </c>
      <c r="D174" s="21" t="s">
        <v>435</v>
      </c>
    </row>
    <row r="175" spans="1:4" x14ac:dyDescent="0.2">
      <c r="A175" s="60"/>
      <c r="B175" s="60"/>
      <c r="C175" s="21" t="s">
        <v>436</v>
      </c>
      <c r="D175" s="21" t="s">
        <v>437</v>
      </c>
    </row>
    <row r="176" spans="1:4" x14ac:dyDescent="0.2">
      <c r="A176" s="60"/>
      <c r="B176" s="60"/>
      <c r="C176" s="21" t="s">
        <v>438</v>
      </c>
      <c r="D176" s="21" t="s">
        <v>439</v>
      </c>
    </row>
    <row r="177" spans="1:5" x14ac:dyDescent="0.2">
      <c r="A177" s="60"/>
      <c r="B177" s="60"/>
      <c r="C177" s="21" t="s">
        <v>440</v>
      </c>
      <c r="D177" s="21" t="s">
        <v>441</v>
      </c>
    </row>
    <row r="178" spans="1:5" x14ac:dyDescent="0.2">
      <c r="A178" s="60"/>
      <c r="B178" s="60"/>
      <c r="C178" s="21" t="s">
        <v>442</v>
      </c>
      <c r="D178" s="21" t="s">
        <v>443</v>
      </c>
    </row>
    <row r="179" spans="1:5" x14ac:dyDescent="0.2">
      <c r="A179" s="60"/>
      <c r="B179" s="60"/>
      <c r="C179" s="21" t="s">
        <v>444</v>
      </c>
      <c r="D179" s="21" t="s">
        <v>445</v>
      </c>
    </row>
    <row r="180" spans="1:5" x14ac:dyDescent="0.2">
      <c r="A180" s="60"/>
      <c r="B180" s="60"/>
      <c r="C180" s="21" t="s">
        <v>90</v>
      </c>
      <c r="D180" s="21" t="s">
        <v>446</v>
      </c>
      <c r="E180" t="s">
        <v>261</v>
      </c>
    </row>
    <row r="181" spans="1:5" x14ac:dyDescent="0.2">
      <c r="A181" s="60"/>
      <c r="B181" s="60"/>
      <c r="C181" s="21" t="s">
        <v>137</v>
      </c>
      <c r="D181" s="21" t="s">
        <v>137</v>
      </c>
    </row>
    <row r="182" spans="1:5" x14ac:dyDescent="0.2">
      <c r="A182" s="77"/>
      <c r="B182" s="70" t="s">
        <v>447</v>
      </c>
      <c r="C182" s="52" t="s">
        <v>448</v>
      </c>
      <c r="D182" s="52"/>
    </row>
    <row r="183" spans="1:5" x14ac:dyDescent="0.2">
      <c r="A183" s="78"/>
      <c r="B183" s="71"/>
      <c r="C183" s="52" t="s">
        <v>449</v>
      </c>
      <c r="D183" s="52"/>
    </row>
    <row r="184" spans="1:5" x14ac:dyDescent="0.2">
      <c r="A184" s="78"/>
      <c r="B184" s="71"/>
      <c r="C184" s="52" t="s">
        <v>450</v>
      </c>
      <c r="D184" s="52"/>
    </row>
    <row r="185" spans="1:5" x14ac:dyDescent="0.2">
      <c r="A185" s="79"/>
      <c r="B185" s="72"/>
      <c r="C185" s="53" t="s">
        <v>218</v>
      </c>
      <c r="D185" s="53"/>
    </row>
    <row r="186" spans="1:5" x14ac:dyDescent="0.2">
      <c r="A186" s="73"/>
      <c r="B186" s="73" t="s">
        <v>451</v>
      </c>
      <c r="C186" s="51" t="s">
        <v>452</v>
      </c>
      <c r="D186" s="51"/>
    </row>
    <row r="187" spans="1:5" x14ac:dyDescent="0.2">
      <c r="A187" s="74"/>
      <c r="B187" s="74"/>
      <c r="C187" s="51" t="s">
        <v>453</v>
      </c>
      <c r="D187" s="51"/>
    </row>
    <row r="188" spans="1:5" x14ac:dyDescent="0.2">
      <c r="A188" s="77"/>
      <c r="B188" s="70" t="s">
        <v>10</v>
      </c>
      <c r="C188" s="53" t="s">
        <v>454</v>
      </c>
      <c r="D188" s="53" t="s">
        <v>455</v>
      </c>
    </row>
    <row r="189" spans="1:5" x14ac:dyDescent="0.2">
      <c r="A189" s="78"/>
      <c r="B189" s="71"/>
      <c r="C189" s="53" t="s">
        <v>456</v>
      </c>
      <c r="D189" s="53" t="s">
        <v>457</v>
      </c>
    </row>
    <row r="190" spans="1:5" x14ac:dyDescent="0.2">
      <c r="A190" s="78"/>
      <c r="B190" s="71"/>
      <c r="C190" s="53" t="s">
        <v>33</v>
      </c>
      <c r="D190" s="53" t="s">
        <v>33</v>
      </c>
    </row>
    <row r="191" spans="1:5" x14ac:dyDescent="0.2">
      <c r="A191" s="78"/>
      <c r="B191" s="71"/>
      <c r="C191" s="53" t="s">
        <v>458</v>
      </c>
      <c r="D191" s="53" t="s">
        <v>459</v>
      </c>
    </row>
    <row r="192" spans="1:5" x14ac:dyDescent="0.2">
      <c r="A192" s="78"/>
      <c r="B192" s="71"/>
      <c r="C192" s="53" t="s">
        <v>460</v>
      </c>
      <c r="D192" s="53" t="s">
        <v>461</v>
      </c>
    </row>
    <row r="193" spans="1:4" x14ac:dyDescent="0.2">
      <c r="A193" s="78"/>
      <c r="B193" s="71"/>
      <c r="C193" s="53" t="s">
        <v>462</v>
      </c>
      <c r="D193" s="53" t="s">
        <v>463</v>
      </c>
    </row>
    <row r="194" spans="1:4" x14ac:dyDescent="0.2">
      <c r="A194" s="78"/>
      <c r="B194" s="71"/>
      <c r="C194" s="53" t="s">
        <v>92</v>
      </c>
      <c r="D194" s="53" t="s">
        <v>464</v>
      </c>
    </row>
    <row r="195" spans="1:4" x14ac:dyDescent="0.2">
      <c r="A195" s="78"/>
      <c r="B195" s="71"/>
      <c r="C195" s="53" t="s">
        <v>465</v>
      </c>
      <c r="D195" s="53" t="s">
        <v>466</v>
      </c>
    </row>
    <row r="196" spans="1:4" x14ac:dyDescent="0.2">
      <c r="A196" s="78"/>
      <c r="B196" s="71"/>
      <c r="C196" s="53" t="s">
        <v>467</v>
      </c>
      <c r="D196" s="53" t="s">
        <v>468</v>
      </c>
    </row>
    <row r="197" spans="1:4" x14ac:dyDescent="0.2">
      <c r="A197" s="78"/>
      <c r="B197" s="71"/>
      <c r="C197" s="53" t="s">
        <v>469</v>
      </c>
      <c r="D197" s="53" t="s">
        <v>470</v>
      </c>
    </row>
    <row r="198" spans="1:4" x14ac:dyDescent="0.2">
      <c r="A198" s="78"/>
      <c r="B198" s="71"/>
      <c r="C198" s="53" t="s">
        <v>139</v>
      </c>
      <c r="D198" s="53" t="s">
        <v>471</v>
      </c>
    </row>
    <row r="199" spans="1:4" x14ac:dyDescent="0.2">
      <c r="A199" s="78"/>
      <c r="B199" s="71"/>
      <c r="C199" s="53" t="s">
        <v>472</v>
      </c>
      <c r="D199" s="53" t="s">
        <v>473</v>
      </c>
    </row>
    <row r="200" spans="1:4" x14ac:dyDescent="0.2">
      <c r="A200" s="78"/>
      <c r="B200" s="71"/>
      <c r="C200" s="53" t="s">
        <v>137</v>
      </c>
      <c r="D200" s="53" t="s">
        <v>137</v>
      </c>
    </row>
    <row r="201" spans="1:4" x14ac:dyDescent="0.2">
      <c r="A201" s="79"/>
      <c r="B201" s="72"/>
      <c r="C201" s="53" t="s">
        <v>218</v>
      </c>
      <c r="D201" s="53" t="s">
        <v>474</v>
      </c>
    </row>
    <row r="202" spans="1:4" x14ac:dyDescent="0.2">
      <c r="A202" s="111"/>
      <c r="B202" s="111" t="s">
        <v>176</v>
      </c>
      <c r="C202" s="21" t="s">
        <v>475</v>
      </c>
      <c r="D202" s="21"/>
    </row>
    <row r="203" spans="1:4" x14ac:dyDescent="0.2">
      <c r="A203" s="60"/>
      <c r="B203" s="60"/>
      <c r="C203" s="21" t="s">
        <v>476</v>
      </c>
      <c r="D203" s="21"/>
    </row>
    <row r="204" spans="1:4" x14ac:dyDescent="0.2">
      <c r="A204" s="60"/>
      <c r="B204" s="60"/>
      <c r="C204" s="21" t="s">
        <v>477</v>
      </c>
      <c r="D204" s="21"/>
    </row>
    <row r="205" spans="1:4" x14ac:dyDescent="0.2">
      <c r="A205" s="60"/>
      <c r="B205" s="60"/>
      <c r="C205" s="21" t="s">
        <v>478</v>
      </c>
      <c r="D205" s="21"/>
    </row>
    <row r="206" spans="1:4" x14ac:dyDescent="0.2">
      <c r="A206" s="60"/>
      <c r="B206" s="60"/>
      <c r="C206" s="21" t="s">
        <v>479</v>
      </c>
      <c r="D206" s="21"/>
    </row>
    <row r="207" spans="1:4" x14ac:dyDescent="0.2">
      <c r="A207" s="60"/>
      <c r="B207" s="60"/>
      <c r="C207" s="21" t="s">
        <v>480</v>
      </c>
      <c r="D207" s="21"/>
    </row>
    <row r="208" spans="1:4" x14ac:dyDescent="0.2">
      <c r="A208" s="60"/>
      <c r="B208" s="60"/>
      <c r="C208" s="21" t="s">
        <v>481</v>
      </c>
      <c r="D208" s="21"/>
    </row>
    <row r="209" spans="1:5" x14ac:dyDescent="0.2">
      <c r="A209" s="60"/>
      <c r="B209" s="60"/>
      <c r="C209" s="21" t="s">
        <v>482</v>
      </c>
      <c r="D209" s="21"/>
    </row>
    <row r="210" spans="1:5" x14ac:dyDescent="0.2">
      <c r="A210" s="60"/>
      <c r="B210" s="60"/>
      <c r="C210" s="21" t="s">
        <v>483</v>
      </c>
      <c r="D210" s="21"/>
    </row>
    <row r="211" spans="1:5" x14ac:dyDescent="0.2">
      <c r="A211" s="60"/>
      <c r="B211" s="60"/>
      <c r="C211" s="21" t="s">
        <v>484</v>
      </c>
      <c r="D211" s="21"/>
    </row>
    <row r="212" spans="1:5" x14ac:dyDescent="0.2">
      <c r="A212" s="60"/>
      <c r="B212" s="60"/>
      <c r="C212" s="21" t="s">
        <v>485</v>
      </c>
      <c r="D212" s="21"/>
    </row>
    <row r="213" spans="1:5" x14ac:dyDescent="0.2">
      <c r="A213" s="60"/>
      <c r="B213" s="60"/>
      <c r="C213" s="21" t="s">
        <v>486</v>
      </c>
      <c r="D213" s="21"/>
    </row>
    <row r="214" spans="1:5" x14ac:dyDescent="0.2">
      <c r="A214" s="60"/>
      <c r="B214" s="60"/>
      <c r="C214" s="21" t="s">
        <v>487</v>
      </c>
      <c r="D214" s="21"/>
    </row>
    <row r="215" spans="1:5" x14ac:dyDescent="0.2">
      <c r="A215" s="60"/>
      <c r="B215" s="60"/>
      <c r="C215" s="21" t="s">
        <v>488</v>
      </c>
      <c r="D215" s="21"/>
    </row>
    <row r="216" spans="1:5" x14ac:dyDescent="0.2">
      <c r="A216" s="60"/>
      <c r="B216" s="60"/>
      <c r="C216" s="21" t="s">
        <v>489</v>
      </c>
      <c r="D216" s="21"/>
    </row>
    <row r="217" spans="1:5" x14ac:dyDescent="0.2">
      <c r="A217" s="60"/>
      <c r="B217" s="60"/>
      <c r="C217" s="21" t="s">
        <v>490</v>
      </c>
      <c r="D217" s="21"/>
    </row>
    <row r="218" spans="1:5" x14ac:dyDescent="0.2">
      <c r="A218" s="60"/>
      <c r="B218" s="60"/>
      <c r="C218" s="21" t="s">
        <v>491</v>
      </c>
      <c r="D218" s="21" t="s">
        <v>492</v>
      </c>
      <c r="E218" t="s">
        <v>261</v>
      </c>
    </row>
    <row r="219" spans="1:5" x14ac:dyDescent="0.2">
      <c r="A219" s="60"/>
      <c r="B219" s="60"/>
      <c r="C219" s="21" t="s">
        <v>493</v>
      </c>
      <c r="D219" s="21"/>
    </row>
    <row r="220" spans="1:5" x14ac:dyDescent="0.2">
      <c r="A220" s="60"/>
      <c r="B220" s="60"/>
      <c r="C220" s="21" t="s">
        <v>494</v>
      </c>
      <c r="D220" s="21"/>
    </row>
    <row r="221" spans="1:5" x14ac:dyDescent="0.2">
      <c r="A221" s="60"/>
      <c r="B221" s="60"/>
      <c r="C221" s="21" t="s">
        <v>495</v>
      </c>
      <c r="D221" s="21"/>
    </row>
    <row r="222" spans="1:5" x14ac:dyDescent="0.2">
      <c r="A222" s="60"/>
      <c r="B222" s="60"/>
      <c r="C222" s="21" t="s">
        <v>496</v>
      </c>
      <c r="D222" s="21"/>
    </row>
    <row r="223" spans="1:5" x14ac:dyDescent="0.2">
      <c r="A223" s="60"/>
      <c r="B223" s="60"/>
      <c r="C223" s="21" t="s">
        <v>497</v>
      </c>
      <c r="D223" s="21"/>
    </row>
    <row r="224" spans="1:5" x14ac:dyDescent="0.2">
      <c r="A224" s="60"/>
      <c r="B224" s="60"/>
      <c r="C224" s="21" t="s">
        <v>498</v>
      </c>
      <c r="D224" s="21"/>
    </row>
    <row r="225" spans="1:4" x14ac:dyDescent="0.2">
      <c r="A225" s="60"/>
      <c r="B225" s="60"/>
      <c r="C225" s="21" t="s">
        <v>499</v>
      </c>
      <c r="D225" s="21"/>
    </row>
    <row r="226" spans="1:4" x14ac:dyDescent="0.2">
      <c r="A226" s="60"/>
      <c r="B226" s="60"/>
      <c r="C226" s="21" t="s">
        <v>500</v>
      </c>
      <c r="D226" s="21"/>
    </row>
    <row r="227" spans="1:4" x14ac:dyDescent="0.2">
      <c r="A227" s="60"/>
      <c r="B227" s="60"/>
      <c r="C227" s="21" t="s">
        <v>501</v>
      </c>
      <c r="D227" s="21"/>
    </row>
    <row r="228" spans="1:4" x14ac:dyDescent="0.2">
      <c r="A228" s="60"/>
      <c r="B228" s="60"/>
      <c r="C228" s="21" t="s">
        <v>502</v>
      </c>
      <c r="D228" s="21"/>
    </row>
    <row r="229" spans="1:4" x14ac:dyDescent="0.2">
      <c r="A229" s="60"/>
      <c r="B229" s="60"/>
      <c r="C229" s="21" t="s">
        <v>503</v>
      </c>
      <c r="D229" s="21"/>
    </row>
    <row r="230" spans="1:4" x14ac:dyDescent="0.2">
      <c r="A230" s="60"/>
      <c r="B230" s="60"/>
      <c r="C230" s="21" t="s">
        <v>504</v>
      </c>
      <c r="D230" s="21"/>
    </row>
    <row r="231" spans="1:4" x14ac:dyDescent="0.2">
      <c r="A231" s="60"/>
      <c r="B231" s="60"/>
      <c r="C231" s="21" t="s">
        <v>505</v>
      </c>
      <c r="D231" s="21"/>
    </row>
    <row r="232" spans="1:4" x14ac:dyDescent="0.2">
      <c r="A232" s="60"/>
      <c r="B232" s="60"/>
      <c r="C232" s="21" t="s">
        <v>506</v>
      </c>
      <c r="D232" s="21"/>
    </row>
    <row r="233" spans="1:4" x14ac:dyDescent="0.2">
      <c r="A233" s="60"/>
      <c r="B233" s="60"/>
      <c r="C233" s="21" t="s">
        <v>507</v>
      </c>
      <c r="D233" s="21"/>
    </row>
    <row r="234" spans="1:4" x14ac:dyDescent="0.2">
      <c r="A234" s="60"/>
      <c r="B234" s="60"/>
      <c r="C234" s="21" t="s">
        <v>508</v>
      </c>
      <c r="D234" s="21"/>
    </row>
    <row r="235" spans="1:4" x14ac:dyDescent="0.2">
      <c r="A235" s="60"/>
      <c r="B235" s="60"/>
      <c r="C235" s="21" t="s">
        <v>509</v>
      </c>
      <c r="D235" s="21"/>
    </row>
    <row r="236" spans="1:4" x14ac:dyDescent="0.2">
      <c r="A236" s="60"/>
      <c r="B236" s="60"/>
      <c r="C236" s="21" t="s">
        <v>510</v>
      </c>
      <c r="D236" s="21"/>
    </row>
    <row r="237" spans="1:4" x14ac:dyDescent="0.2">
      <c r="A237" s="60"/>
      <c r="B237" s="60"/>
      <c r="C237" s="21" t="s">
        <v>511</v>
      </c>
      <c r="D237" s="21"/>
    </row>
    <row r="238" spans="1:4" x14ac:dyDescent="0.2">
      <c r="A238" s="60"/>
      <c r="B238" s="60"/>
      <c r="C238" s="21" t="s">
        <v>512</v>
      </c>
      <c r="D238" s="21"/>
    </row>
    <row r="239" spans="1:4" x14ac:dyDescent="0.2">
      <c r="A239" s="60"/>
      <c r="B239" s="60"/>
      <c r="C239" s="21" t="s">
        <v>513</v>
      </c>
      <c r="D239" s="21"/>
    </row>
    <row r="240" spans="1:4" x14ac:dyDescent="0.2">
      <c r="A240" s="60"/>
      <c r="B240" s="60"/>
      <c r="C240" s="21" t="s">
        <v>514</v>
      </c>
      <c r="D240" s="21"/>
    </row>
    <row r="241" spans="1:4" x14ac:dyDescent="0.2">
      <c r="A241" s="60"/>
      <c r="B241" s="60"/>
      <c r="C241" s="21" t="s">
        <v>515</v>
      </c>
      <c r="D241" s="21"/>
    </row>
    <row r="242" spans="1:4" x14ac:dyDescent="0.2">
      <c r="A242" s="60"/>
      <c r="B242" s="60"/>
      <c r="C242" s="21" t="s">
        <v>516</v>
      </c>
      <c r="D242" s="21"/>
    </row>
    <row r="243" spans="1:4" x14ac:dyDescent="0.2">
      <c r="A243" s="60"/>
      <c r="B243" s="60"/>
      <c r="C243" s="21" t="s">
        <v>517</v>
      </c>
      <c r="D243" s="21"/>
    </row>
    <row r="244" spans="1:4" x14ac:dyDescent="0.2">
      <c r="A244" s="60"/>
      <c r="B244" s="60"/>
      <c r="C244" s="21" t="s">
        <v>518</v>
      </c>
      <c r="D244" s="21"/>
    </row>
    <row r="245" spans="1:4" x14ac:dyDescent="0.2">
      <c r="A245" s="60"/>
      <c r="B245" s="60"/>
      <c r="C245" s="21" t="s">
        <v>519</v>
      </c>
      <c r="D245" s="21"/>
    </row>
    <row r="246" spans="1:4" x14ac:dyDescent="0.2">
      <c r="A246" s="60"/>
      <c r="B246" s="60"/>
      <c r="C246" s="21" t="s">
        <v>520</v>
      </c>
      <c r="D246" s="21"/>
    </row>
    <row r="247" spans="1:4" x14ac:dyDescent="0.2">
      <c r="A247" s="60"/>
      <c r="B247" s="60"/>
      <c r="C247" s="21" t="s">
        <v>521</v>
      </c>
      <c r="D247" s="21"/>
    </row>
    <row r="248" spans="1:4" x14ac:dyDescent="0.2">
      <c r="A248" s="60"/>
      <c r="B248" s="60"/>
      <c r="C248" s="21" t="s">
        <v>522</v>
      </c>
      <c r="D248" s="21"/>
    </row>
    <row r="249" spans="1:4" x14ac:dyDescent="0.2">
      <c r="A249" s="60"/>
      <c r="B249" s="60"/>
      <c r="C249" s="21" t="s">
        <v>523</v>
      </c>
      <c r="D249" s="21"/>
    </row>
    <row r="250" spans="1:4" x14ac:dyDescent="0.2">
      <c r="A250" s="60"/>
      <c r="B250" s="60"/>
      <c r="C250" s="21" t="s">
        <v>524</v>
      </c>
      <c r="D250" s="21"/>
    </row>
    <row r="251" spans="1:4" x14ac:dyDescent="0.2">
      <c r="A251" s="60"/>
      <c r="B251" s="60"/>
      <c r="C251" s="21" t="s">
        <v>525</v>
      </c>
      <c r="D251" s="21"/>
    </row>
    <row r="252" spans="1:4" x14ac:dyDescent="0.2">
      <c r="A252" s="60"/>
      <c r="B252" s="60"/>
      <c r="C252" s="21" t="s">
        <v>137</v>
      </c>
      <c r="D252" s="21"/>
    </row>
    <row r="253" spans="1:4" x14ac:dyDescent="0.2">
      <c r="A253" s="60"/>
      <c r="B253" s="60"/>
      <c r="C253" s="21" t="s">
        <v>526</v>
      </c>
      <c r="D253" s="21"/>
    </row>
    <row r="254" spans="1:4" x14ac:dyDescent="0.2">
      <c r="A254" s="60"/>
      <c r="B254" s="60"/>
      <c r="C254" s="21" t="s">
        <v>527</v>
      </c>
      <c r="D254" s="21"/>
    </row>
    <row r="255" spans="1:4" x14ac:dyDescent="0.2">
      <c r="A255" s="60"/>
      <c r="B255" s="60"/>
      <c r="C255" s="21" t="s">
        <v>528</v>
      </c>
      <c r="D255" s="21"/>
    </row>
    <row r="256" spans="1:4" x14ac:dyDescent="0.2">
      <c r="A256" s="60"/>
      <c r="B256" s="60"/>
      <c r="C256" s="21" t="s">
        <v>529</v>
      </c>
      <c r="D256" s="21"/>
    </row>
    <row r="257" spans="1:5" x14ac:dyDescent="0.2">
      <c r="A257" s="60"/>
      <c r="B257" s="60"/>
      <c r="C257" s="21" t="s">
        <v>530</v>
      </c>
      <c r="D257" s="21"/>
    </row>
    <row r="258" spans="1:5" x14ac:dyDescent="0.2">
      <c r="A258" s="60"/>
      <c r="B258" s="60"/>
      <c r="C258" s="21" t="s">
        <v>531</v>
      </c>
      <c r="D258" s="21"/>
    </row>
    <row r="259" spans="1:5" x14ac:dyDescent="0.2">
      <c r="A259" s="60"/>
      <c r="B259" s="60"/>
      <c r="C259" s="21" t="s">
        <v>532</v>
      </c>
      <c r="D259" s="21"/>
    </row>
    <row r="260" spans="1:5" x14ac:dyDescent="0.2">
      <c r="A260" s="60"/>
      <c r="B260" s="60"/>
      <c r="C260" s="21" t="s">
        <v>533</v>
      </c>
      <c r="D260" s="21"/>
    </row>
    <row r="261" spans="1:5" x14ac:dyDescent="0.2">
      <c r="A261" s="60"/>
      <c r="B261" s="60"/>
      <c r="C261" s="21" t="s">
        <v>534</v>
      </c>
      <c r="D261" s="21"/>
    </row>
    <row r="262" spans="1:5" x14ac:dyDescent="0.2">
      <c r="A262" s="60"/>
      <c r="B262" s="60"/>
      <c r="C262" s="21" t="s">
        <v>535</v>
      </c>
      <c r="D262" s="21"/>
    </row>
    <row r="263" spans="1:5" x14ac:dyDescent="0.2">
      <c r="A263" s="60"/>
      <c r="B263" s="60"/>
      <c r="C263" s="21" t="s">
        <v>536</v>
      </c>
      <c r="D263" s="21"/>
    </row>
    <row r="264" spans="1:5" x14ac:dyDescent="0.2">
      <c r="A264" s="60"/>
      <c r="B264" s="60"/>
      <c r="C264" s="21" t="s">
        <v>537</v>
      </c>
      <c r="D264" s="21"/>
    </row>
    <row r="265" spans="1:5" x14ac:dyDescent="0.2">
      <c r="A265" s="60"/>
      <c r="B265" s="60"/>
      <c r="C265" s="21" t="s">
        <v>538</v>
      </c>
      <c r="D265" s="21"/>
    </row>
    <row r="266" spans="1:5" x14ac:dyDescent="0.2">
      <c r="A266" s="60"/>
      <c r="B266" s="60"/>
      <c r="C266" s="21" t="s">
        <v>539</v>
      </c>
      <c r="D266" s="21"/>
    </row>
    <row r="267" spans="1:5" x14ac:dyDescent="0.2">
      <c r="A267" s="60"/>
      <c r="B267" s="60"/>
      <c r="C267" s="21" t="s">
        <v>540</v>
      </c>
      <c r="D267" s="21"/>
    </row>
    <row r="268" spans="1:5" x14ac:dyDescent="0.2">
      <c r="A268" s="60"/>
      <c r="B268" s="60"/>
      <c r="C268" s="21" t="s">
        <v>541</v>
      </c>
      <c r="D268" s="21"/>
    </row>
    <row r="269" spans="1:5" x14ac:dyDescent="0.2">
      <c r="A269" s="60"/>
      <c r="B269" s="60"/>
      <c r="C269" s="21" t="s">
        <v>542</v>
      </c>
      <c r="D269" s="21"/>
    </row>
    <row r="270" spans="1:5" x14ac:dyDescent="0.2">
      <c r="A270" s="60"/>
      <c r="B270" s="60"/>
      <c r="C270" s="21" t="s">
        <v>543</v>
      </c>
      <c r="D270" s="21" t="s">
        <v>544</v>
      </c>
      <c r="E270" t="s">
        <v>261</v>
      </c>
    </row>
    <row r="271" spans="1:5" x14ac:dyDescent="0.2">
      <c r="A271" s="60"/>
      <c r="B271" s="60"/>
      <c r="C271" s="21" t="s">
        <v>545</v>
      </c>
      <c r="D271" s="21" t="s">
        <v>546</v>
      </c>
      <c r="E271" t="s">
        <v>261</v>
      </c>
    </row>
    <row r="272" spans="1:5" x14ac:dyDescent="0.2">
      <c r="A272" s="60"/>
      <c r="B272" s="60"/>
      <c r="C272" s="21" t="s">
        <v>547</v>
      </c>
      <c r="D272" s="21" t="s">
        <v>548</v>
      </c>
      <c r="E272" t="s">
        <v>261</v>
      </c>
    </row>
    <row r="273" spans="1:5" x14ac:dyDescent="0.2">
      <c r="A273" s="60"/>
      <c r="B273" s="60"/>
      <c r="C273" s="21" t="s">
        <v>549</v>
      </c>
      <c r="D273" s="21"/>
    </row>
    <row r="274" spans="1:5" x14ac:dyDescent="0.2">
      <c r="A274" s="60"/>
      <c r="B274" s="60"/>
      <c r="C274" s="21" t="s">
        <v>550</v>
      </c>
      <c r="D274" s="21" t="s">
        <v>551</v>
      </c>
      <c r="E274" t="s">
        <v>261</v>
      </c>
    </row>
    <row r="275" spans="1:5" x14ac:dyDescent="0.2">
      <c r="A275" s="60"/>
      <c r="B275" s="60"/>
      <c r="C275" s="21" t="s">
        <v>552</v>
      </c>
      <c r="D275" s="21"/>
    </row>
    <row r="276" spans="1:5" x14ac:dyDescent="0.2">
      <c r="A276" s="60"/>
      <c r="B276" s="60"/>
      <c r="C276" s="21" t="s">
        <v>553</v>
      </c>
      <c r="D276" s="21"/>
    </row>
    <row r="277" spans="1:5" x14ac:dyDescent="0.2">
      <c r="A277" s="60"/>
      <c r="B277" s="60"/>
      <c r="C277" s="21" t="s">
        <v>554</v>
      </c>
      <c r="D277" s="21"/>
    </row>
    <row r="278" spans="1:5" x14ac:dyDescent="0.2">
      <c r="A278" s="60"/>
      <c r="B278" s="60"/>
      <c r="C278" s="21" t="s">
        <v>555</v>
      </c>
      <c r="D278" s="21"/>
    </row>
    <row r="279" spans="1:5" x14ac:dyDescent="0.2">
      <c r="A279" s="60"/>
      <c r="B279" s="60"/>
      <c r="C279" s="21" t="s">
        <v>556</v>
      </c>
      <c r="D279" s="21"/>
    </row>
    <row r="280" spans="1:5" x14ac:dyDescent="0.2">
      <c r="A280" s="60"/>
      <c r="B280" s="60"/>
      <c r="C280" s="21" t="s">
        <v>557</v>
      </c>
      <c r="D280" s="21"/>
    </row>
    <row r="281" spans="1:5" x14ac:dyDescent="0.2">
      <c r="A281" s="60"/>
      <c r="B281" s="60"/>
      <c r="C281" s="21" t="s">
        <v>558</v>
      </c>
      <c r="D281" s="21"/>
    </row>
    <row r="282" spans="1:5" x14ac:dyDescent="0.2">
      <c r="A282" s="60"/>
      <c r="B282" s="60"/>
      <c r="C282" s="21" t="s">
        <v>559</v>
      </c>
      <c r="D282" s="21" t="s">
        <v>560</v>
      </c>
      <c r="E282" t="s">
        <v>261</v>
      </c>
    </row>
    <row r="283" spans="1:5" x14ac:dyDescent="0.2">
      <c r="A283" s="60"/>
      <c r="B283" s="60"/>
      <c r="C283" s="21" t="s">
        <v>561</v>
      </c>
      <c r="D283" s="21"/>
    </row>
    <row r="284" spans="1:5" x14ac:dyDescent="0.2">
      <c r="A284" s="60"/>
      <c r="B284" s="60"/>
      <c r="C284" s="21" t="s">
        <v>562</v>
      </c>
      <c r="D284" s="21" t="s">
        <v>563</v>
      </c>
      <c r="E284" t="s">
        <v>261</v>
      </c>
    </row>
    <row r="285" spans="1:5" x14ac:dyDescent="0.2">
      <c r="A285" s="60"/>
      <c r="B285" s="60"/>
      <c r="C285" s="21" t="s">
        <v>564</v>
      </c>
      <c r="D285" s="21"/>
    </row>
    <row r="286" spans="1:5" x14ac:dyDescent="0.2">
      <c r="A286" s="60"/>
      <c r="B286" s="60"/>
      <c r="C286" s="21" t="s">
        <v>565</v>
      </c>
      <c r="D286" s="21"/>
    </row>
    <row r="287" spans="1:5" x14ac:dyDescent="0.2">
      <c r="A287" s="60"/>
      <c r="B287" s="60"/>
      <c r="C287" s="21" t="s">
        <v>566</v>
      </c>
      <c r="D287" s="21"/>
    </row>
    <row r="288" spans="1:5" x14ac:dyDescent="0.2">
      <c r="A288" s="60"/>
      <c r="B288" s="60"/>
      <c r="C288" s="21" t="s">
        <v>567</v>
      </c>
      <c r="D288" s="21"/>
    </row>
    <row r="289" spans="1:5" x14ac:dyDescent="0.2">
      <c r="A289" s="60"/>
      <c r="B289" s="60"/>
      <c r="C289" s="21" t="s">
        <v>568</v>
      </c>
      <c r="D289" s="21" t="s">
        <v>569</v>
      </c>
      <c r="E289" t="s">
        <v>261</v>
      </c>
    </row>
    <row r="290" spans="1:5" x14ac:dyDescent="0.2">
      <c r="A290" s="60"/>
      <c r="B290" s="60"/>
      <c r="C290" s="21" t="s">
        <v>570</v>
      </c>
      <c r="D290" s="21"/>
    </row>
    <row r="291" spans="1:5" x14ac:dyDescent="0.2">
      <c r="A291" s="60"/>
      <c r="B291" s="60"/>
      <c r="C291" s="21" t="s">
        <v>571</v>
      </c>
      <c r="D291" s="21"/>
    </row>
    <row r="292" spans="1:5" x14ac:dyDescent="0.2">
      <c r="A292" s="60"/>
      <c r="B292" s="60"/>
      <c r="C292" s="21" t="s">
        <v>572</v>
      </c>
      <c r="D292" s="21"/>
    </row>
    <row r="293" spans="1:5" x14ac:dyDescent="0.2">
      <c r="A293" s="60"/>
      <c r="B293" s="60"/>
      <c r="C293" s="21" t="s">
        <v>573</v>
      </c>
      <c r="D293" s="21"/>
    </row>
    <row r="294" spans="1:5" x14ac:dyDescent="0.2">
      <c r="A294" s="60"/>
      <c r="B294" s="60"/>
      <c r="C294" s="21" t="s">
        <v>574</v>
      </c>
      <c r="D294" s="21"/>
    </row>
    <row r="295" spans="1:5" x14ac:dyDescent="0.2">
      <c r="A295" s="60"/>
      <c r="B295" s="60"/>
      <c r="C295" s="21" t="s">
        <v>575</v>
      </c>
      <c r="D295" s="21"/>
    </row>
    <row r="296" spans="1:5" x14ac:dyDescent="0.2">
      <c r="A296" s="60"/>
      <c r="B296" s="60"/>
      <c r="C296" s="21" t="s">
        <v>576</v>
      </c>
      <c r="D296" s="21"/>
    </row>
    <row r="297" spans="1:5" x14ac:dyDescent="0.2">
      <c r="A297" s="60"/>
      <c r="B297" s="60"/>
      <c r="C297" s="21" t="s">
        <v>577</v>
      </c>
      <c r="D297" s="21" t="s">
        <v>578</v>
      </c>
      <c r="E297" t="s">
        <v>261</v>
      </c>
    </row>
    <row r="298" spans="1:5" x14ac:dyDescent="0.2">
      <c r="A298" s="60"/>
      <c r="B298" s="60"/>
      <c r="C298" s="21" t="s">
        <v>579</v>
      </c>
      <c r="D298" s="21"/>
    </row>
    <row r="299" spans="1:5" x14ac:dyDescent="0.2">
      <c r="A299" s="60"/>
      <c r="B299" s="60"/>
      <c r="C299" s="21" t="s">
        <v>580</v>
      </c>
      <c r="D299" s="21"/>
    </row>
    <row r="300" spans="1:5" x14ac:dyDescent="0.2">
      <c r="A300" s="60"/>
      <c r="B300" s="60"/>
      <c r="C300" s="130" t="s">
        <v>581</v>
      </c>
      <c r="D300" s="21"/>
      <c r="E300" t="s">
        <v>261</v>
      </c>
    </row>
    <row r="301" spans="1:5" x14ac:dyDescent="0.2">
      <c r="A301" s="60"/>
      <c r="B301" s="60"/>
      <c r="C301" s="21" t="s">
        <v>582</v>
      </c>
      <c r="D301" s="21"/>
    </row>
    <row r="302" spans="1:5" x14ac:dyDescent="0.2">
      <c r="A302" s="60"/>
      <c r="B302" s="60"/>
      <c r="C302" s="21" t="s">
        <v>583</v>
      </c>
      <c r="D302" s="21"/>
    </row>
    <row r="303" spans="1:5" x14ac:dyDescent="0.2">
      <c r="A303" s="60"/>
      <c r="B303" s="60"/>
      <c r="C303" s="21" t="s">
        <v>584</v>
      </c>
      <c r="D303" s="21"/>
    </row>
    <row r="304" spans="1:5" x14ac:dyDescent="0.2">
      <c r="A304" s="60"/>
      <c r="B304" s="60"/>
      <c r="C304" s="21" t="s">
        <v>585</v>
      </c>
      <c r="D304" s="21"/>
    </row>
    <row r="305" spans="1:5" x14ac:dyDescent="0.2">
      <c r="A305" s="60"/>
      <c r="B305" s="60"/>
      <c r="C305" s="21" t="s">
        <v>586</v>
      </c>
      <c r="D305" s="21"/>
    </row>
    <row r="306" spans="1:5" x14ac:dyDescent="0.2">
      <c r="A306" s="60"/>
      <c r="B306" s="60"/>
      <c r="C306" s="21" t="s">
        <v>587</v>
      </c>
      <c r="D306" s="21"/>
    </row>
    <row r="307" spans="1:5" x14ac:dyDescent="0.2">
      <c r="A307" s="60"/>
      <c r="B307" s="60"/>
      <c r="C307" s="21" t="s">
        <v>588</v>
      </c>
      <c r="D307" s="21"/>
    </row>
    <row r="308" spans="1:5" x14ac:dyDescent="0.2">
      <c r="A308" s="60"/>
      <c r="B308" s="60"/>
      <c r="C308" s="21" t="s">
        <v>589</v>
      </c>
      <c r="D308" s="21"/>
    </row>
    <row r="309" spans="1:5" x14ac:dyDescent="0.2">
      <c r="A309" s="60"/>
      <c r="B309" s="60"/>
      <c r="C309" s="21" t="s">
        <v>590</v>
      </c>
      <c r="D309" s="21"/>
    </row>
    <row r="310" spans="1:5" x14ac:dyDescent="0.2">
      <c r="A310" s="60"/>
      <c r="B310" s="60"/>
      <c r="C310" s="130" t="s">
        <v>591</v>
      </c>
      <c r="D310" s="21"/>
      <c r="E310" t="s">
        <v>261</v>
      </c>
    </row>
    <row r="311" spans="1:5" x14ac:dyDescent="0.2">
      <c r="A311" s="60"/>
      <c r="B311" s="60"/>
      <c r="C311" s="130" t="s">
        <v>592</v>
      </c>
      <c r="D311" s="21"/>
      <c r="E311" t="s">
        <v>261</v>
      </c>
    </row>
    <row r="312" spans="1:5" x14ac:dyDescent="0.2">
      <c r="A312" s="60"/>
      <c r="B312" s="60"/>
      <c r="C312" s="130" t="s">
        <v>593</v>
      </c>
      <c r="D312" s="21"/>
      <c r="E312" t="s">
        <v>261</v>
      </c>
    </row>
    <row r="313" spans="1:5" x14ac:dyDescent="0.2">
      <c r="A313" s="60"/>
      <c r="B313" s="60"/>
      <c r="C313" s="21" t="s">
        <v>594</v>
      </c>
      <c r="D313" s="21"/>
    </row>
    <row r="314" spans="1:5" x14ac:dyDescent="0.2">
      <c r="A314" s="60"/>
      <c r="B314" s="60"/>
      <c r="C314" s="21" t="s">
        <v>595</v>
      </c>
      <c r="D314" s="21"/>
    </row>
    <row r="315" spans="1:5" x14ac:dyDescent="0.2">
      <c r="A315" s="60"/>
      <c r="B315" s="60"/>
      <c r="C315" s="21" t="s">
        <v>596</v>
      </c>
      <c r="D315" s="21"/>
    </row>
    <row r="316" spans="1:5" x14ac:dyDescent="0.2">
      <c r="A316" s="60"/>
      <c r="B316" s="60"/>
      <c r="C316" s="21" t="s">
        <v>597</v>
      </c>
      <c r="D316" s="21"/>
    </row>
    <row r="317" spans="1:5" x14ac:dyDescent="0.2">
      <c r="A317" s="60"/>
      <c r="B317" s="60"/>
      <c r="C317" s="21" t="s">
        <v>598</v>
      </c>
      <c r="D317" s="21"/>
    </row>
    <row r="318" spans="1:5" x14ac:dyDescent="0.2">
      <c r="A318" s="60"/>
      <c r="B318" s="60"/>
      <c r="C318" s="21" t="s">
        <v>599</v>
      </c>
      <c r="D318" s="125" t="s">
        <v>600</v>
      </c>
      <c r="E318" t="s">
        <v>261</v>
      </c>
    </row>
    <row r="319" spans="1:5" x14ac:dyDescent="0.2">
      <c r="A319" s="60"/>
      <c r="B319" s="60"/>
      <c r="C319" s="21" t="s">
        <v>601</v>
      </c>
      <c r="D319" s="21"/>
    </row>
    <row r="320" spans="1:5" x14ac:dyDescent="0.2">
      <c r="A320" s="60"/>
      <c r="B320" s="60"/>
      <c r="C320" s="21" t="s">
        <v>602</v>
      </c>
      <c r="D320" s="21"/>
    </row>
    <row r="321" spans="1:5" x14ac:dyDescent="0.2">
      <c r="A321" s="60"/>
      <c r="B321" s="60"/>
      <c r="C321" s="21" t="s">
        <v>603</v>
      </c>
      <c r="D321" s="21"/>
    </row>
    <row r="322" spans="1:5" x14ac:dyDescent="0.2">
      <c r="A322" s="60"/>
      <c r="B322" s="60"/>
      <c r="C322" s="21" t="s">
        <v>604</v>
      </c>
      <c r="D322" s="21"/>
    </row>
    <row r="323" spans="1:5" x14ac:dyDescent="0.2">
      <c r="A323" s="60"/>
      <c r="B323" s="60"/>
      <c r="C323" s="21" t="s">
        <v>605</v>
      </c>
      <c r="D323" s="21"/>
    </row>
    <row r="324" spans="1:5" x14ac:dyDescent="0.2">
      <c r="A324" s="60"/>
      <c r="B324" s="60"/>
      <c r="C324" s="21" t="s">
        <v>606</v>
      </c>
      <c r="D324" s="21"/>
    </row>
    <row r="325" spans="1:5" x14ac:dyDescent="0.2">
      <c r="A325" s="60"/>
      <c r="B325" s="60"/>
      <c r="C325" s="21" t="s">
        <v>607</v>
      </c>
      <c r="D325" s="21"/>
    </row>
    <row r="326" spans="1:5" x14ac:dyDescent="0.2">
      <c r="A326" s="60"/>
      <c r="B326" s="60"/>
      <c r="C326" s="21" t="s">
        <v>608</v>
      </c>
      <c r="D326" s="21"/>
    </row>
    <row r="327" spans="1:5" x14ac:dyDescent="0.2">
      <c r="A327" s="60"/>
      <c r="B327" s="60"/>
      <c r="C327" s="21" t="s">
        <v>609</v>
      </c>
      <c r="D327" s="21"/>
    </row>
    <row r="328" spans="1:5" x14ac:dyDescent="0.2">
      <c r="A328" s="77"/>
      <c r="B328" s="67" t="s">
        <v>610</v>
      </c>
      <c r="C328" s="53" t="s">
        <v>611</v>
      </c>
      <c r="D328" s="53"/>
      <c r="E328" t="s">
        <v>261</v>
      </c>
    </row>
    <row r="329" spans="1:5" x14ac:dyDescent="0.2">
      <c r="A329" s="78"/>
      <c r="B329" s="68"/>
      <c r="C329" s="53" t="s">
        <v>612</v>
      </c>
      <c r="D329" s="53"/>
      <c r="E329" t="s">
        <v>261</v>
      </c>
    </row>
    <row r="330" spans="1:5" x14ac:dyDescent="0.2">
      <c r="A330" s="78"/>
      <c r="B330" s="68"/>
      <c r="C330" s="127" t="s">
        <v>613</v>
      </c>
      <c r="D330" s="53"/>
      <c r="E330" t="s">
        <v>261</v>
      </c>
    </row>
    <row r="331" spans="1:5" x14ac:dyDescent="0.2">
      <c r="A331" s="78"/>
      <c r="B331" s="68"/>
      <c r="C331" s="126" t="s">
        <v>614</v>
      </c>
      <c r="D331" s="53"/>
      <c r="E331" t="s">
        <v>261</v>
      </c>
    </row>
    <row r="332" spans="1:5" x14ac:dyDescent="0.2">
      <c r="A332" s="78"/>
      <c r="B332" s="68"/>
      <c r="C332" s="126" t="s">
        <v>615</v>
      </c>
      <c r="D332" s="53"/>
      <c r="E332" t="s">
        <v>261</v>
      </c>
    </row>
    <row r="333" spans="1:5" x14ac:dyDescent="0.2">
      <c r="A333" s="78"/>
      <c r="B333" s="68"/>
      <c r="C333" s="126" t="s">
        <v>616</v>
      </c>
      <c r="D333" s="53"/>
      <c r="E333" t="s">
        <v>261</v>
      </c>
    </row>
    <row r="334" spans="1:5" x14ac:dyDescent="0.2">
      <c r="A334" s="78"/>
      <c r="B334" s="68"/>
      <c r="C334" s="126" t="s">
        <v>617</v>
      </c>
      <c r="D334" s="53"/>
      <c r="E334" t="s">
        <v>261</v>
      </c>
    </row>
    <row r="335" spans="1:5" x14ac:dyDescent="0.2">
      <c r="A335" s="78"/>
      <c r="B335" s="68"/>
      <c r="C335" s="53" t="s">
        <v>618</v>
      </c>
      <c r="D335" s="53"/>
      <c r="E335" t="s">
        <v>261</v>
      </c>
    </row>
    <row r="336" spans="1:5" x14ac:dyDescent="0.2">
      <c r="A336" s="78"/>
      <c r="B336" s="68"/>
      <c r="C336" s="53" t="s">
        <v>619</v>
      </c>
      <c r="D336" s="53"/>
      <c r="E336" t="s">
        <v>261</v>
      </c>
    </row>
    <row r="337" spans="1:5" x14ac:dyDescent="0.2">
      <c r="A337" s="78"/>
      <c r="B337" s="68"/>
      <c r="C337" s="53" t="s">
        <v>620</v>
      </c>
      <c r="D337" s="53"/>
      <c r="E337" t="s">
        <v>261</v>
      </c>
    </row>
    <row r="338" spans="1:5" x14ac:dyDescent="0.2">
      <c r="A338" s="78"/>
      <c r="B338" s="68"/>
      <c r="C338" s="53" t="s">
        <v>621</v>
      </c>
      <c r="D338" s="53"/>
      <c r="E338" t="s">
        <v>261</v>
      </c>
    </row>
    <row r="339" spans="1:5" x14ac:dyDescent="0.2">
      <c r="A339" s="78"/>
      <c r="B339" s="68"/>
      <c r="C339" s="53" t="s">
        <v>622</v>
      </c>
      <c r="D339" s="53"/>
      <c r="E339" t="s">
        <v>261</v>
      </c>
    </row>
    <row r="340" spans="1:5" x14ac:dyDescent="0.2">
      <c r="A340" s="78"/>
      <c r="B340" s="68"/>
      <c r="C340" s="53" t="s">
        <v>623</v>
      </c>
      <c r="D340" s="53"/>
      <c r="E340" t="s">
        <v>261</v>
      </c>
    </row>
    <row r="341" spans="1:5" x14ac:dyDescent="0.2">
      <c r="A341" s="78"/>
      <c r="B341" s="68"/>
      <c r="C341" s="53" t="s">
        <v>624</v>
      </c>
      <c r="D341" s="53"/>
      <c r="E341" t="s">
        <v>261</v>
      </c>
    </row>
    <row r="342" spans="1:5" x14ac:dyDescent="0.2">
      <c r="A342" s="78"/>
      <c r="B342" s="68"/>
      <c r="C342" s="53" t="s">
        <v>625</v>
      </c>
      <c r="D342" s="53"/>
      <c r="E342" t="s">
        <v>261</v>
      </c>
    </row>
    <row r="343" spans="1:5" x14ac:dyDescent="0.2">
      <c r="A343" s="78"/>
      <c r="B343" s="68"/>
      <c r="C343" s="53" t="s">
        <v>626</v>
      </c>
      <c r="D343" s="53"/>
      <c r="E343" t="s">
        <v>261</v>
      </c>
    </row>
    <row r="344" spans="1:5" x14ac:dyDescent="0.2">
      <c r="A344" s="78"/>
      <c r="B344" s="68"/>
      <c r="C344" s="53" t="s">
        <v>627</v>
      </c>
      <c r="D344" s="53"/>
      <c r="E344" t="s">
        <v>261</v>
      </c>
    </row>
    <row r="345" spans="1:5" x14ac:dyDescent="0.2">
      <c r="A345" s="78"/>
      <c r="B345" s="68"/>
      <c r="C345" s="53" t="s">
        <v>628</v>
      </c>
      <c r="D345" s="53"/>
      <c r="E345" t="s">
        <v>261</v>
      </c>
    </row>
    <row r="346" spans="1:5" x14ac:dyDescent="0.2">
      <c r="A346" s="78"/>
      <c r="B346" s="68"/>
      <c r="C346" s="53" t="s">
        <v>629</v>
      </c>
      <c r="D346" s="53"/>
      <c r="E346" t="s">
        <v>261</v>
      </c>
    </row>
    <row r="347" spans="1:5" x14ac:dyDescent="0.2">
      <c r="A347" s="78"/>
      <c r="B347" s="68"/>
      <c r="C347" s="53" t="s">
        <v>630</v>
      </c>
      <c r="D347" s="53"/>
      <c r="E347" t="s">
        <v>261</v>
      </c>
    </row>
    <row r="348" spans="1:5" x14ac:dyDescent="0.2">
      <c r="A348" s="78"/>
      <c r="B348" s="68"/>
      <c r="C348" s="53" t="s">
        <v>631</v>
      </c>
      <c r="D348" s="53"/>
      <c r="E348" t="s">
        <v>261</v>
      </c>
    </row>
    <row r="349" spans="1:5" x14ac:dyDescent="0.2">
      <c r="A349" s="78"/>
      <c r="B349" s="68"/>
      <c r="C349" s="53" t="s">
        <v>632</v>
      </c>
      <c r="D349" s="53"/>
      <c r="E349" t="s">
        <v>261</v>
      </c>
    </row>
    <row r="350" spans="1:5" x14ac:dyDescent="0.2">
      <c r="A350" s="78"/>
      <c r="B350" s="68"/>
      <c r="C350" s="53" t="s">
        <v>633</v>
      </c>
      <c r="D350" s="53"/>
      <c r="E350" t="s">
        <v>261</v>
      </c>
    </row>
    <row r="351" spans="1:5" x14ac:dyDescent="0.2">
      <c r="A351" s="78"/>
      <c r="B351" s="68"/>
      <c r="C351" s="53" t="s">
        <v>634</v>
      </c>
      <c r="D351" s="53"/>
      <c r="E351" t="s">
        <v>261</v>
      </c>
    </row>
    <row r="352" spans="1:5" x14ac:dyDescent="0.2">
      <c r="A352" s="78"/>
      <c r="B352" s="68"/>
      <c r="C352" s="53" t="s">
        <v>635</v>
      </c>
      <c r="D352" s="53"/>
      <c r="E352" t="s">
        <v>261</v>
      </c>
    </row>
    <row r="353" spans="1:5" x14ac:dyDescent="0.2">
      <c r="A353" s="78"/>
      <c r="B353" s="68"/>
      <c r="C353" s="53" t="s">
        <v>636</v>
      </c>
      <c r="D353" s="53"/>
      <c r="E353" t="s">
        <v>261</v>
      </c>
    </row>
    <row r="354" spans="1:5" x14ac:dyDescent="0.2">
      <c r="A354" s="78"/>
      <c r="B354" s="68"/>
      <c r="C354" s="53" t="s">
        <v>637</v>
      </c>
      <c r="D354" s="53"/>
      <c r="E354" t="s">
        <v>261</v>
      </c>
    </row>
    <row r="355" spans="1:5" x14ac:dyDescent="0.2">
      <c r="A355" s="78"/>
      <c r="B355" s="68"/>
      <c r="C355" s="53" t="s">
        <v>638</v>
      </c>
      <c r="D355" s="53"/>
      <c r="E355" t="s">
        <v>261</v>
      </c>
    </row>
    <row r="356" spans="1:5" x14ac:dyDescent="0.2">
      <c r="A356" s="78"/>
      <c r="B356" s="68"/>
      <c r="C356" s="53" t="s">
        <v>639</v>
      </c>
      <c r="D356" s="53"/>
      <c r="E356" t="s">
        <v>261</v>
      </c>
    </row>
    <row r="357" spans="1:5" x14ac:dyDescent="0.2">
      <c r="A357" s="78"/>
      <c r="B357" s="68"/>
      <c r="C357" s="53" t="s">
        <v>640</v>
      </c>
      <c r="D357" s="53"/>
      <c r="E357" t="s">
        <v>261</v>
      </c>
    </row>
    <row r="358" spans="1:5" x14ac:dyDescent="0.2">
      <c r="A358" s="78"/>
      <c r="B358" s="68"/>
      <c r="C358" s="53" t="s">
        <v>641</v>
      </c>
      <c r="D358" s="53"/>
      <c r="E358" t="s">
        <v>261</v>
      </c>
    </row>
    <row r="359" spans="1:5" x14ac:dyDescent="0.2">
      <c r="A359" s="78"/>
      <c r="B359" s="68"/>
      <c r="C359" s="53" t="s">
        <v>642</v>
      </c>
      <c r="D359" s="53"/>
      <c r="E359" t="s">
        <v>261</v>
      </c>
    </row>
    <row r="360" spans="1:5" x14ac:dyDescent="0.2">
      <c r="A360" s="78"/>
      <c r="B360" s="68"/>
      <c r="C360" s="53" t="s">
        <v>643</v>
      </c>
      <c r="D360" s="53"/>
      <c r="E360" t="s">
        <v>261</v>
      </c>
    </row>
    <row r="361" spans="1:5" x14ac:dyDescent="0.2">
      <c r="A361" s="78"/>
      <c r="B361" s="68"/>
      <c r="C361" s="53" t="s">
        <v>644</v>
      </c>
      <c r="D361" s="53"/>
      <c r="E361" t="s">
        <v>261</v>
      </c>
    </row>
    <row r="362" spans="1:5" x14ac:dyDescent="0.2">
      <c r="A362" s="78"/>
      <c r="B362" s="68"/>
      <c r="C362" s="53" t="s">
        <v>645</v>
      </c>
      <c r="D362" s="53"/>
      <c r="E362" t="s">
        <v>261</v>
      </c>
    </row>
    <row r="363" spans="1:5" x14ac:dyDescent="0.2">
      <c r="A363" s="78"/>
      <c r="B363" s="68"/>
      <c r="C363" s="53" t="s">
        <v>646</v>
      </c>
      <c r="D363" s="53"/>
      <c r="E363" t="s">
        <v>261</v>
      </c>
    </row>
    <row r="364" spans="1:5" x14ac:dyDescent="0.2">
      <c r="A364" s="78"/>
      <c r="B364" s="68"/>
      <c r="C364" s="53" t="s">
        <v>647</v>
      </c>
      <c r="D364" s="53"/>
      <c r="E364" t="s">
        <v>261</v>
      </c>
    </row>
    <row r="365" spans="1:5" x14ac:dyDescent="0.2">
      <c r="A365" s="78"/>
      <c r="B365" s="68"/>
      <c r="C365" s="53" t="s">
        <v>648</v>
      </c>
      <c r="D365" s="53"/>
      <c r="E365" t="s">
        <v>261</v>
      </c>
    </row>
    <row r="366" spans="1:5" x14ac:dyDescent="0.2">
      <c r="A366" s="78"/>
      <c r="B366" s="68"/>
      <c r="C366" s="53" t="s">
        <v>649</v>
      </c>
      <c r="D366" s="53"/>
      <c r="E366" t="s">
        <v>261</v>
      </c>
    </row>
    <row r="367" spans="1:5" x14ac:dyDescent="0.2">
      <c r="A367" s="78"/>
      <c r="B367" s="68"/>
      <c r="C367" s="53" t="s">
        <v>650</v>
      </c>
      <c r="D367" s="53"/>
      <c r="E367" t="s">
        <v>261</v>
      </c>
    </row>
    <row r="368" spans="1:5" x14ac:dyDescent="0.2">
      <c r="A368" s="78"/>
      <c r="B368" s="68"/>
      <c r="C368" s="53" t="s">
        <v>651</v>
      </c>
      <c r="D368" s="53"/>
      <c r="E368" t="s">
        <v>261</v>
      </c>
    </row>
    <row r="369" spans="1:5" x14ac:dyDescent="0.2">
      <c r="A369" s="78"/>
      <c r="B369" s="68"/>
      <c r="C369" s="53" t="s">
        <v>652</v>
      </c>
      <c r="D369" s="53"/>
      <c r="E369" t="s">
        <v>261</v>
      </c>
    </row>
    <row r="370" spans="1:5" x14ac:dyDescent="0.2">
      <c r="A370" s="78"/>
      <c r="B370" s="68"/>
      <c r="C370" s="53" t="s">
        <v>653</v>
      </c>
      <c r="D370" s="53"/>
      <c r="E370" t="s">
        <v>261</v>
      </c>
    </row>
    <row r="371" spans="1:5" x14ac:dyDescent="0.2">
      <c r="A371" s="78"/>
      <c r="B371" s="68"/>
      <c r="C371" s="53" t="s">
        <v>654</v>
      </c>
      <c r="D371" s="53"/>
      <c r="E371" t="s">
        <v>261</v>
      </c>
    </row>
    <row r="372" spans="1:5" x14ac:dyDescent="0.2">
      <c r="A372" s="78"/>
      <c r="B372" s="68"/>
      <c r="C372" s="53" t="s">
        <v>655</v>
      </c>
      <c r="D372" s="53"/>
      <c r="E372" t="s">
        <v>261</v>
      </c>
    </row>
    <row r="373" spans="1:5" x14ac:dyDescent="0.2">
      <c r="A373" s="78"/>
      <c r="B373" s="68"/>
      <c r="C373" s="53" t="s">
        <v>656</v>
      </c>
      <c r="D373" s="53"/>
      <c r="E373" t="s">
        <v>261</v>
      </c>
    </row>
    <row r="374" spans="1:5" x14ac:dyDescent="0.2">
      <c r="A374" s="78"/>
      <c r="B374" s="68"/>
      <c r="C374" s="53" t="s">
        <v>657</v>
      </c>
      <c r="D374" s="53"/>
      <c r="E374" t="s">
        <v>261</v>
      </c>
    </row>
    <row r="375" spans="1:5" x14ac:dyDescent="0.2">
      <c r="A375" s="78"/>
      <c r="B375" s="68"/>
      <c r="C375" s="53" t="s">
        <v>658</v>
      </c>
      <c r="D375" s="53"/>
      <c r="E375" t="s">
        <v>261</v>
      </c>
    </row>
    <row r="376" spans="1:5" x14ac:dyDescent="0.2">
      <c r="A376" s="78"/>
      <c r="B376" s="68"/>
      <c r="C376" s="53" t="s">
        <v>659</v>
      </c>
      <c r="D376" s="53"/>
      <c r="E376" t="s">
        <v>261</v>
      </c>
    </row>
    <row r="377" spans="1:5" x14ac:dyDescent="0.2">
      <c r="A377" s="78"/>
      <c r="B377" s="68"/>
      <c r="C377" s="53" t="s">
        <v>660</v>
      </c>
      <c r="D377" s="53"/>
      <c r="E377" t="s">
        <v>261</v>
      </c>
    </row>
    <row r="378" spans="1:5" x14ac:dyDescent="0.2">
      <c r="A378" s="78"/>
      <c r="B378" s="68"/>
      <c r="C378" s="53" t="s">
        <v>661</v>
      </c>
      <c r="D378" s="53"/>
      <c r="E378" t="s">
        <v>261</v>
      </c>
    </row>
    <row r="379" spans="1:5" x14ac:dyDescent="0.2">
      <c r="A379" s="78"/>
      <c r="B379" s="68"/>
      <c r="C379" s="53" t="s">
        <v>662</v>
      </c>
      <c r="D379" s="53"/>
      <c r="E379" t="s">
        <v>261</v>
      </c>
    </row>
    <row r="380" spans="1:5" x14ac:dyDescent="0.2">
      <c r="A380" s="78"/>
      <c r="B380" s="68"/>
      <c r="C380" s="53" t="s">
        <v>663</v>
      </c>
      <c r="D380" s="53"/>
      <c r="E380" t="s">
        <v>261</v>
      </c>
    </row>
    <row r="381" spans="1:5" x14ac:dyDescent="0.2">
      <c r="A381" s="78"/>
      <c r="B381" s="68"/>
      <c r="C381" s="53" t="s">
        <v>664</v>
      </c>
      <c r="D381" s="53"/>
      <c r="E381" t="s">
        <v>261</v>
      </c>
    </row>
    <row r="382" spans="1:5" x14ac:dyDescent="0.2">
      <c r="A382" s="78"/>
      <c r="B382" s="68"/>
      <c r="C382" s="53" t="s">
        <v>665</v>
      </c>
      <c r="D382" s="53"/>
      <c r="E382" t="s">
        <v>261</v>
      </c>
    </row>
    <row r="383" spans="1:5" x14ac:dyDescent="0.2">
      <c r="A383" s="78"/>
      <c r="B383" s="68"/>
      <c r="C383" s="53" t="s">
        <v>666</v>
      </c>
      <c r="D383" s="53"/>
      <c r="E383" t="s">
        <v>261</v>
      </c>
    </row>
    <row r="384" spans="1:5" x14ac:dyDescent="0.2">
      <c r="A384" s="78"/>
      <c r="B384" s="68"/>
      <c r="C384" s="53" t="s">
        <v>667</v>
      </c>
      <c r="D384" s="53"/>
      <c r="E384" t="s">
        <v>261</v>
      </c>
    </row>
    <row r="385" spans="1:5" x14ac:dyDescent="0.2">
      <c r="A385" s="78"/>
      <c r="B385" s="68"/>
      <c r="C385" s="53" t="s">
        <v>668</v>
      </c>
      <c r="D385" s="53"/>
      <c r="E385" t="s">
        <v>261</v>
      </c>
    </row>
    <row r="386" spans="1:5" x14ac:dyDescent="0.2">
      <c r="A386" s="78"/>
      <c r="B386" s="68"/>
      <c r="C386" s="53" t="s">
        <v>669</v>
      </c>
      <c r="D386" s="53"/>
      <c r="E386" t="s">
        <v>261</v>
      </c>
    </row>
    <row r="387" spans="1:5" x14ac:dyDescent="0.2">
      <c r="A387" s="78"/>
      <c r="B387" s="68"/>
      <c r="C387" s="53" t="s">
        <v>670</v>
      </c>
      <c r="D387" s="53"/>
      <c r="E387" t="s">
        <v>261</v>
      </c>
    </row>
    <row r="388" spans="1:5" x14ac:dyDescent="0.2">
      <c r="A388" s="78"/>
      <c r="B388" s="68"/>
      <c r="C388" s="53" t="s">
        <v>671</v>
      </c>
      <c r="D388" s="53"/>
      <c r="E388" t="s">
        <v>261</v>
      </c>
    </row>
    <row r="389" spans="1:5" x14ac:dyDescent="0.2">
      <c r="A389" s="78"/>
      <c r="B389" s="68"/>
      <c r="C389" s="53" t="s">
        <v>672</v>
      </c>
      <c r="D389" s="53"/>
      <c r="E389" t="s">
        <v>261</v>
      </c>
    </row>
    <row r="390" spans="1:5" x14ac:dyDescent="0.2">
      <c r="A390" s="78"/>
      <c r="B390" s="68"/>
      <c r="C390" s="53" t="s">
        <v>673</v>
      </c>
      <c r="D390" s="53"/>
      <c r="E390" t="s">
        <v>261</v>
      </c>
    </row>
    <row r="391" spans="1:5" x14ac:dyDescent="0.2">
      <c r="A391" s="78"/>
      <c r="B391" s="68"/>
      <c r="C391" s="53" t="s">
        <v>674</v>
      </c>
      <c r="D391" s="53"/>
      <c r="E391" t="s">
        <v>261</v>
      </c>
    </row>
    <row r="392" spans="1:5" x14ac:dyDescent="0.2">
      <c r="A392" s="78"/>
      <c r="B392" s="68"/>
      <c r="C392" s="53" t="s">
        <v>675</v>
      </c>
      <c r="D392" s="53"/>
      <c r="E392" t="s">
        <v>261</v>
      </c>
    </row>
    <row r="393" spans="1:5" x14ac:dyDescent="0.2">
      <c r="A393" s="78"/>
      <c r="B393" s="68"/>
      <c r="C393" s="53" t="s">
        <v>676</v>
      </c>
      <c r="D393" s="53"/>
      <c r="E393" t="s">
        <v>261</v>
      </c>
    </row>
    <row r="394" spans="1:5" x14ac:dyDescent="0.2">
      <c r="A394" s="78"/>
      <c r="B394" s="68"/>
      <c r="C394" s="53" t="s">
        <v>677</v>
      </c>
      <c r="D394" s="53"/>
      <c r="E394" t="s">
        <v>261</v>
      </c>
    </row>
    <row r="395" spans="1:5" x14ac:dyDescent="0.2">
      <c r="A395" s="78"/>
      <c r="B395" s="68"/>
      <c r="C395" s="53" t="s">
        <v>678</v>
      </c>
      <c r="D395" s="53"/>
      <c r="E395" t="s">
        <v>261</v>
      </c>
    </row>
    <row r="396" spans="1:5" x14ac:dyDescent="0.2">
      <c r="A396" s="78"/>
      <c r="B396" s="68"/>
      <c r="C396" s="53" t="s">
        <v>679</v>
      </c>
      <c r="D396" s="53"/>
      <c r="E396" t="s">
        <v>261</v>
      </c>
    </row>
    <row r="397" spans="1:5" x14ac:dyDescent="0.2">
      <c r="A397" s="78"/>
      <c r="B397" s="68"/>
      <c r="C397" s="53" t="s">
        <v>680</v>
      </c>
      <c r="D397" s="53"/>
      <c r="E397" t="s">
        <v>261</v>
      </c>
    </row>
    <row r="398" spans="1:5" x14ac:dyDescent="0.2">
      <c r="A398" s="78"/>
      <c r="B398" s="68"/>
      <c r="C398" s="53" t="s">
        <v>681</v>
      </c>
      <c r="D398" s="53"/>
      <c r="E398" t="s">
        <v>261</v>
      </c>
    </row>
    <row r="399" spans="1:5" x14ac:dyDescent="0.2">
      <c r="A399" s="78"/>
      <c r="B399" s="68"/>
      <c r="C399" s="53" t="s">
        <v>682</v>
      </c>
      <c r="D399" s="53"/>
      <c r="E399" t="s">
        <v>261</v>
      </c>
    </row>
    <row r="400" spans="1:5" x14ac:dyDescent="0.2">
      <c r="A400" s="78"/>
      <c r="B400" s="68"/>
      <c r="C400" s="53" t="s">
        <v>683</v>
      </c>
      <c r="D400" s="53"/>
      <c r="E400" t="s">
        <v>261</v>
      </c>
    </row>
    <row r="401" spans="1:5" x14ac:dyDescent="0.2">
      <c r="A401" s="78"/>
      <c r="B401" s="68"/>
      <c r="C401" s="53" t="s">
        <v>684</v>
      </c>
      <c r="D401" s="53"/>
      <c r="E401" t="s">
        <v>261</v>
      </c>
    </row>
    <row r="402" spans="1:5" x14ac:dyDescent="0.2">
      <c r="A402" s="78"/>
      <c r="B402" s="68"/>
      <c r="C402" s="53" t="s">
        <v>685</v>
      </c>
      <c r="D402" s="53"/>
      <c r="E402" t="s">
        <v>261</v>
      </c>
    </row>
    <row r="403" spans="1:5" x14ac:dyDescent="0.2">
      <c r="A403" s="78"/>
      <c r="B403" s="68"/>
      <c r="C403" s="53" t="s">
        <v>686</v>
      </c>
      <c r="D403" s="53"/>
      <c r="E403" t="s">
        <v>261</v>
      </c>
    </row>
    <row r="404" spans="1:5" x14ac:dyDescent="0.2">
      <c r="A404" s="78"/>
      <c r="B404" s="68"/>
      <c r="C404" s="53" t="s">
        <v>687</v>
      </c>
      <c r="D404" s="53"/>
      <c r="E404" t="s">
        <v>261</v>
      </c>
    </row>
    <row r="405" spans="1:5" x14ac:dyDescent="0.2">
      <c r="A405" s="78"/>
      <c r="B405" s="68"/>
      <c r="C405" s="53" t="s">
        <v>688</v>
      </c>
      <c r="D405" s="53"/>
      <c r="E405" t="s">
        <v>261</v>
      </c>
    </row>
    <row r="406" spans="1:5" x14ac:dyDescent="0.2">
      <c r="A406" s="78"/>
      <c r="B406" s="68"/>
      <c r="C406" s="53" t="s">
        <v>689</v>
      </c>
      <c r="D406" s="53"/>
      <c r="E406" t="s">
        <v>261</v>
      </c>
    </row>
    <row r="407" spans="1:5" x14ac:dyDescent="0.2">
      <c r="A407" s="78"/>
      <c r="B407" s="68"/>
      <c r="C407" s="53" t="s">
        <v>690</v>
      </c>
      <c r="D407" s="53"/>
      <c r="E407" t="s">
        <v>261</v>
      </c>
    </row>
    <row r="408" spans="1:5" x14ac:dyDescent="0.2">
      <c r="A408" s="78"/>
      <c r="B408" s="68"/>
      <c r="C408" s="53" t="s">
        <v>691</v>
      </c>
      <c r="D408" s="53"/>
      <c r="E408" t="s">
        <v>261</v>
      </c>
    </row>
    <row r="409" spans="1:5" x14ac:dyDescent="0.2">
      <c r="A409" s="78"/>
      <c r="B409" s="68"/>
      <c r="C409" s="53" t="s">
        <v>692</v>
      </c>
      <c r="D409" s="53"/>
      <c r="E409" t="s">
        <v>261</v>
      </c>
    </row>
    <row r="410" spans="1:5" x14ac:dyDescent="0.2">
      <c r="A410" s="78"/>
      <c r="B410" s="68"/>
      <c r="C410" s="53" t="s">
        <v>693</v>
      </c>
      <c r="D410" s="53"/>
      <c r="E410" t="s">
        <v>261</v>
      </c>
    </row>
    <row r="411" spans="1:5" x14ac:dyDescent="0.2">
      <c r="A411" s="78"/>
      <c r="B411" s="68"/>
      <c r="C411" s="53" t="s">
        <v>694</v>
      </c>
      <c r="D411" s="53"/>
      <c r="E411" t="s">
        <v>261</v>
      </c>
    </row>
    <row r="412" spans="1:5" x14ac:dyDescent="0.2">
      <c r="A412" s="78"/>
      <c r="B412" s="68"/>
      <c r="C412" s="53" t="s">
        <v>695</v>
      </c>
      <c r="D412" s="53"/>
      <c r="E412" t="s">
        <v>261</v>
      </c>
    </row>
    <row r="413" spans="1:5" x14ac:dyDescent="0.2">
      <c r="A413" s="78"/>
      <c r="B413" s="68"/>
      <c r="C413" s="53" t="s">
        <v>696</v>
      </c>
      <c r="D413" s="53"/>
      <c r="E413" t="s">
        <v>261</v>
      </c>
    </row>
    <row r="414" spans="1:5" x14ac:dyDescent="0.2">
      <c r="A414" s="78"/>
      <c r="B414" s="68"/>
      <c r="C414" s="53" t="s">
        <v>697</v>
      </c>
      <c r="D414" s="53"/>
      <c r="E414" t="s">
        <v>261</v>
      </c>
    </row>
    <row r="415" spans="1:5" x14ac:dyDescent="0.2">
      <c r="A415" s="78"/>
      <c r="B415" s="68"/>
      <c r="C415" s="53" t="s">
        <v>698</v>
      </c>
      <c r="D415" s="53"/>
      <c r="E415" t="s">
        <v>261</v>
      </c>
    </row>
    <row r="416" spans="1:5" x14ac:dyDescent="0.2">
      <c r="A416" s="78"/>
      <c r="B416" s="68"/>
      <c r="C416" s="53" t="s">
        <v>699</v>
      </c>
      <c r="D416" s="53"/>
      <c r="E416" t="s">
        <v>261</v>
      </c>
    </row>
    <row r="417" spans="1:5" x14ac:dyDescent="0.2">
      <c r="A417" s="78"/>
      <c r="B417" s="68"/>
      <c r="C417" s="53" t="s">
        <v>700</v>
      </c>
      <c r="D417" s="53"/>
      <c r="E417" t="s">
        <v>261</v>
      </c>
    </row>
    <row r="418" spans="1:5" x14ac:dyDescent="0.2">
      <c r="A418" s="78"/>
      <c r="B418" s="68"/>
      <c r="C418" s="53" t="s">
        <v>701</v>
      </c>
      <c r="D418" s="53"/>
      <c r="E418" t="s">
        <v>261</v>
      </c>
    </row>
    <row r="419" spans="1:5" x14ac:dyDescent="0.2">
      <c r="A419" s="78"/>
      <c r="B419" s="68"/>
      <c r="C419" s="53" t="s">
        <v>702</v>
      </c>
      <c r="D419" s="53"/>
      <c r="E419" t="s">
        <v>261</v>
      </c>
    </row>
    <row r="420" spans="1:5" x14ac:dyDescent="0.2">
      <c r="A420" s="78"/>
      <c r="B420" s="68"/>
      <c r="C420" s="53" t="s">
        <v>703</v>
      </c>
      <c r="D420" s="53"/>
      <c r="E420" t="s">
        <v>261</v>
      </c>
    </row>
    <row r="421" spans="1:5" x14ac:dyDescent="0.2">
      <c r="A421" s="78"/>
      <c r="B421" s="68"/>
      <c r="C421" s="53" t="s">
        <v>704</v>
      </c>
      <c r="D421" s="53"/>
      <c r="E421" t="s">
        <v>261</v>
      </c>
    </row>
    <row r="422" spans="1:5" x14ac:dyDescent="0.2">
      <c r="A422" s="78"/>
      <c r="B422" s="68"/>
      <c r="C422" s="53" t="s">
        <v>705</v>
      </c>
      <c r="D422" s="53"/>
      <c r="E422" t="s">
        <v>261</v>
      </c>
    </row>
    <row r="423" spans="1:5" x14ac:dyDescent="0.2">
      <c r="A423" s="78"/>
      <c r="B423" s="68"/>
      <c r="C423" s="53" t="s">
        <v>706</v>
      </c>
      <c r="D423" s="53"/>
      <c r="E423" t="s">
        <v>261</v>
      </c>
    </row>
    <row r="424" spans="1:5" x14ac:dyDescent="0.2">
      <c r="A424" s="78"/>
      <c r="B424" s="68"/>
      <c r="C424" s="53" t="s">
        <v>707</v>
      </c>
      <c r="D424" s="53"/>
      <c r="E424" t="s">
        <v>261</v>
      </c>
    </row>
    <row r="425" spans="1:5" x14ac:dyDescent="0.2">
      <c r="A425" s="78"/>
      <c r="B425" s="68"/>
      <c r="C425" s="53" t="s">
        <v>708</v>
      </c>
      <c r="D425" s="53"/>
      <c r="E425" t="s">
        <v>261</v>
      </c>
    </row>
    <row r="426" spans="1:5" x14ac:dyDescent="0.2">
      <c r="A426" s="78"/>
      <c r="B426" s="68"/>
      <c r="C426" s="53" t="s">
        <v>709</v>
      </c>
      <c r="D426" s="53"/>
      <c r="E426" t="s">
        <v>261</v>
      </c>
    </row>
    <row r="427" spans="1:5" x14ac:dyDescent="0.2">
      <c r="A427" s="78"/>
      <c r="B427" s="68"/>
      <c r="C427" s="53" t="s">
        <v>710</v>
      </c>
      <c r="D427" s="53"/>
      <c r="E427" t="s">
        <v>261</v>
      </c>
    </row>
    <row r="428" spans="1:5" x14ac:dyDescent="0.2">
      <c r="A428" s="78"/>
      <c r="B428" s="68"/>
      <c r="C428" s="53" t="s">
        <v>711</v>
      </c>
      <c r="D428" s="53"/>
      <c r="E428" t="s">
        <v>261</v>
      </c>
    </row>
    <row r="429" spans="1:5" x14ac:dyDescent="0.2">
      <c r="A429" s="78"/>
      <c r="B429" s="68"/>
      <c r="C429" s="53" t="s">
        <v>712</v>
      </c>
      <c r="D429" s="53"/>
      <c r="E429" t="s">
        <v>261</v>
      </c>
    </row>
    <row r="430" spans="1:5" x14ac:dyDescent="0.2">
      <c r="A430" s="78"/>
      <c r="B430" s="68"/>
      <c r="C430" s="53" t="s">
        <v>713</v>
      </c>
      <c r="D430" s="53"/>
      <c r="E430" t="s">
        <v>261</v>
      </c>
    </row>
    <row r="431" spans="1:5" x14ac:dyDescent="0.2">
      <c r="A431" s="78"/>
      <c r="B431" s="68"/>
      <c r="C431" s="53" t="s">
        <v>714</v>
      </c>
      <c r="D431" s="53"/>
      <c r="E431" t="s">
        <v>261</v>
      </c>
    </row>
    <row r="432" spans="1:5" x14ac:dyDescent="0.2">
      <c r="A432" s="78"/>
      <c r="B432" s="68"/>
      <c r="C432" s="53" t="s">
        <v>715</v>
      </c>
      <c r="D432" s="53"/>
      <c r="E432" t="s">
        <v>261</v>
      </c>
    </row>
    <row r="433" spans="1:5" x14ac:dyDescent="0.2">
      <c r="A433" s="78"/>
      <c r="B433" s="68"/>
      <c r="C433" s="53" t="s">
        <v>716</v>
      </c>
      <c r="D433" s="53"/>
      <c r="E433" t="s">
        <v>261</v>
      </c>
    </row>
    <row r="434" spans="1:5" x14ac:dyDescent="0.2">
      <c r="A434" s="78"/>
      <c r="B434" s="68"/>
      <c r="C434" s="53" t="s">
        <v>717</v>
      </c>
      <c r="D434" s="53"/>
      <c r="E434" t="s">
        <v>261</v>
      </c>
    </row>
    <row r="435" spans="1:5" x14ac:dyDescent="0.2">
      <c r="A435" s="78"/>
      <c r="B435" s="68"/>
      <c r="C435" s="53" t="s">
        <v>718</v>
      </c>
      <c r="D435" s="53"/>
      <c r="E435" t="s">
        <v>261</v>
      </c>
    </row>
    <row r="436" spans="1:5" x14ac:dyDescent="0.2">
      <c r="A436" s="78"/>
      <c r="B436" s="68"/>
      <c r="C436" s="53" t="s">
        <v>719</v>
      </c>
      <c r="D436" s="53"/>
      <c r="E436" t="s">
        <v>261</v>
      </c>
    </row>
    <row r="437" spans="1:5" x14ac:dyDescent="0.2">
      <c r="A437" s="78"/>
      <c r="B437" s="68"/>
      <c r="C437" s="53" t="s">
        <v>720</v>
      </c>
      <c r="D437" s="53"/>
      <c r="E437" t="s">
        <v>261</v>
      </c>
    </row>
    <row r="438" spans="1:5" x14ac:dyDescent="0.2">
      <c r="A438" s="78"/>
      <c r="B438" s="68"/>
      <c r="C438" s="53" t="s">
        <v>721</v>
      </c>
      <c r="D438" s="53"/>
      <c r="E438" t="s">
        <v>261</v>
      </c>
    </row>
    <row r="439" spans="1:5" x14ac:dyDescent="0.2">
      <c r="A439" s="78"/>
      <c r="B439" s="68"/>
      <c r="C439" s="53" t="s">
        <v>722</v>
      </c>
      <c r="D439" s="53"/>
      <c r="E439" t="s">
        <v>261</v>
      </c>
    </row>
    <row r="440" spans="1:5" x14ac:dyDescent="0.2">
      <c r="A440" s="78"/>
      <c r="B440" s="68"/>
      <c r="C440" s="53" t="s">
        <v>723</v>
      </c>
      <c r="D440" s="53"/>
      <c r="E440" t="s">
        <v>261</v>
      </c>
    </row>
    <row r="441" spans="1:5" x14ac:dyDescent="0.2">
      <c r="A441" s="78"/>
      <c r="B441" s="68"/>
      <c r="C441" s="53" t="s">
        <v>724</v>
      </c>
      <c r="D441" s="53"/>
      <c r="E441" t="s">
        <v>261</v>
      </c>
    </row>
    <row r="442" spans="1:5" x14ac:dyDescent="0.2">
      <c r="A442" s="78"/>
      <c r="B442" s="68"/>
      <c r="C442" s="53" t="s">
        <v>725</v>
      </c>
      <c r="D442" s="53"/>
      <c r="E442" t="s">
        <v>261</v>
      </c>
    </row>
    <row r="443" spans="1:5" x14ac:dyDescent="0.2">
      <c r="A443" s="78"/>
      <c r="B443" s="68"/>
      <c r="C443" s="53" t="s">
        <v>726</v>
      </c>
      <c r="D443" s="53"/>
      <c r="E443" t="s">
        <v>261</v>
      </c>
    </row>
    <row r="444" spans="1:5" x14ac:dyDescent="0.2">
      <c r="A444" s="78"/>
      <c r="B444" s="68"/>
      <c r="C444" s="53" t="s">
        <v>727</v>
      </c>
      <c r="D444" s="53"/>
      <c r="E444" t="s">
        <v>261</v>
      </c>
    </row>
    <row r="445" spans="1:5" x14ac:dyDescent="0.2">
      <c r="A445" s="78"/>
      <c r="B445" s="68"/>
      <c r="C445" s="53" t="s">
        <v>728</v>
      </c>
      <c r="D445" s="53"/>
      <c r="E445" t="s">
        <v>261</v>
      </c>
    </row>
    <row r="446" spans="1:5" x14ac:dyDescent="0.2">
      <c r="A446" s="78"/>
      <c r="B446" s="68"/>
      <c r="C446" s="53" t="s">
        <v>729</v>
      </c>
      <c r="D446" s="53"/>
      <c r="E446" t="s">
        <v>261</v>
      </c>
    </row>
    <row r="447" spans="1:5" x14ac:dyDescent="0.2">
      <c r="A447" s="78"/>
      <c r="B447" s="68"/>
      <c r="C447" s="53" t="s">
        <v>730</v>
      </c>
      <c r="D447" s="53"/>
      <c r="E447" t="s">
        <v>261</v>
      </c>
    </row>
    <row r="448" spans="1:5" x14ac:dyDescent="0.2">
      <c r="A448" s="78"/>
      <c r="B448" s="68"/>
      <c r="C448" s="53" t="s">
        <v>731</v>
      </c>
      <c r="D448" s="53"/>
      <c r="E448" t="s">
        <v>261</v>
      </c>
    </row>
    <row r="449" spans="1:5" x14ac:dyDescent="0.2">
      <c r="A449" s="78"/>
      <c r="B449" s="68"/>
      <c r="C449" s="53" t="s">
        <v>732</v>
      </c>
      <c r="D449" s="53"/>
      <c r="E449" t="s">
        <v>261</v>
      </c>
    </row>
    <row r="450" spans="1:5" x14ac:dyDescent="0.2">
      <c r="A450" s="78"/>
      <c r="B450" s="68"/>
      <c r="C450" s="53" t="s">
        <v>733</v>
      </c>
      <c r="D450" s="53"/>
      <c r="E450" t="s">
        <v>261</v>
      </c>
    </row>
    <row r="451" spans="1:5" x14ac:dyDescent="0.2">
      <c r="A451" s="78"/>
      <c r="B451" s="68"/>
      <c r="C451" s="53" t="s">
        <v>734</v>
      </c>
      <c r="D451" s="53"/>
      <c r="E451" t="s">
        <v>261</v>
      </c>
    </row>
    <row r="452" spans="1:5" x14ac:dyDescent="0.2">
      <c r="A452" s="78"/>
      <c r="B452" s="68"/>
      <c r="C452" s="53" t="s">
        <v>735</v>
      </c>
      <c r="D452" s="53"/>
      <c r="E452" t="s">
        <v>261</v>
      </c>
    </row>
    <row r="453" spans="1:5" x14ac:dyDescent="0.2">
      <c r="A453" s="78"/>
      <c r="B453" s="68"/>
      <c r="C453" s="53" t="s">
        <v>736</v>
      </c>
      <c r="D453" s="53"/>
      <c r="E453" t="s">
        <v>261</v>
      </c>
    </row>
    <row r="454" spans="1:5" x14ac:dyDescent="0.2">
      <c r="A454" s="78"/>
      <c r="B454" s="68"/>
      <c r="C454" s="53" t="s">
        <v>737</v>
      </c>
      <c r="D454" s="53"/>
      <c r="E454" t="s">
        <v>261</v>
      </c>
    </row>
    <row r="455" spans="1:5" x14ac:dyDescent="0.2">
      <c r="A455" s="78"/>
      <c r="B455" s="68"/>
      <c r="C455" s="53" t="s">
        <v>738</v>
      </c>
      <c r="D455" s="53"/>
      <c r="E455" t="s">
        <v>261</v>
      </c>
    </row>
    <row r="456" spans="1:5" x14ac:dyDescent="0.2">
      <c r="A456" s="78"/>
      <c r="B456" s="68"/>
      <c r="C456" s="53" t="s">
        <v>739</v>
      </c>
      <c r="D456" s="53"/>
      <c r="E456" t="s">
        <v>261</v>
      </c>
    </row>
    <row r="457" spans="1:5" x14ac:dyDescent="0.2">
      <c r="A457" s="78"/>
      <c r="B457" s="68"/>
      <c r="C457" s="53" t="s">
        <v>740</v>
      </c>
      <c r="D457" s="53"/>
      <c r="E457" t="s">
        <v>261</v>
      </c>
    </row>
    <row r="458" spans="1:5" x14ac:dyDescent="0.2">
      <c r="A458" s="78"/>
      <c r="B458" s="68"/>
      <c r="C458" s="53" t="s">
        <v>741</v>
      </c>
      <c r="D458" s="53"/>
      <c r="E458" t="s">
        <v>261</v>
      </c>
    </row>
    <row r="459" spans="1:5" x14ac:dyDescent="0.2">
      <c r="A459" s="78"/>
      <c r="B459" s="68"/>
      <c r="C459" s="53" t="s">
        <v>742</v>
      </c>
      <c r="D459" s="53"/>
      <c r="E459" t="s">
        <v>261</v>
      </c>
    </row>
    <row r="460" spans="1:5" x14ac:dyDescent="0.2">
      <c r="A460" s="78"/>
      <c r="B460" s="68"/>
      <c r="C460" s="53" t="s">
        <v>743</v>
      </c>
      <c r="D460" s="53"/>
      <c r="E460" t="s">
        <v>261</v>
      </c>
    </row>
    <row r="461" spans="1:5" x14ac:dyDescent="0.2">
      <c r="A461" s="78"/>
      <c r="B461" s="68"/>
      <c r="C461" s="53" t="s">
        <v>744</v>
      </c>
      <c r="D461" s="53"/>
      <c r="E461" t="s">
        <v>261</v>
      </c>
    </row>
    <row r="462" spans="1:5" x14ac:dyDescent="0.2">
      <c r="A462" s="78"/>
      <c r="B462" s="68"/>
      <c r="C462" s="53" t="s">
        <v>745</v>
      </c>
      <c r="D462" s="53"/>
      <c r="E462" t="s">
        <v>261</v>
      </c>
    </row>
    <row r="463" spans="1:5" x14ac:dyDescent="0.2">
      <c r="A463" s="78"/>
      <c r="B463" s="68"/>
      <c r="C463" s="53" t="s">
        <v>746</v>
      </c>
      <c r="D463" s="53"/>
      <c r="E463" t="s">
        <v>261</v>
      </c>
    </row>
    <row r="464" spans="1:5" x14ac:dyDescent="0.2">
      <c r="A464" s="78"/>
      <c r="B464" s="68"/>
      <c r="C464" s="53" t="s">
        <v>747</v>
      </c>
      <c r="D464" s="53"/>
      <c r="E464" t="s">
        <v>261</v>
      </c>
    </row>
    <row r="465" spans="1:5" x14ac:dyDescent="0.2">
      <c r="A465" s="78"/>
      <c r="B465" s="68"/>
      <c r="C465" s="53" t="s">
        <v>748</v>
      </c>
      <c r="D465" s="53"/>
      <c r="E465" t="s">
        <v>261</v>
      </c>
    </row>
    <row r="466" spans="1:5" x14ac:dyDescent="0.2">
      <c r="A466" s="78"/>
      <c r="B466" s="68"/>
      <c r="C466" s="53" t="s">
        <v>749</v>
      </c>
      <c r="D466" s="53"/>
      <c r="E466" t="s">
        <v>261</v>
      </c>
    </row>
    <row r="467" spans="1:5" x14ac:dyDescent="0.2">
      <c r="A467" s="78"/>
      <c r="B467" s="68"/>
      <c r="C467" s="53" t="s">
        <v>750</v>
      </c>
      <c r="D467" s="53"/>
      <c r="E467" t="s">
        <v>261</v>
      </c>
    </row>
    <row r="468" spans="1:5" x14ac:dyDescent="0.2">
      <c r="A468" s="78"/>
      <c r="B468" s="68"/>
      <c r="C468" s="53" t="s">
        <v>751</v>
      </c>
      <c r="D468" s="53"/>
      <c r="E468" t="s">
        <v>261</v>
      </c>
    </row>
    <row r="469" spans="1:5" x14ac:dyDescent="0.2">
      <c r="A469" s="78"/>
      <c r="B469" s="68"/>
      <c r="C469" s="53" t="s">
        <v>752</v>
      </c>
      <c r="D469" s="53"/>
      <c r="E469" t="s">
        <v>261</v>
      </c>
    </row>
    <row r="470" spans="1:5" x14ac:dyDescent="0.2">
      <c r="A470" s="78"/>
      <c r="B470" s="68"/>
      <c r="C470" s="53" t="s">
        <v>753</v>
      </c>
      <c r="D470" s="53"/>
      <c r="E470" t="s">
        <v>261</v>
      </c>
    </row>
    <row r="471" spans="1:5" x14ac:dyDescent="0.2">
      <c r="A471" s="78"/>
      <c r="B471" s="68"/>
      <c r="C471" s="53" t="s">
        <v>754</v>
      </c>
      <c r="D471" s="53"/>
      <c r="E471" t="s">
        <v>261</v>
      </c>
    </row>
    <row r="472" spans="1:5" x14ac:dyDescent="0.2">
      <c r="A472" s="78"/>
      <c r="B472" s="68"/>
      <c r="C472" s="53" t="s">
        <v>755</v>
      </c>
      <c r="D472" s="53"/>
      <c r="E472" t="s">
        <v>261</v>
      </c>
    </row>
    <row r="473" spans="1:5" x14ac:dyDescent="0.2">
      <c r="A473" s="78"/>
      <c r="B473" s="68"/>
      <c r="C473" s="53" t="s">
        <v>756</v>
      </c>
      <c r="D473" s="53"/>
      <c r="E473" t="s">
        <v>261</v>
      </c>
    </row>
    <row r="474" spans="1:5" x14ac:dyDescent="0.2">
      <c r="A474" s="78"/>
      <c r="B474" s="68"/>
      <c r="C474" s="53" t="s">
        <v>757</v>
      </c>
      <c r="D474" s="53"/>
      <c r="E474" t="s">
        <v>261</v>
      </c>
    </row>
    <row r="475" spans="1:5" x14ac:dyDescent="0.2">
      <c r="A475" s="78"/>
      <c r="B475" s="68"/>
      <c r="C475" s="53" t="s">
        <v>758</v>
      </c>
      <c r="D475" s="53"/>
      <c r="E475" t="s">
        <v>261</v>
      </c>
    </row>
    <row r="476" spans="1:5" x14ac:dyDescent="0.2">
      <c r="A476" s="78"/>
      <c r="B476" s="68"/>
      <c r="C476" s="53" t="s">
        <v>759</v>
      </c>
      <c r="D476" s="53"/>
      <c r="E476" t="s">
        <v>261</v>
      </c>
    </row>
    <row r="477" spans="1:5" x14ac:dyDescent="0.2">
      <c r="A477" s="78"/>
      <c r="B477" s="68"/>
      <c r="C477" s="53" t="s">
        <v>760</v>
      </c>
      <c r="D477" s="53"/>
      <c r="E477" t="s">
        <v>261</v>
      </c>
    </row>
    <row r="478" spans="1:5" x14ac:dyDescent="0.2">
      <c r="A478" s="78"/>
      <c r="B478" s="68"/>
      <c r="C478" s="53" t="s">
        <v>761</v>
      </c>
      <c r="D478" s="53"/>
      <c r="E478" t="s">
        <v>261</v>
      </c>
    </row>
    <row r="479" spans="1:5" x14ac:dyDescent="0.2">
      <c r="A479" s="78"/>
      <c r="B479" s="68"/>
      <c r="C479" s="53" t="s">
        <v>762</v>
      </c>
      <c r="D479" s="53"/>
      <c r="E479" t="s">
        <v>261</v>
      </c>
    </row>
    <row r="480" spans="1:5" x14ac:dyDescent="0.2">
      <c r="A480" s="78"/>
      <c r="B480" s="68"/>
      <c r="C480" s="53" t="s">
        <v>763</v>
      </c>
      <c r="D480" s="53"/>
      <c r="E480" t="s">
        <v>261</v>
      </c>
    </row>
    <row r="481" spans="1:5" x14ac:dyDescent="0.2">
      <c r="A481" s="78"/>
      <c r="B481" s="68"/>
      <c r="C481" s="53" t="s">
        <v>764</v>
      </c>
      <c r="D481" s="53"/>
      <c r="E481" t="s">
        <v>261</v>
      </c>
    </row>
    <row r="482" spans="1:5" x14ac:dyDescent="0.2">
      <c r="A482" s="78"/>
      <c r="B482" s="68"/>
      <c r="C482" s="53" t="s">
        <v>765</v>
      </c>
      <c r="D482" s="53"/>
      <c r="E482" t="s">
        <v>261</v>
      </c>
    </row>
    <row r="483" spans="1:5" x14ac:dyDescent="0.2">
      <c r="A483" s="78"/>
      <c r="B483" s="68"/>
      <c r="C483" s="53" t="s">
        <v>766</v>
      </c>
      <c r="D483" s="53"/>
      <c r="E483" t="s">
        <v>261</v>
      </c>
    </row>
    <row r="484" spans="1:5" x14ac:dyDescent="0.2">
      <c r="A484" s="78"/>
      <c r="B484" s="68"/>
      <c r="C484" s="53" t="s">
        <v>767</v>
      </c>
      <c r="D484" s="53"/>
      <c r="E484" t="s">
        <v>261</v>
      </c>
    </row>
    <row r="485" spans="1:5" x14ac:dyDescent="0.2">
      <c r="A485" s="78"/>
      <c r="B485" s="68"/>
      <c r="C485" s="53" t="s">
        <v>768</v>
      </c>
      <c r="D485" s="53"/>
      <c r="E485" t="s">
        <v>261</v>
      </c>
    </row>
    <row r="486" spans="1:5" x14ac:dyDescent="0.2">
      <c r="A486" s="78"/>
      <c r="B486" s="68"/>
      <c r="C486" s="53" t="s">
        <v>769</v>
      </c>
      <c r="D486" s="53"/>
      <c r="E486" t="s">
        <v>261</v>
      </c>
    </row>
    <row r="487" spans="1:5" x14ac:dyDescent="0.2">
      <c r="A487" s="78"/>
      <c r="B487" s="68"/>
      <c r="C487" s="53" t="s">
        <v>770</v>
      </c>
      <c r="D487" s="53"/>
      <c r="E487" t="s">
        <v>261</v>
      </c>
    </row>
    <row r="488" spans="1:5" x14ac:dyDescent="0.2">
      <c r="A488" s="78"/>
      <c r="B488" s="68"/>
      <c r="C488" s="53" t="s">
        <v>771</v>
      </c>
      <c r="D488" s="53"/>
      <c r="E488" t="s">
        <v>261</v>
      </c>
    </row>
    <row r="489" spans="1:5" x14ac:dyDescent="0.2">
      <c r="A489" s="78"/>
      <c r="B489" s="68"/>
      <c r="C489" s="53" t="s">
        <v>137</v>
      </c>
      <c r="D489" s="53"/>
    </row>
    <row r="490" spans="1:5" x14ac:dyDescent="0.2">
      <c r="A490" s="78"/>
      <c r="B490" s="68"/>
      <c r="C490" s="53" t="s">
        <v>772</v>
      </c>
      <c r="D490" s="53"/>
    </row>
    <row r="491" spans="1:5" x14ac:dyDescent="0.2">
      <c r="A491" s="78"/>
      <c r="B491" s="68"/>
      <c r="C491" s="53" t="s">
        <v>773</v>
      </c>
      <c r="D491" s="53"/>
    </row>
    <row r="492" spans="1:5" x14ac:dyDescent="0.2">
      <c r="A492" s="78"/>
      <c r="B492" s="68"/>
      <c r="C492" s="53" t="s">
        <v>774</v>
      </c>
      <c r="D492" s="53"/>
    </row>
    <row r="493" spans="1:5" x14ac:dyDescent="0.2">
      <c r="A493" s="78"/>
      <c r="B493" s="68"/>
      <c r="C493" s="53" t="s">
        <v>775</v>
      </c>
      <c r="D493" s="53"/>
    </row>
    <row r="494" spans="1:5" x14ac:dyDescent="0.2">
      <c r="A494" s="78"/>
      <c r="B494" s="68"/>
      <c r="C494" s="53" t="s">
        <v>776</v>
      </c>
      <c r="D494" s="53"/>
    </row>
    <row r="495" spans="1:5" x14ac:dyDescent="0.2">
      <c r="A495" s="78"/>
      <c r="B495" s="68"/>
      <c r="C495" s="53" t="s">
        <v>777</v>
      </c>
      <c r="D495" s="53"/>
    </row>
    <row r="496" spans="1:5" x14ac:dyDescent="0.2">
      <c r="A496" s="78"/>
      <c r="B496" s="68"/>
      <c r="C496" s="53" t="s">
        <v>778</v>
      </c>
      <c r="D496" s="53"/>
    </row>
    <row r="497" spans="1:4" x14ac:dyDescent="0.2">
      <c r="A497" s="78"/>
      <c r="B497" s="68"/>
      <c r="C497" s="53" t="s">
        <v>779</v>
      </c>
      <c r="D497" s="53"/>
    </row>
    <row r="498" spans="1:4" x14ac:dyDescent="0.2">
      <c r="A498" s="79"/>
      <c r="B498" s="69"/>
      <c r="C498" s="53" t="s">
        <v>609</v>
      </c>
      <c r="D498" s="53"/>
    </row>
    <row r="499" spans="1:4" x14ac:dyDescent="0.2">
      <c r="A499" s="111"/>
      <c r="B499" s="115" t="s">
        <v>780</v>
      </c>
      <c r="C499" s="51" t="s">
        <v>479</v>
      </c>
      <c r="D499" s="51"/>
    </row>
    <row r="500" spans="1:4" x14ac:dyDescent="0.2">
      <c r="A500" s="60"/>
      <c r="B500" s="115"/>
      <c r="C500" s="51" t="s">
        <v>781</v>
      </c>
      <c r="D500" s="51"/>
    </row>
    <row r="501" spans="1:4" x14ac:dyDescent="0.2">
      <c r="A501" s="60"/>
      <c r="B501" s="115"/>
      <c r="C501" s="51" t="s">
        <v>782</v>
      </c>
      <c r="D501" s="51"/>
    </row>
    <row r="502" spans="1:4" x14ac:dyDescent="0.2">
      <c r="A502" s="60"/>
      <c r="B502" s="115"/>
      <c r="C502" s="51" t="s">
        <v>783</v>
      </c>
      <c r="D502" s="51"/>
    </row>
    <row r="503" spans="1:4" x14ac:dyDescent="0.2">
      <c r="A503" s="60"/>
      <c r="B503" s="115"/>
      <c r="C503" s="51" t="s">
        <v>784</v>
      </c>
      <c r="D503" s="51"/>
    </row>
    <row r="504" spans="1:4" x14ac:dyDescent="0.2">
      <c r="A504" s="60"/>
      <c r="B504" s="115"/>
      <c r="C504" s="51" t="s">
        <v>785</v>
      </c>
      <c r="D504" s="51"/>
    </row>
    <row r="505" spans="1:4" x14ac:dyDescent="0.2">
      <c r="A505" s="60"/>
      <c r="B505" s="115"/>
      <c r="C505" s="51" t="s">
        <v>786</v>
      </c>
      <c r="D505" s="51"/>
    </row>
    <row r="506" spans="1:4" x14ac:dyDescent="0.2">
      <c r="A506" s="60"/>
      <c r="B506" s="115"/>
      <c r="C506" s="51" t="s">
        <v>787</v>
      </c>
      <c r="D506" s="51"/>
    </row>
    <row r="507" spans="1:4" x14ac:dyDescent="0.2">
      <c r="A507" s="60"/>
      <c r="B507" s="115"/>
      <c r="C507" s="51" t="s">
        <v>788</v>
      </c>
      <c r="D507" s="51"/>
    </row>
    <row r="508" spans="1:4" x14ac:dyDescent="0.2">
      <c r="A508" s="60"/>
      <c r="B508" s="115"/>
      <c r="C508" s="51" t="s">
        <v>789</v>
      </c>
      <c r="D508" s="51"/>
    </row>
    <row r="509" spans="1:4" x14ac:dyDescent="0.2">
      <c r="A509" s="60"/>
      <c r="B509" s="115"/>
      <c r="C509" s="51" t="s">
        <v>790</v>
      </c>
      <c r="D509" s="51"/>
    </row>
    <row r="510" spans="1:4" x14ac:dyDescent="0.2">
      <c r="A510" s="60"/>
      <c r="B510" s="115"/>
      <c r="C510" s="51" t="s">
        <v>791</v>
      </c>
      <c r="D510" s="51"/>
    </row>
    <row r="511" spans="1:4" x14ac:dyDescent="0.2">
      <c r="A511" s="60"/>
      <c r="B511" s="115"/>
      <c r="C511" s="51" t="s">
        <v>792</v>
      </c>
      <c r="D511" s="51"/>
    </row>
    <row r="512" spans="1:4" x14ac:dyDescent="0.2">
      <c r="A512" s="60"/>
      <c r="B512" s="115"/>
      <c r="C512" s="51" t="s">
        <v>525</v>
      </c>
      <c r="D512" s="51"/>
    </row>
    <row r="513" spans="1:4" x14ac:dyDescent="0.2">
      <c r="A513" s="60"/>
      <c r="B513" s="115"/>
      <c r="C513" s="51" t="s">
        <v>137</v>
      </c>
      <c r="D513" s="51"/>
    </row>
    <row r="514" spans="1:4" x14ac:dyDescent="0.2">
      <c r="A514" s="78"/>
      <c r="B514" s="64" t="s">
        <v>793</v>
      </c>
      <c r="C514" s="53" t="s">
        <v>382</v>
      </c>
      <c r="D514" s="53"/>
    </row>
    <row r="515" spans="1:4" x14ac:dyDescent="0.2">
      <c r="A515" s="79"/>
      <c r="B515" s="66"/>
      <c r="C515" s="53" t="s">
        <v>166</v>
      </c>
      <c r="D515" s="53"/>
    </row>
    <row r="516" spans="1:4" x14ac:dyDescent="0.2">
      <c r="A516" s="60"/>
      <c r="B516" s="115" t="s">
        <v>794</v>
      </c>
      <c r="C516" s="51" t="s">
        <v>795</v>
      </c>
      <c r="D516" s="51"/>
    </row>
    <row r="517" spans="1:4" x14ac:dyDescent="0.2">
      <c r="A517" s="60"/>
      <c r="B517" s="115"/>
      <c r="C517" s="51" t="s">
        <v>796</v>
      </c>
      <c r="D517" s="51"/>
    </row>
    <row r="518" spans="1:4" x14ac:dyDescent="0.2">
      <c r="A518" s="60"/>
      <c r="B518" s="115"/>
      <c r="C518" s="51" t="s">
        <v>797</v>
      </c>
      <c r="D518" s="51"/>
    </row>
    <row r="519" spans="1:4" x14ac:dyDescent="0.2">
      <c r="A519" s="60"/>
      <c r="B519" s="115"/>
      <c r="C519" s="51" t="s">
        <v>798</v>
      </c>
      <c r="D519" s="51"/>
    </row>
    <row r="520" spans="1:4" x14ac:dyDescent="0.2">
      <c r="A520" s="113"/>
      <c r="B520" s="64" t="s">
        <v>799</v>
      </c>
      <c r="C520" s="53" t="s">
        <v>800</v>
      </c>
      <c r="D520" s="53"/>
    </row>
    <row r="521" spans="1:4" x14ac:dyDescent="0.2">
      <c r="A521" s="76"/>
      <c r="B521" s="65"/>
      <c r="C521" s="53" t="s">
        <v>801</v>
      </c>
      <c r="D521" s="53"/>
    </row>
    <row r="522" spans="1:4" x14ac:dyDescent="0.2">
      <c r="A522" s="76"/>
      <c r="B522" s="65"/>
      <c r="C522" s="53" t="s">
        <v>802</v>
      </c>
      <c r="D522" s="53"/>
    </row>
    <row r="523" spans="1:4" x14ac:dyDescent="0.2">
      <c r="A523" s="76"/>
      <c r="B523" s="65"/>
      <c r="C523" s="53" t="s">
        <v>803</v>
      </c>
      <c r="D523" s="53"/>
    </row>
    <row r="524" spans="1:4" x14ac:dyDescent="0.2">
      <c r="A524" s="76"/>
      <c r="B524" s="65"/>
      <c r="C524" s="53" t="s">
        <v>804</v>
      </c>
      <c r="D524" s="53"/>
    </row>
    <row r="525" spans="1:4" x14ac:dyDescent="0.2">
      <c r="A525" s="76"/>
      <c r="B525" s="65"/>
      <c r="C525" s="53" t="s">
        <v>805</v>
      </c>
      <c r="D525" s="53"/>
    </row>
    <row r="526" spans="1:4" x14ac:dyDescent="0.2">
      <c r="A526" s="76"/>
      <c r="B526" s="65"/>
      <c r="C526" s="53" t="s">
        <v>806</v>
      </c>
      <c r="D526" s="53"/>
    </row>
    <row r="527" spans="1:4" x14ac:dyDescent="0.2">
      <c r="A527" s="76"/>
      <c r="B527" s="65"/>
      <c r="C527" s="53" t="s">
        <v>807</v>
      </c>
      <c r="D527" s="53"/>
    </row>
    <row r="528" spans="1:4" x14ac:dyDescent="0.2">
      <c r="A528" s="76"/>
      <c r="B528" s="65"/>
      <c r="C528" s="53" t="s">
        <v>808</v>
      </c>
      <c r="D528" s="53"/>
    </row>
    <row r="529" spans="1:4" x14ac:dyDescent="0.2">
      <c r="A529" s="76"/>
      <c r="B529" s="65"/>
      <c r="C529" s="53" t="s">
        <v>789</v>
      </c>
      <c r="D529" s="53"/>
    </row>
    <row r="530" spans="1:4" x14ac:dyDescent="0.2">
      <c r="B530" s="65"/>
      <c r="C530" s="53" t="s">
        <v>809</v>
      </c>
      <c r="D530" s="53"/>
    </row>
    <row r="531" spans="1:4" ht="15" x14ac:dyDescent="0.25">
      <c r="A531" s="76"/>
      <c r="B531" s="65"/>
      <c r="C531" s="53" t="s">
        <v>810</v>
      </c>
      <c r="D531" s="53" t="s">
        <v>811</v>
      </c>
    </row>
    <row r="532" spans="1:4" ht="15" x14ac:dyDescent="0.25">
      <c r="A532" s="76"/>
      <c r="B532" s="65"/>
      <c r="C532" s="53" t="s">
        <v>812</v>
      </c>
      <c r="D532" s="53" t="s">
        <v>811</v>
      </c>
    </row>
    <row r="533" spans="1:4" ht="15" x14ac:dyDescent="0.25">
      <c r="A533" s="76"/>
      <c r="B533" s="65"/>
      <c r="C533" s="53" t="s">
        <v>813</v>
      </c>
      <c r="D533" s="53" t="s">
        <v>811</v>
      </c>
    </row>
    <row r="534" spans="1:4" x14ac:dyDescent="0.2">
      <c r="A534" s="76"/>
      <c r="B534" s="65"/>
      <c r="C534" s="53" t="s">
        <v>814</v>
      </c>
      <c r="D534" s="53"/>
    </row>
    <row r="535" spans="1:4" x14ac:dyDescent="0.2">
      <c r="A535" s="76"/>
      <c r="B535" s="65"/>
      <c r="C535" s="53" t="s">
        <v>815</v>
      </c>
      <c r="D535" s="53"/>
    </row>
    <row r="536" spans="1:4" x14ac:dyDescent="0.2">
      <c r="A536" s="76"/>
      <c r="B536" s="65"/>
      <c r="C536" s="53" t="s">
        <v>816</v>
      </c>
      <c r="D536" s="53"/>
    </row>
    <row r="537" spans="1:4" x14ac:dyDescent="0.2">
      <c r="A537" s="76"/>
      <c r="B537" s="65"/>
      <c r="C537" s="53" t="s">
        <v>817</v>
      </c>
      <c r="D537" s="53"/>
    </row>
    <row r="538" spans="1:4" x14ac:dyDescent="0.2">
      <c r="A538" s="76"/>
      <c r="B538" s="65"/>
      <c r="C538" s="53" t="s">
        <v>818</v>
      </c>
      <c r="D538" s="53"/>
    </row>
    <row r="539" spans="1:4" x14ac:dyDescent="0.2">
      <c r="A539" s="76"/>
      <c r="B539" s="65"/>
      <c r="C539" s="53" t="s">
        <v>819</v>
      </c>
      <c r="D539" s="53"/>
    </row>
    <row r="540" spans="1:4" x14ac:dyDescent="0.2">
      <c r="A540" s="76"/>
      <c r="B540" s="65"/>
      <c r="C540" s="53" t="s">
        <v>820</v>
      </c>
      <c r="D540" s="53"/>
    </row>
    <row r="541" spans="1:4" x14ac:dyDescent="0.2">
      <c r="A541" s="76"/>
      <c r="B541" s="65"/>
      <c r="C541" s="53" t="s">
        <v>821</v>
      </c>
      <c r="D541" s="53"/>
    </row>
    <row r="542" spans="1:4" x14ac:dyDescent="0.2">
      <c r="A542" s="76"/>
      <c r="B542" s="65"/>
      <c r="C542" s="53" t="s">
        <v>525</v>
      </c>
      <c r="D542" s="53"/>
    </row>
    <row r="543" spans="1:4" x14ac:dyDescent="0.2">
      <c r="A543" s="76"/>
      <c r="B543" s="65"/>
      <c r="C543" s="53" t="s">
        <v>137</v>
      </c>
      <c r="D543" s="54"/>
    </row>
    <row r="544" spans="1:4" x14ac:dyDescent="0.2">
      <c r="A544" s="82"/>
      <c r="B544" s="55" t="s">
        <v>822</v>
      </c>
      <c r="C544" s="51" t="s">
        <v>382</v>
      </c>
      <c r="D544" s="51"/>
    </row>
    <row r="545" spans="1:4" x14ac:dyDescent="0.2">
      <c r="A545" s="83"/>
      <c r="B545" s="114"/>
      <c r="C545" s="51" t="s">
        <v>166</v>
      </c>
      <c r="D545" s="51"/>
    </row>
    <row r="546" spans="1:4" x14ac:dyDescent="0.2">
      <c r="A546" s="76"/>
      <c r="B546" s="64" t="s">
        <v>823</v>
      </c>
      <c r="C546" s="53" t="s">
        <v>824</v>
      </c>
      <c r="D546" s="53"/>
    </row>
    <row r="547" spans="1:4" x14ac:dyDescent="0.2">
      <c r="A547" s="76"/>
      <c r="B547" s="65"/>
      <c r="C547" s="53" t="s">
        <v>825</v>
      </c>
      <c r="D547" s="53"/>
    </row>
    <row r="548" spans="1:4" x14ac:dyDescent="0.2">
      <c r="A548" s="76"/>
      <c r="B548" s="65"/>
      <c r="C548" s="53" t="s">
        <v>826</v>
      </c>
      <c r="D548" s="53"/>
    </row>
    <row r="549" spans="1:4" x14ac:dyDescent="0.2">
      <c r="A549" s="76"/>
      <c r="B549" s="65"/>
      <c r="C549" s="53" t="s">
        <v>827</v>
      </c>
      <c r="D549" s="53"/>
    </row>
    <row r="550" spans="1:4" x14ac:dyDescent="0.2">
      <c r="A550" s="76"/>
      <c r="B550" s="65"/>
      <c r="C550" s="53" t="s">
        <v>828</v>
      </c>
      <c r="D550" s="53"/>
    </row>
    <row r="551" spans="1:4" x14ac:dyDescent="0.2">
      <c r="A551" s="82"/>
      <c r="B551" s="55" t="s">
        <v>829</v>
      </c>
      <c r="C551" s="51" t="s">
        <v>382</v>
      </c>
      <c r="D551" s="51"/>
    </row>
    <row r="552" spans="1:4" x14ac:dyDescent="0.2">
      <c r="A552" s="83"/>
      <c r="B552" s="114"/>
      <c r="C552" s="51" t="s">
        <v>166</v>
      </c>
      <c r="D552" s="51"/>
    </row>
    <row r="553" spans="1:4" x14ac:dyDescent="0.2">
      <c r="A553" s="61"/>
      <c r="B553" s="64" t="s">
        <v>830</v>
      </c>
      <c r="C553" s="53" t="s">
        <v>831</v>
      </c>
      <c r="D553" s="53"/>
    </row>
    <row r="554" spans="1:4" x14ac:dyDescent="0.2">
      <c r="A554" s="62"/>
      <c r="B554" s="62"/>
      <c r="C554" s="53" t="s">
        <v>832</v>
      </c>
      <c r="D554" s="53"/>
    </row>
    <row r="555" spans="1:4" x14ac:dyDescent="0.2">
      <c r="A555" s="62"/>
      <c r="B555" s="62"/>
      <c r="C555" s="53" t="s">
        <v>833</v>
      </c>
      <c r="D555" s="53"/>
    </row>
    <row r="556" spans="1:4" x14ac:dyDescent="0.2">
      <c r="A556" s="62"/>
      <c r="B556" s="62"/>
      <c r="C556" s="53" t="s">
        <v>834</v>
      </c>
      <c r="D556" s="53"/>
    </row>
    <row r="557" spans="1:4" x14ac:dyDescent="0.2">
      <c r="A557" s="62"/>
      <c r="B557" s="62"/>
      <c r="C557" s="53" t="s">
        <v>835</v>
      </c>
      <c r="D557" s="53"/>
    </row>
    <row r="558" spans="1:4" x14ac:dyDescent="0.2">
      <c r="A558" s="62"/>
      <c r="B558" s="62"/>
      <c r="C558" s="53" t="s">
        <v>836</v>
      </c>
      <c r="D558" s="53"/>
    </row>
    <row r="559" spans="1:4" x14ac:dyDescent="0.2">
      <c r="A559" s="62"/>
      <c r="B559" s="62"/>
      <c r="C559" s="53" t="s">
        <v>837</v>
      </c>
      <c r="D559" s="53"/>
    </row>
    <row r="560" spans="1:4" x14ac:dyDescent="0.2">
      <c r="A560" s="62"/>
      <c r="B560" s="62"/>
      <c r="C560" s="53" t="s">
        <v>838</v>
      </c>
      <c r="D560" s="53"/>
    </row>
    <row r="561" spans="1:4" x14ac:dyDescent="0.2">
      <c r="A561" s="62"/>
      <c r="B561" s="62"/>
      <c r="C561" s="53" t="s">
        <v>839</v>
      </c>
      <c r="D561" s="53"/>
    </row>
    <row r="562" spans="1:4" x14ac:dyDescent="0.2">
      <c r="A562" s="62"/>
      <c r="B562" s="62"/>
      <c r="C562" s="53" t="s">
        <v>840</v>
      </c>
      <c r="D562" s="53"/>
    </row>
    <row r="563" spans="1:4" x14ac:dyDescent="0.2">
      <c r="A563" s="62"/>
      <c r="B563" s="62"/>
      <c r="C563" s="53" t="s">
        <v>841</v>
      </c>
      <c r="D563" s="53"/>
    </row>
    <row r="564" spans="1:4" x14ac:dyDescent="0.2">
      <c r="A564" s="62"/>
      <c r="B564" s="62"/>
      <c r="C564" s="53" t="s">
        <v>842</v>
      </c>
      <c r="D564" s="53"/>
    </row>
    <row r="565" spans="1:4" x14ac:dyDescent="0.2">
      <c r="A565" s="62"/>
      <c r="B565" s="62"/>
      <c r="C565" s="53" t="s">
        <v>843</v>
      </c>
      <c r="D565" s="53"/>
    </row>
    <row r="566" spans="1:4" x14ac:dyDescent="0.2">
      <c r="A566" s="62"/>
      <c r="B566" s="62"/>
      <c r="C566" s="53" t="s">
        <v>844</v>
      </c>
      <c r="D566" s="53"/>
    </row>
    <row r="567" spans="1:4" x14ac:dyDescent="0.2">
      <c r="A567" s="62"/>
      <c r="B567" s="62"/>
      <c r="C567" s="53" t="s">
        <v>845</v>
      </c>
      <c r="D567" s="53"/>
    </row>
    <row r="568" spans="1:4" x14ac:dyDescent="0.2">
      <c r="A568" s="62"/>
      <c r="B568" s="62"/>
      <c r="C568" s="53" t="s">
        <v>846</v>
      </c>
      <c r="D568" s="53"/>
    </row>
    <row r="569" spans="1:4" x14ac:dyDescent="0.2">
      <c r="A569" s="62"/>
      <c r="B569" s="62"/>
      <c r="C569" s="53" t="s">
        <v>847</v>
      </c>
      <c r="D569" s="53"/>
    </row>
    <row r="570" spans="1:4" x14ac:dyDescent="0.2">
      <c r="A570" s="62"/>
      <c r="B570" s="62"/>
      <c r="C570" s="53" t="s">
        <v>848</v>
      </c>
      <c r="D570" s="53"/>
    </row>
    <row r="571" spans="1:4" x14ac:dyDescent="0.2">
      <c r="A571" s="62"/>
      <c r="B571" s="62"/>
      <c r="C571" s="53" t="s">
        <v>849</v>
      </c>
      <c r="D571" s="53"/>
    </row>
    <row r="572" spans="1:4" x14ac:dyDescent="0.2">
      <c r="A572" s="62"/>
      <c r="B572" s="62"/>
      <c r="C572" s="53" t="s">
        <v>850</v>
      </c>
      <c r="D572" s="53"/>
    </row>
    <row r="573" spans="1:4" x14ac:dyDescent="0.2">
      <c r="A573" s="62"/>
      <c r="B573" s="62"/>
      <c r="C573" s="53" t="s">
        <v>851</v>
      </c>
      <c r="D573" s="53"/>
    </row>
    <row r="574" spans="1:4" x14ac:dyDescent="0.2">
      <c r="A574" s="62"/>
      <c r="B574" s="62"/>
      <c r="C574" s="53" t="s">
        <v>852</v>
      </c>
      <c r="D574" s="53"/>
    </row>
    <row r="575" spans="1:4" x14ac:dyDescent="0.2">
      <c r="A575" s="62"/>
      <c r="B575" s="62"/>
      <c r="C575" s="53" t="s">
        <v>853</v>
      </c>
      <c r="D575" s="53"/>
    </row>
    <row r="576" spans="1:4" x14ac:dyDescent="0.2">
      <c r="A576" s="62"/>
      <c r="B576" s="62"/>
      <c r="C576" s="53" t="s">
        <v>854</v>
      </c>
      <c r="D576" s="53"/>
    </row>
    <row r="577" spans="1:5" x14ac:dyDescent="0.2">
      <c r="A577" s="62"/>
      <c r="B577" s="62"/>
      <c r="C577" s="53" t="s">
        <v>855</v>
      </c>
      <c r="D577" s="53"/>
    </row>
    <row r="578" spans="1:5" x14ac:dyDescent="0.2">
      <c r="A578" s="62"/>
      <c r="B578" s="62"/>
      <c r="C578" s="53" t="s">
        <v>856</v>
      </c>
      <c r="D578" s="53"/>
    </row>
    <row r="579" spans="1:5" x14ac:dyDescent="0.2">
      <c r="A579" s="62"/>
      <c r="B579" s="62"/>
      <c r="C579" s="53" t="s">
        <v>857</v>
      </c>
      <c r="D579" s="53"/>
    </row>
    <row r="580" spans="1:5" x14ac:dyDescent="0.2">
      <c r="A580" s="62"/>
      <c r="B580" s="62"/>
      <c r="C580" s="53" t="s">
        <v>858</v>
      </c>
      <c r="D580" s="53"/>
      <c r="E580" t="s">
        <v>261</v>
      </c>
    </row>
    <row r="581" spans="1:5" x14ac:dyDescent="0.2">
      <c r="A581" s="62"/>
      <c r="B581" s="62"/>
      <c r="C581" s="53" t="s">
        <v>859</v>
      </c>
      <c r="D581" s="53"/>
      <c r="E581" t="s">
        <v>261</v>
      </c>
    </row>
    <row r="582" spans="1:5" x14ac:dyDescent="0.2">
      <c r="A582" s="62"/>
      <c r="B582" s="62"/>
      <c r="C582" s="53" t="s">
        <v>860</v>
      </c>
      <c r="D582" s="53"/>
    </row>
    <row r="583" spans="1:5" x14ac:dyDescent="0.2">
      <c r="A583" s="62"/>
      <c r="B583" s="62"/>
      <c r="C583" s="53" t="s">
        <v>861</v>
      </c>
      <c r="D583" s="53"/>
    </row>
    <row r="584" spans="1:5" x14ac:dyDescent="0.2">
      <c r="A584" s="62"/>
      <c r="B584" s="62"/>
      <c r="C584" s="53" t="s">
        <v>862</v>
      </c>
      <c r="D584" s="53"/>
    </row>
    <row r="585" spans="1:5" x14ac:dyDescent="0.2">
      <c r="A585" s="62"/>
      <c r="B585" s="62"/>
      <c r="C585" s="53" t="s">
        <v>863</v>
      </c>
      <c r="D585" s="53"/>
    </row>
    <row r="586" spans="1:5" x14ac:dyDescent="0.2">
      <c r="A586" s="62"/>
      <c r="B586" s="62"/>
      <c r="C586" s="53" t="s">
        <v>864</v>
      </c>
      <c r="D586" s="53"/>
    </row>
    <row r="587" spans="1:5" x14ac:dyDescent="0.2">
      <c r="A587" s="62"/>
      <c r="B587" s="62"/>
      <c r="C587" s="53" t="s">
        <v>865</v>
      </c>
      <c r="D587" s="53"/>
    </row>
    <row r="588" spans="1:5" x14ac:dyDescent="0.2">
      <c r="A588" s="62"/>
      <c r="B588" s="62"/>
      <c r="C588" s="53" t="s">
        <v>866</v>
      </c>
      <c r="D588" s="53"/>
    </row>
    <row r="589" spans="1:5" x14ac:dyDescent="0.2">
      <c r="A589" s="62"/>
      <c r="B589" s="62"/>
      <c r="C589" s="53" t="s">
        <v>867</v>
      </c>
      <c r="D589" s="53"/>
    </row>
    <row r="590" spans="1:5" x14ac:dyDescent="0.2">
      <c r="A590" s="62"/>
      <c r="B590" s="62"/>
      <c r="C590" s="53" t="s">
        <v>868</v>
      </c>
      <c r="D590" s="53"/>
    </row>
    <row r="591" spans="1:5" x14ac:dyDescent="0.2">
      <c r="A591" s="63"/>
      <c r="B591" s="63"/>
      <c r="C591" s="53" t="s">
        <v>869</v>
      </c>
      <c r="D591" s="53"/>
    </row>
    <row r="592" spans="1:5" x14ac:dyDescent="0.2">
      <c r="A592" s="60"/>
      <c r="B592" s="115" t="s">
        <v>154</v>
      </c>
      <c r="C592" s="51" t="s">
        <v>870</v>
      </c>
      <c r="D592" s="51"/>
    </row>
    <row r="593" spans="1:4" x14ac:dyDescent="0.2">
      <c r="A593" s="60"/>
      <c r="B593" s="115"/>
      <c r="C593" s="51" t="s">
        <v>871</v>
      </c>
      <c r="D593" s="51"/>
    </row>
    <row r="594" spans="1:4" x14ac:dyDescent="0.2">
      <c r="A594" s="60"/>
      <c r="B594" s="115"/>
      <c r="C594" s="51" t="s">
        <v>137</v>
      </c>
      <c r="D594" s="51"/>
    </row>
    <row r="595" spans="1:4" x14ac:dyDescent="0.2">
      <c r="A595" s="64"/>
      <c r="B595" s="70" t="s">
        <v>872</v>
      </c>
      <c r="C595" s="53" t="s">
        <v>382</v>
      </c>
      <c r="D595" s="53"/>
    </row>
    <row r="596" spans="1:4" x14ac:dyDescent="0.2">
      <c r="A596" s="116"/>
      <c r="B596" s="118"/>
      <c r="C596" s="117" t="s">
        <v>166</v>
      </c>
      <c r="D596" s="53"/>
    </row>
    <row r="597" spans="1:4" x14ac:dyDescent="0.2">
      <c r="A597" s="111"/>
      <c r="B597" s="111" t="s">
        <v>873</v>
      </c>
      <c r="C597" s="51" t="s">
        <v>874</v>
      </c>
      <c r="D597" s="51"/>
    </row>
    <row r="598" spans="1:4" x14ac:dyDescent="0.2">
      <c r="A598" s="60"/>
      <c r="B598" s="60"/>
      <c r="C598" s="51" t="s">
        <v>875</v>
      </c>
      <c r="D598" s="51"/>
    </row>
    <row r="599" spans="1:4" x14ac:dyDescent="0.2">
      <c r="A599" s="60"/>
      <c r="B599" s="60"/>
      <c r="C599" s="51" t="s">
        <v>876</v>
      </c>
      <c r="D599" s="51"/>
    </row>
    <row r="600" spans="1:4" x14ac:dyDescent="0.2">
      <c r="A600" s="60"/>
      <c r="B600" s="60"/>
      <c r="C600" s="51" t="s">
        <v>877</v>
      </c>
      <c r="D600" s="51"/>
    </row>
    <row r="601" spans="1:4" x14ac:dyDescent="0.2">
      <c r="A601" s="60"/>
      <c r="B601" s="60"/>
      <c r="C601" s="51" t="s">
        <v>878</v>
      </c>
      <c r="D601" s="51"/>
    </row>
    <row r="602" spans="1:4" x14ac:dyDescent="0.2">
      <c r="A602" s="60"/>
      <c r="B602" s="60"/>
      <c r="C602" s="51" t="s">
        <v>879</v>
      </c>
      <c r="D602" s="51"/>
    </row>
    <row r="603" spans="1:4" x14ac:dyDescent="0.2">
      <c r="A603" s="60"/>
      <c r="B603" s="60"/>
      <c r="C603" s="51" t="s">
        <v>880</v>
      </c>
      <c r="D603" s="51"/>
    </row>
    <row r="604" spans="1:4" x14ac:dyDescent="0.2">
      <c r="A604" s="60"/>
      <c r="B604" s="60"/>
      <c r="C604" s="51" t="s">
        <v>881</v>
      </c>
      <c r="D604" s="51"/>
    </row>
    <row r="605" spans="1:4" x14ac:dyDescent="0.2">
      <c r="A605" s="60"/>
      <c r="B605" s="60"/>
      <c r="C605" s="51" t="s">
        <v>882</v>
      </c>
      <c r="D605" s="51"/>
    </row>
    <row r="606" spans="1:4" x14ac:dyDescent="0.2">
      <c r="A606" s="60"/>
      <c r="B606" s="60"/>
      <c r="C606" s="51" t="s">
        <v>883</v>
      </c>
      <c r="D606" s="51"/>
    </row>
    <row r="607" spans="1:4" x14ac:dyDescent="0.2">
      <c r="A607" s="60"/>
      <c r="B607" s="60"/>
      <c r="C607" s="51" t="s">
        <v>884</v>
      </c>
      <c r="D607" s="51"/>
    </row>
    <row r="608" spans="1:4" x14ac:dyDescent="0.2">
      <c r="A608" s="60"/>
      <c r="B608" s="60"/>
      <c r="C608" s="51" t="s">
        <v>885</v>
      </c>
      <c r="D608" s="51"/>
    </row>
    <row r="609" spans="1:5" x14ac:dyDescent="0.2">
      <c r="A609" s="60"/>
      <c r="B609" s="60"/>
      <c r="C609" s="51" t="s">
        <v>886</v>
      </c>
      <c r="D609" s="51"/>
    </row>
    <row r="610" spans="1:5" x14ac:dyDescent="0.2">
      <c r="A610" s="60"/>
      <c r="B610" s="60"/>
      <c r="C610" s="51" t="s">
        <v>887</v>
      </c>
      <c r="D610" s="51"/>
    </row>
    <row r="611" spans="1:5" x14ac:dyDescent="0.2">
      <c r="A611" s="60"/>
      <c r="B611" s="60"/>
      <c r="C611" s="51" t="s">
        <v>888</v>
      </c>
      <c r="D611" s="51"/>
    </row>
    <row r="612" spans="1:5" x14ac:dyDescent="0.2">
      <c r="A612" s="60"/>
      <c r="B612" s="60"/>
      <c r="C612" s="51" t="s">
        <v>889</v>
      </c>
      <c r="D612" s="51"/>
    </row>
    <row r="613" spans="1:5" x14ac:dyDescent="0.2">
      <c r="A613" s="60"/>
      <c r="B613" s="60"/>
      <c r="C613" s="51" t="s">
        <v>890</v>
      </c>
      <c r="D613" s="51"/>
    </row>
    <row r="614" spans="1:5" x14ac:dyDescent="0.2">
      <c r="A614" s="60"/>
      <c r="B614" s="60"/>
      <c r="C614" s="51" t="s">
        <v>891</v>
      </c>
      <c r="D614" s="51"/>
    </row>
    <row r="615" spans="1:5" x14ac:dyDescent="0.2">
      <c r="A615" s="60"/>
      <c r="B615" s="60"/>
      <c r="C615" s="51" t="s">
        <v>892</v>
      </c>
      <c r="D615" s="51"/>
    </row>
    <row r="616" spans="1:5" x14ac:dyDescent="0.2">
      <c r="A616" s="60"/>
      <c r="B616" s="60"/>
      <c r="C616" s="51" t="s">
        <v>893</v>
      </c>
      <c r="D616" s="51"/>
    </row>
    <row r="617" spans="1:5" x14ac:dyDescent="0.2">
      <c r="A617" s="60"/>
      <c r="B617" s="60"/>
      <c r="C617" s="51" t="s">
        <v>894</v>
      </c>
      <c r="D617" s="51"/>
    </row>
    <row r="618" spans="1:5" x14ac:dyDescent="0.2">
      <c r="A618" s="60"/>
      <c r="B618" s="60"/>
      <c r="C618" s="51" t="s">
        <v>895</v>
      </c>
      <c r="D618" s="51"/>
    </row>
    <row r="619" spans="1:5" x14ac:dyDescent="0.2">
      <c r="A619" s="60"/>
      <c r="B619" s="60"/>
      <c r="C619" s="51" t="s">
        <v>896</v>
      </c>
      <c r="D619" s="51"/>
    </row>
    <row r="620" spans="1:5" x14ac:dyDescent="0.2">
      <c r="A620" s="60"/>
      <c r="B620" s="60"/>
      <c r="C620" s="51" t="s">
        <v>609</v>
      </c>
      <c r="D620" s="51"/>
    </row>
    <row r="621" spans="1:5" x14ac:dyDescent="0.2">
      <c r="A621" s="60"/>
      <c r="B621" s="60"/>
      <c r="C621" s="51" t="s">
        <v>897</v>
      </c>
      <c r="D621" s="51"/>
      <c r="E621" t="s">
        <v>261</v>
      </c>
    </row>
    <row r="622" spans="1:5" x14ac:dyDescent="0.2">
      <c r="A622" s="64"/>
      <c r="B622" s="64" t="s">
        <v>185</v>
      </c>
      <c r="C622" s="53" t="s">
        <v>898</v>
      </c>
      <c r="D622" s="53"/>
    </row>
    <row r="623" spans="1:5" x14ac:dyDescent="0.2">
      <c r="A623" s="65"/>
      <c r="B623" s="65"/>
      <c r="C623" s="53" t="s">
        <v>899</v>
      </c>
      <c r="D623" s="53"/>
    </row>
    <row r="624" spans="1:5" x14ac:dyDescent="0.2">
      <c r="A624" s="65"/>
      <c r="B624" s="65"/>
      <c r="C624" s="53" t="s">
        <v>900</v>
      </c>
      <c r="D624" s="53"/>
    </row>
    <row r="625" spans="1:5" x14ac:dyDescent="0.2">
      <c r="A625" s="65"/>
      <c r="B625" s="65"/>
      <c r="C625" s="53" t="s">
        <v>901</v>
      </c>
      <c r="D625" s="53"/>
    </row>
    <row r="626" spans="1:5" x14ac:dyDescent="0.2">
      <c r="A626" s="65"/>
      <c r="B626" s="65"/>
      <c r="C626" s="53" t="s">
        <v>902</v>
      </c>
      <c r="D626" s="53"/>
      <c r="E626" t="s">
        <v>261</v>
      </c>
    </row>
    <row r="627" spans="1:5" x14ac:dyDescent="0.2">
      <c r="A627" s="65"/>
      <c r="B627" s="65"/>
      <c r="C627" s="53" t="s">
        <v>903</v>
      </c>
      <c r="D627" s="53"/>
    </row>
    <row r="628" spans="1:5" x14ac:dyDescent="0.2">
      <c r="A628" s="65"/>
      <c r="B628" s="65"/>
      <c r="C628" s="53" t="s">
        <v>904</v>
      </c>
      <c r="D628" s="53"/>
    </row>
    <row r="629" spans="1:5" x14ac:dyDescent="0.2">
      <c r="A629" s="65"/>
      <c r="B629" s="65"/>
      <c r="C629" s="53" t="s">
        <v>501</v>
      </c>
      <c r="D629" s="53"/>
    </row>
    <row r="630" spans="1:5" x14ac:dyDescent="0.2">
      <c r="A630" s="65"/>
      <c r="B630" s="65"/>
      <c r="C630" s="53" t="s">
        <v>905</v>
      </c>
      <c r="D630" s="53"/>
    </row>
    <row r="631" spans="1:5" x14ac:dyDescent="0.2">
      <c r="A631" s="65"/>
      <c r="B631" s="65"/>
      <c r="C631" s="53" t="s">
        <v>906</v>
      </c>
      <c r="D631" s="53"/>
    </row>
    <row r="632" spans="1:5" x14ac:dyDescent="0.2">
      <c r="A632" s="65"/>
      <c r="B632" s="65"/>
      <c r="C632" s="53" t="s">
        <v>907</v>
      </c>
      <c r="D632" s="53"/>
    </row>
    <row r="633" spans="1:5" x14ac:dyDescent="0.2">
      <c r="A633" s="66"/>
      <c r="B633" s="66"/>
      <c r="C633" s="53" t="s">
        <v>137</v>
      </c>
      <c r="D633" s="53"/>
    </row>
    <row r="634" spans="1:5" x14ac:dyDescent="0.2">
      <c r="A634" s="60"/>
      <c r="B634" s="115" t="s">
        <v>186</v>
      </c>
      <c r="C634" s="51" t="s">
        <v>908</v>
      </c>
      <c r="D634" s="51" t="s">
        <v>909</v>
      </c>
    </row>
    <row r="635" spans="1:5" x14ac:dyDescent="0.2">
      <c r="A635" s="60"/>
      <c r="B635" s="115"/>
      <c r="C635" s="51" t="s">
        <v>910</v>
      </c>
      <c r="D635" s="51" t="s">
        <v>911</v>
      </c>
    </row>
    <row r="636" spans="1:5" x14ac:dyDescent="0.2">
      <c r="A636" s="60"/>
      <c r="B636" s="115"/>
      <c r="C636" s="51" t="s">
        <v>912</v>
      </c>
      <c r="D636" s="51" t="s">
        <v>913</v>
      </c>
    </row>
    <row r="637" spans="1:5" x14ac:dyDescent="0.2">
      <c r="A637" s="60"/>
      <c r="B637" s="115"/>
      <c r="C637" s="51" t="s">
        <v>914</v>
      </c>
      <c r="D637" s="51" t="s">
        <v>915</v>
      </c>
    </row>
    <row r="638" spans="1:5" x14ac:dyDescent="0.2">
      <c r="A638" s="60"/>
      <c r="B638" s="115"/>
      <c r="C638" s="51" t="s">
        <v>916</v>
      </c>
      <c r="D638" s="51" t="s">
        <v>917</v>
      </c>
    </row>
    <row r="639" spans="1:5" x14ac:dyDescent="0.2">
      <c r="A639" s="60"/>
      <c r="B639" s="115"/>
      <c r="C639" s="51" t="s">
        <v>918</v>
      </c>
      <c r="D639" s="51" t="s">
        <v>919</v>
      </c>
    </row>
    <row r="640" spans="1:5" x14ac:dyDescent="0.2">
      <c r="A640" s="60"/>
      <c r="B640" s="115"/>
      <c r="C640" s="51" t="s">
        <v>920</v>
      </c>
      <c r="D640" s="51" t="s">
        <v>921</v>
      </c>
    </row>
    <row r="641" spans="1:4" x14ac:dyDescent="0.2">
      <c r="A641" s="60"/>
      <c r="B641" s="115"/>
      <c r="C641" s="51" t="s">
        <v>922</v>
      </c>
      <c r="D641" s="51" t="s">
        <v>922</v>
      </c>
    </row>
    <row r="642" spans="1:4" x14ac:dyDescent="0.2">
      <c r="A642" s="60"/>
      <c r="B642" s="115"/>
      <c r="C642" s="51" t="s">
        <v>137</v>
      </c>
      <c r="D642" s="51"/>
    </row>
    <row r="643" spans="1:4" x14ac:dyDescent="0.2">
      <c r="A643" s="67"/>
      <c r="B643" s="67" t="s">
        <v>923</v>
      </c>
      <c r="C643" s="53" t="s">
        <v>924</v>
      </c>
      <c r="D643" s="53" t="s">
        <v>925</v>
      </c>
    </row>
    <row r="644" spans="1:4" x14ac:dyDescent="0.2">
      <c r="A644" s="68"/>
      <c r="B644" s="68"/>
      <c r="C644" s="53" t="s">
        <v>197</v>
      </c>
      <c r="D644" s="53" t="s">
        <v>926</v>
      </c>
    </row>
    <row r="645" spans="1:4" x14ac:dyDescent="0.2">
      <c r="A645" s="68"/>
      <c r="B645" s="68"/>
      <c r="C645" s="53" t="s">
        <v>927</v>
      </c>
      <c r="D645" s="53" t="s">
        <v>928</v>
      </c>
    </row>
    <row r="646" spans="1:4" x14ac:dyDescent="0.2">
      <c r="A646" s="68"/>
      <c r="B646" s="68"/>
      <c r="C646" s="53" t="s">
        <v>929</v>
      </c>
      <c r="D646" s="53" t="s">
        <v>930</v>
      </c>
    </row>
    <row r="647" spans="1:4" x14ac:dyDescent="0.2">
      <c r="A647" s="68"/>
      <c r="B647" s="68"/>
      <c r="C647" s="53" t="s">
        <v>931</v>
      </c>
      <c r="D647" s="53"/>
    </row>
    <row r="648" spans="1:4" x14ac:dyDescent="0.2">
      <c r="A648" s="69"/>
      <c r="B648" s="69"/>
      <c r="C648" s="53" t="s">
        <v>137</v>
      </c>
      <c r="D648" s="53"/>
    </row>
    <row r="649" spans="1:4" x14ac:dyDescent="0.2">
      <c r="A649" s="60"/>
      <c r="B649" s="115" t="s">
        <v>177</v>
      </c>
      <c r="C649" s="51" t="s">
        <v>932</v>
      </c>
      <c r="D649" s="51"/>
    </row>
    <row r="650" spans="1:4" x14ac:dyDescent="0.2">
      <c r="A650" s="60"/>
      <c r="B650" s="115"/>
      <c r="C650" s="51" t="s">
        <v>933</v>
      </c>
      <c r="D650" s="51"/>
    </row>
    <row r="651" spans="1:4" x14ac:dyDescent="0.2">
      <c r="A651" s="60"/>
      <c r="B651" s="115"/>
      <c r="C651" s="51" t="s">
        <v>934</v>
      </c>
      <c r="D651" s="51"/>
    </row>
    <row r="652" spans="1:4" x14ac:dyDescent="0.2">
      <c r="A652" s="60"/>
      <c r="B652" s="115"/>
      <c r="C652" s="51" t="s">
        <v>198</v>
      </c>
      <c r="D652" s="51"/>
    </row>
    <row r="653" spans="1:4" x14ac:dyDescent="0.2">
      <c r="A653" s="60"/>
      <c r="B653" s="115"/>
      <c r="C653" s="51" t="s">
        <v>137</v>
      </c>
      <c r="D653" s="51"/>
    </row>
    <row r="654" spans="1:4" x14ac:dyDescent="0.2">
      <c r="A654" s="67"/>
      <c r="B654" s="67" t="s">
        <v>178</v>
      </c>
      <c r="C654" s="53" t="s">
        <v>935</v>
      </c>
      <c r="D654" s="53"/>
    </row>
    <row r="655" spans="1:4" x14ac:dyDescent="0.2">
      <c r="A655" s="68"/>
      <c r="B655" s="68"/>
      <c r="C655" s="53" t="s">
        <v>200</v>
      </c>
      <c r="D655" s="53"/>
    </row>
    <row r="656" spans="1:4" x14ac:dyDescent="0.2">
      <c r="A656" s="60"/>
      <c r="B656" s="115" t="s">
        <v>22</v>
      </c>
      <c r="C656" s="51" t="s">
        <v>36</v>
      </c>
      <c r="D656" s="51"/>
    </row>
    <row r="657" spans="1:6" x14ac:dyDescent="0.2">
      <c r="A657" s="60"/>
      <c r="B657" s="115"/>
      <c r="C657" s="51" t="s">
        <v>936</v>
      </c>
      <c r="D657" s="51"/>
    </row>
    <row r="658" spans="1:6" x14ac:dyDescent="0.2">
      <c r="A658" s="67"/>
      <c r="B658" s="67" t="s">
        <v>937</v>
      </c>
      <c r="C658" s="53" t="s">
        <v>938</v>
      </c>
      <c r="D658" s="53"/>
    </row>
    <row r="659" spans="1:6" x14ac:dyDescent="0.2">
      <c r="A659" s="68"/>
      <c r="B659" s="68"/>
      <c r="C659" s="53" t="s">
        <v>939</v>
      </c>
      <c r="D659" s="53"/>
    </row>
    <row r="660" spans="1:6" x14ac:dyDescent="0.2">
      <c r="A660" s="68"/>
      <c r="B660" s="68"/>
      <c r="C660" s="53" t="s">
        <v>940</v>
      </c>
      <c r="D660" s="53"/>
    </row>
    <row r="661" spans="1:6" x14ac:dyDescent="0.2">
      <c r="A661" s="68"/>
      <c r="B661" s="68"/>
      <c r="C661" s="53" t="s">
        <v>941</v>
      </c>
      <c r="D661" s="53"/>
    </row>
    <row r="662" spans="1:6" x14ac:dyDescent="0.2">
      <c r="A662" s="68"/>
      <c r="B662" s="68"/>
      <c r="C662" s="53" t="s">
        <v>942</v>
      </c>
      <c r="D662" s="53"/>
    </row>
    <row r="663" spans="1:6" x14ac:dyDescent="0.2">
      <c r="A663" s="68"/>
      <c r="B663" s="68"/>
      <c r="C663" s="53" t="s">
        <v>943</v>
      </c>
      <c r="D663" s="53"/>
    </row>
    <row r="664" spans="1:6" x14ac:dyDescent="0.2">
      <c r="A664" s="68"/>
      <c r="B664" s="68"/>
      <c r="C664" s="53" t="s">
        <v>137</v>
      </c>
      <c r="D664" s="53"/>
    </row>
    <row r="665" spans="1:6" x14ac:dyDescent="0.2">
      <c r="A665" s="69"/>
      <c r="B665" s="69"/>
      <c r="C665" s="53" t="s">
        <v>944</v>
      </c>
      <c r="D665" s="53"/>
    </row>
    <row r="666" spans="1:6" x14ac:dyDescent="0.2">
      <c r="A666" s="60"/>
      <c r="B666" s="115" t="s">
        <v>945</v>
      </c>
      <c r="C666" s="51" t="s">
        <v>946</v>
      </c>
      <c r="D666" s="51"/>
    </row>
    <row r="667" spans="1:6" x14ac:dyDescent="0.2">
      <c r="A667" s="60"/>
      <c r="B667" s="115"/>
      <c r="C667" s="51" t="s">
        <v>947</v>
      </c>
      <c r="D667" s="51"/>
      <c r="F667" s="8"/>
    </row>
    <row r="668" spans="1:6" x14ac:dyDescent="0.2">
      <c r="A668" s="67"/>
      <c r="B668" s="67" t="s">
        <v>948</v>
      </c>
      <c r="C668" s="53" t="s">
        <v>949</v>
      </c>
      <c r="D668" s="53"/>
    </row>
    <row r="669" spans="1:6" x14ac:dyDescent="0.2">
      <c r="A669" s="68"/>
      <c r="B669" s="68"/>
      <c r="C669" s="53" t="s">
        <v>950</v>
      </c>
      <c r="D669" s="53"/>
    </row>
    <row r="670" spans="1:6" x14ac:dyDescent="0.2">
      <c r="A670" s="68"/>
      <c r="B670" s="68"/>
      <c r="C670" s="53" t="s">
        <v>951</v>
      </c>
      <c r="D670" s="53"/>
    </row>
    <row r="671" spans="1:6" x14ac:dyDescent="0.2">
      <c r="A671" s="68"/>
      <c r="B671" s="68"/>
      <c r="C671" s="53" t="s">
        <v>952</v>
      </c>
      <c r="D671" s="53"/>
    </row>
    <row r="672" spans="1:6" x14ac:dyDescent="0.2">
      <c r="A672" s="68"/>
      <c r="B672" s="68"/>
      <c r="C672" s="53" t="s">
        <v>953</v>
      </c>
      <c r="D672" s="53"/>
    </row>
    <row r="673" spans="1:4" x14ac:dyDescent="0.2">
      <c r="A673" s="68"/>
      <c r="B673" s="68"/>
      <c r="C673" s="53" t="s">
        <v>954</v>
      </c>
      <c r="D673" s="53"/>
    </row>
    <row r="674" spans="1:4" x14ac:dyDescent="0.2">
      <c r="A674" s="68"/>
      <c r="B674" s="68"/>
      <c r="C674" s="53" t="s">
        <v>955</v>
      </c>
      <c r="D674" s="53"/>
    </row>
    <row r="675" spans="1:4" x14ac:dyDescent="0.2">
      <c r="A675" s="68"/>
      <c r="B675" s="68"/>
      <c r="C675" s="53" t="s">
        <v>956</v>
      </c>
      <c r="D675" s="53"/>
    </row>
    <row r="676" spans="1:4" x14ac:dyDescent="0.2">
      <c r="A676" s="68"/>
      <c r="B676" s="68"/>
      <c r="C676" s="53" t="s">
        <v>957</v>
      </c>
      <c r="D676" s="53"/>
    </row>
    <row r="677" spans="1:4" x14ac:dyDescent="0.2">
      <c r="A677" s="68"/>
      <c r="B677" s="68"/>
      <c r="C677" s="53" t="s">
        <v>958</v>
      </c>
      <c r="D677" s="53"/>
    </row>
    <row r="678" spans="1:4" x14ac:dyDescent="0.2">
      <c r="A678" s="68"/>
      <c r="B678" s="68"/>
      <c r="C678" s="53" t="s">
        <v>609</v>
      </c>
      <c r="D678" s="53"/>
    </row>
    <row r="679" spans="1:4" x14ac:dyDescent="0.2">
      <c r="A679" s="69"/>
      <c r="B679" s="69"/>
      <c r="C679" s="53" t="s">
        <v>944</v>
      </c>
      <c r="D679" s="53"/>
    </row>
    <row r="680" spans="1:4" x14ac:dyDescent="0.2">
      <c r="A680" s="89"/>
      <c r="B680" s="89" t="s">
        <v>959</v>
      </c>
      <c r="C680" s="51" t="s">
        <v>938</v>
      </c>
      <c r="D680" s="51"/>
    </row>
    <row r="681" spans="1:4" x14ac:dyDescent="0.2">
      <c r="A681" s="91"/>
      <c r="B681" s="91"/>
      <c r="C681" s="51" t="s">
        <v>939</v>
      </c>
      <c r="D681" s="51"/>
    </row>
    <row r="682" spans="1:4" x14ac:dyDescent="0.2">
      <c r="A682" s="91"/>
      <c r="B682" s="91"/>
      <c r="C682" s="51" t="s">
        <v>940</v>
      </c>
      <c r="D682" s="51"/>
    </row>
    <row r="683" spans="1:4" x14ac:dyDescent="0.2">
      <c r="A683" s="91"/>
      <c r="B683" s="91"/>
      <c r="C683" s="51" t="s">
        <v>941</v>
      </c>
      <c r="D683" s="51"/>
    </row>
    <row r="684" spans="1:4" x14ac:dyDescent="0.2">
      <c r="A684" s="91"/>
      <c r="B684" s="91"/>
      <c r="C684" s="51" t="s">
        <v>942</v>
      </c>
      <c r="D684" s="51"/>
    </row>
    <row r="685" spans="1:4" x14ac:dyDescent="0.2">
      <c r="A685" s="91"/>
      <c r="B685" s="91"/>
      <c r="C685" s="51" t="s">
        <v>943</v>
      </c>
      <c r="D685" s="51"/>
    </row>
    <row r="686" spans="1:4" x14ac:dyDescent="0.2">
      <c r="A686" s="91"/>
      <c r="B686" s="91"/>
      <c r="C686" s="51" t="s">
        <v>137</v>
      </c>
      <c r="D686" s="51"/>
    </row>
    <row r="687" spans="1:4" x14ac:dyDescent="0.2">
      <c r="A687" s="91"/>
      <c r="B687" s="91"/>
      <c r="C687" s="51" t="s">
        <v>944</v>
      </c>
      <c r="D687" s="51"/>
    </row>
    <row r="688" spans="1:4" x14ac:dyDescent="0.2">
      <c r="A688" s="67"/>
      <c r="B688" s="64" t="s">
        <v>960</v>
      </c>
      <c r="C688" s="53" t="s">
        <v>961</v>
      </c>
      <c r="D688" s="53"/>
    </row>
    <row r="689" spans="1:4" x14ac:dyDescent="0.2">
      <c r="A689" s="68"/>
      <c r="B689" s="66"/>
      <c r="C689" s="53" t="s">
        <v>962</v>
      </c>
      <c r="D689" s="53"/>
    </row>
    <row r="690" spans="1:4" x14ac:dyDescent="0.2">
      <c r="A690" s="89"/>
      <c r="B690" s="89" t="s">
        <v>963</v>
      </c>
      <c r="C690" s="51" t="s">
        <v>964</v>
      </c>
      <c r="D690" s="51"/>
    </row>
    <row r="691" spans="1:4" x14ac:dyDescent="0.2">
      <c r="A691" s="91"/>
      <c r="B691" s="91"/>
      <c r="C691" s="51" t="s">
        <v>965</v>
      </c>
      <c r="D691" s="51"/>
    </row>
    <row r="692" spans="1:4" x14ac:dyDescent="0.2">
      <c r="A692" s="67"/>
      <c r="B692" s="67" t="s">
        <v>966</v>
      </c>
      <c r="C692" s="53" t="s">
        <v>967</v>
      </c>
      <c r="D692" s="53"/>
    </row>
    <row r="693" spans="1:4" x14ac:dyDescent="0.2">
      <c r="A693" s="68"/>
      <c r="B693" s="68"/>
      <c r="C693" s="53" t="s">
        <v>786</v>
      </c>
      <c r="D693" s="53"/>
    </row>
    <row r="694" spans="1:4" x14ac:dyDescent="0.2">
      <c r="A694" s="68"/>
      <c r="B694" s="68"/>
      <c r="C694" s="53" t="s">
        <v>968</v>
      </c>
      <c r="D694" s="53"/>
    </row>
    <row r="695" spans="1:4" x14ac:dyDescent="0.2">
      <c r="A695" s="68"/>
      <c r="B695" s="68"/>
      <c r="C695" s="53" t="s">
        <v>969</v>
      </c>
      <c r="D695" s="53"/>
    </row>
    <row r="696" spans="1:4" x14ac:dyDescent="0.2">
      <c r="A696" s="68"/>
      <c r="B696" s="68"/>
      <c r="C696" s="53" t="s">
        <v>970</v>
      </c>
      <c r="D696" s="53"/>
    </row>
    <row r="697" spans="1:4" x14ac:dyDescent="0.2">
      <c r="A697" s="68"/>
      <c r="B697" s="68"/>
      <c r="C697" s="53" t="s">
        <v>176</v>
      </c>
      <c r="D697" s="53"/>
    </row>
    <row r="698" spans="1:4" x14ac:dyDescent="0.2">
      <c r="A698" s="68"/>
      <c r="B698" s="68"/>
      <c r="C698" s="53" t="s">
        <v>971</v>
      </c>
      <c r="D698" s="53"/>
    </row>
    <row r="699" spans="1:4" x14ac:dyDescent="0.2">
      <c r="A699" s="68"/>
      <c r="B699" s="68"/>
      <c r="C699" s="53" t="s">
        <v>972</v>
      </c>
      <c r="D699" s="53"/>
    </row>
    <row r="700" spans="1:4" x14ac:dyDescent="0.2">
      <c r="A700" s="68"/>
      <c r="B700" s="68"/>
      <c r="C700" s="53" t="s">
        <v>137</v>
      </c>
      <c r="D700" s="53"/>
    </row>
    <row r="701" spans="1:4" x14ac:dyDescent="0.2">
      <c r="A701" s="89"/>
      <c r="B701" s="89" t="s">
        <v>973</v>
      </c>
      <c r="C701" s="51" t="s">
        <v>475</v>
      </c>
      <c r="D701" s="51"/>
    </row>
    <row r="702" spans="1:4" x14ac:dyDescent="0.2">
      <c r="A702" s="91"/>
      <c r="B702" s="91"/>
      <c r="C702" s="51" t="s">
        <v>476</v>
      </c>
      <c r="D702" s="51"/>
    </row>
    <row r="703" spans="1:4" x14ac:dyDescent="0.2">
      <c r="A703" s="91"/>
      <c r="B703" s="91"/>
      <c r="C703" s="51" t="s">
        <v>477</v>
      </c>
      <c r="D703" s="51"/>
    </row>
    <row r="704" spans="1:4" x14ac:dyDescent="0.2">
      <c r="A704" s="91"/>
      <c r="B704" s="91"/>
      <c r="C704" s="51" t="s">
        <v>478</v>
      </c>
      <c r="D704" s="51"/>
    </row>
    <row r="705" spans="1:5" x14ac:dyDescent="0.2">
      <c r="A705" s="91"/>
      <c r="B705" s="91"/>
      <c r="C705" s="51" t="s">
        <v>479</v>
      </c>
      <c r="D705" s="51"/>
    </row>
    <row r="706" spans="1:5" x14ac:dyDescent="0.2">
      <c r="A706" s="91"/>
      <c r="B706" s="91"/>
      <c r="C706" s="51" t="s">
        <v>480</v>
      </c>
      <c r="D706" s="51"/>
    </row>
    <row r="707" spans="1:5" x14ac:dyDescent="0.2">
      <c r="A707" s="91"/>
      <c r="B707" s="91"/>
      <c r="C707" s="51" t="s">
        <v>482</v>
      </c>
      <c r="D707" s="51"/>
    </row>
    <row r="708" spans="1:5" x14ac:dyDescent="0.2">
      <c r="A708" s="91"/>
      <c r="B708" s="91"/>
      <c r="C708" s="51" t="s">
        <v>483</v>
      </c>
      <c r="D708" s="51"/>
    </row>
    <row r="709" spans="1:5" x14ac:dyDescent="0.2">
      <c r="A709" s="91"/>
      <c r="B709" s="91"/>
      <c r="C709" s="51" t="s">
        <v>484</v>
      </c>
      <c r="D709" s="51"/>
    </row>
    <row r="710" spans="1:5" x14ac:dyDescent="0.2">
      <c r="A710" s="91"/>
      <c r="B710" s="91"/>
      <c r="C710" s="51" t="s">
        <v>485</v>
      </c>
      <c r="D710" s="51"/>
    </row>
    <row r="711" spans="1:5" x14ac:dyDescent="0.2">
      <c r="A711" s="91"/>
      <c r="B711" s="91"/>
      <c r="C711" s="51" t="s">
        <v>486</v>
      </c>
      <c r="D711" s="51"/>
    </row>
    <row r="712" spans="1:5" x14ac:dyDescent="0.2">
      <c r="A712" s="91"/>
      <c r="B712" s="91"/>
      <c r="C712" s="51" t="s">
        <v>487</v>
      </c>
      <c r="D712" s="51"/>
    </row>
    <row r="713" spans="1:5" x14ac:dyDescent="0.2">
      <c r="A713" s="91"/>
      <c r="B713" s="91"/>
      <c r="C713" s="51" t="s">
        <v>488</v>
      </c>
      <c r="D713" s="51"/>
    </row>
    <row r="714" spans="1:5" x14ac:dyDescent="0.2">
      <c r="A714" s="91"/>
      <c r="B714" s="91"/>
      <c r="C714" s="51" t="s">
        <v>489</v>
      </c>
      <c r="D714" s="51"/>
    </row>
    <row r="715" spans="1:5" x14ac:dyDescent="0.2">
      <c r="A715" s="91"/>
      <c r="B715" s="91"/>
      <c r="C715" s="51" t="s">
        <v>490</v>
      </c>
      <c r="D715" s="51"/>
    </row>
    <row r="716" spans="1:5" x14ac:dyDescent="0.2">
      <c r="A716" s="91"/>
      <c r="B716" s="91"/>
      <c r="C716" s="51" t="s">
        <v>491</v>
      </c>
      <c r="D716" s="51" t="s">
        <v>492</v>
      </c>
      <c r="E716" t="s">
        <v>261</v>
      </c>
    </row>
    <row r="717" spans="1:5" x14ac:dyDescent="0.2">
      <c r="A717" s="91"/>
      <c r="B717" s="91"/>
      <c r="C717" s="51" t="s">
        <v>493</v>
      </c>
      <c r="D717" s="51"/>
    </row>
    <row r="718" spans="1:5" x14ac:dyDescent="0.2">
      <c r="A718" s="91"/>
      <c r="B718" s="91"/>
      <c r="C718" s="51" t="s">
        <v>494</v>
      </c>
      <c r="D718" s="51"/>
    </row>
    <row r="719" spans="1:5" x14ac:dyDescent="0.2">
      <c r="A719" s="91"/>
      <c r="B719" s="91"/>
      <c r="C719" s="51" t="s">
        <v>495</v>
      </c>
      <c r="D719" s="51"/>
    </row>
    <row r="720" spans="1:5" x14ac:dyDescent="0.2">
      <c r="A720" s="91"/>
      <c r="B720" s="91"/>
      <c r="C720" s="51" t="s">
        <v>496</v>
      </c>
      <c r="D720" s="51"/>
    </row>
    <row r="721" spans="1:4" x14ac:dyDescent="0.2">
      <c r="A721" s="91"/>
      <c r="B721" s="91"/>
      <c r="C721" s="51" t="s">
        <v>497</v>
      </c>
      <c r="D721" s="51"/>
    </row>
    <row r="722" spans="1:4" x14ac:dyDescent="0.2">
      <c r="A722" s="91"/>
      <c r="B722" s="91"/>
      <c r="C722" s="51" t="s">
        <v>498</v>
      </c>
      <c r="D722" s="51"/>
    </row>
    <row r="723" spans="1:4" x14ac:dyDescent="0.2">
      <c r="A723" s="91"/>
      <c r="B723" s="91"/>
      <c r="C723" s="51" t="s">
        <v>499</v>
      </c>
      <c r="D723" s="51"/>
    </row>
    <row r="724" spans="1:4" x14ac:dyDescent="0.2">
      <c r="A724" s="91"/>
      <c r="B724" s="91"/>
      <c r="C724" s="51" t="s">
        <v>500</v>
      </c>
      <c r="D724" s="51"/>
    </row>
    <row r="725" spans="1:4" x14ac:dyDescent="0.2">
      <c r="A725" s="91"/>
      <c r="B725" s="91"/>
      <c r="C725" s="51" t="s">
        <v>501</v>
      </c>
      <c r="D725" s="51"/>
    </row>
    <row r="726" spans="1:4" x14ac:dyDescent="0.2">
      <c r="A726" s="91"/>
      <c r="B726" s="91"/>
      <c r="C726" s="51" t="s">
        <v>502</v>
      </c>
      <c r="D726" s="51"/>
    </row>
    <row r="727" spans="1:4" x14ac:dyDescent="0.2">
      <c r="A727" s="91"/>
      <c r="B727" s="91"/>
      <c r="C727" s="51" t="s">
        <v>503</v>
      </c>
      <c r="D727" s="51"/>
    </row>
    <row r="728" spans="1:4" x14ac:dyDescent="0.2">
      <c r="A728" s="91"/>
      <c r="B728" s="91"/>
      <c r="C728" s="51" t="s">
        <v>504</v>
      </c>
      <c r="D728" s="51"/>
    </row>
    <row r="729" spans="1:4" x14ac:dyDescent="0.2">
      <c r="A729" s="91"/>
      <c r="B729" s="91"/>
      <c r="C729" s="51" t="s">
        <v>505</v>
      </c>
      <c r="D729" s="51"/>
    </row>
    <row r="730" spans="1:4" x14ac:dyDescent="0.2">
      <c r="A730" s="91"/>
      <c r="B730" s="91"/>
      <c r="C730" s="51" t="s">
        <v>506</v>
      </c>
      <c r="D730" s="51"/>
    </row>
    <row r="731" spans="1:4" x14ac:dyDescent="0.2">
      <c r="A731" s="91"/>
      <c r="B731" s="91"/>
      <c r="C731" s="51" t="s">
        <v>507</v>
      </c>
      <c r="D731" s="51"/>
    </row>
    <row r="732" spans="1:4" x14ac:dyDescent="0.2">
      <c r="A732" s="91"/>
      <c r="B732" s="91"/>
      <c r="C732" s="51" t="s">
        <v>508</v>
      </c>
      <c r="D732" s="51"/>
    </row>
    <row r="733" spans="1:4" x14ac:dyDescent="0.2">
      <c r="A733" s="91"/>
      <c r="B733" s="91"/>
      <c r="C733" s="51" t="s">
        <v>509</v>
      </c>
      <c r="D733" s="51"/>
    </row>
    <row r="734" spans="1:4" x14ac:dyDescent="0.2">
      <c r="A734" s="91"/>
      <c r="B734" s="91"/>
      <c r="C734" s="51" t="s">
        <v>510</v>
      </c>
      <c r="D734" s="51"/>
    </row>
    <row r="735" spans="1:4" x14ac:dyDescent="0.2">
      <c r="A735" s="91"/>
      <c r="B735" s="91"/>
      <c r="C735" s="51" t="s">
        <v>511</v>
      </c>
      <c r="D735" s="51"/>
    </row>
    <row r="736" spans="1:4" x14ac:dyDescent="0.2">
      <c r="A736" s="91"/>
      <c r="B736" s="91"/>
      <c r="C736" s="51" t="s">
        <v>512</v>
      </c>
      <c r="D736" s="51"/>
    </row>
    <row r="737" spans="1:4" x14ac:dyDescent="0.2">
      <c r="A737" s="91"/>
      <c r="B737" s="91"/>
      <c r="C737" s="51" t="s">
        <v>513</v>
      </c>
      <c r="D737" s="51"/>
    </row>
    <row r="738" spans="1:4" x14ac:dyDescent="0.2">
      <c r="A738" s="91"/>
      <c r="B738" s="91"/>
      <c r="C738" s="51" t="s">
        <v>514</v>
      </c>
      <c r="D738" s="51"/>
    </row>
    <row r="739" spans="1:4" x14ac:dyDescent="0.2">
      <c r="A739" s="91"/>
      <c r="B739" s="91"/>
      <c r="C739" s="51" t="s">
        <v>515</v>
      </c>
      <c r="D739" s="51"/>
    </row>
    <row r="740" spans="1:4" x14ac:dyDescent="0.2">
      <c r="A740" s="91"/>
      <c r="B740" s="91"/>
      <c r="C740" s="51" t="s">
        <v>516</v>
      </c>
      <c r="D740" s="51"/>
    </row>
    <row r="741" spans="1:4" x14ac:dyDescent="0.2">
      <c r="A741" s="91"/>
      <c r="B741" s="91"/>
      <c r="C741" s="51" t="s">
        <v>517</v>
      </c>
      <c r="D741" s="51"/>
    </row>
    <row r="742" spans="1:4" x14ac:dyDescent="0.2">
      <c r="A742" s="91"/>
      <c r="B742" s="91"/>
      <c r="C742" s="51" t="s">
        <v>518</v>
      </c>
      <c r="D742" s="51"/>
    </row>
    <row r="743" spans="1:4" x14ac:dyDescent="0.2">
      <c r="A743" s="91"/>
      <c r="B743" s="91"/>
      <c r="C743" s="51" t="s">
        <v>519</v>
      </c>
      <c r="D743" s="51"/>
    </row>
    <row r="744" spans="1:4" x14ac:dyDescent="0.2">
      <c r="A744" s="91"/>
      <c r="B744" s="91"/>
      <c r="C744" s="51" t="s">
        <v>520</v>
      </c>
      <c r="D744" s="51"/>
    </row>
    <row r="745" spans="1:4" x14ac:dyDescent="0.2">
      <c r="A745" s="91"/>
      <c r="B745" s="91"/>
      <c r="C745" s="51" t="s">
        <v>521</v>
      </c>
      <c r="D745" s="51"/>
    </row>
    <row r="746" spans="1:4" x14ac:dyDescent="0.2">
      <c r="A746" s="91"/>
      <c r="B746" s="91"/>
      <c r="C746" s="51" t="s">
        <v>522</v>
      </c>
      <c r="D746" s="51"/>
    </row>
    <row r="747" spans="1:4" x14ac:dyDescent="0.2">
      <c r="A747" s="91"/>
      <c r="B747" s="91"/>
      <c r="C747" s="51" t="s">
        <v>523</v>
      </c>
      <c r="D747" s="51"/>
    </row>
    <row r="748" spans="1:4" x14ac:dyDescent="0.2">
      <c r="A748" s="91"/>
      <c r="B748" s="91"/>
      <c r="C748" s="51" t="s">
        <v>524</v>
      </c>
      <c r="D748" s="51"/>
    </row>
    <row r="749" spans="1:4" x14ac:dyDescent="0.2">
      <c r="A749" s="91"/>
      <c r="B749" s="91"/>
      <c r="C749" s="51" t="s">
        <v>525</v>
      </c>
      <c r="D749" s="51"/>
    </row>
    <row r="750" spans="1:4" x14ac:dyDescent="0.2">
      <c r="A750" s="91"/>
      <c r="B750" s="91"/>
      <c r="C750" s="51" t="s">
        <v>30</v>
      </c>
      <c r="D750" s="51"/>
    </row>
    <row r="751" spans="1:4" x14ac:dyDescent="0.2">
      <c r="A751" s="91"/>
      <c r="B751" s="91"/>
      <c r="C751" s="51" t="s">
        <v>254</v>
      </c>
      <c r="D751" s="51"/>
    </row>
    <row r="752" spans="1:4" x14ac:dyDescent="0.2">
      <c r="A752" s="91"/>
      <c r="B752" s="91"/>
      <c r="C752" s="51" t="s">
        <v>255</v>
      </c>
      <c r="D752" s="51"/>
    </row>
    <row r="753" spans="1:4" x14ac:dyDescent="0.2">
      <c r="A753" s="91"/>
      <c r="B753" s="91"/>
      <c r="C753" s="51" t="s">
        <v>256</v>
      </c>
      <c r="D753" s="51"/>
    </row>
    <row r="754" spans="1:4" x14ac:dyDescent="0.2">
      <c r="A754" s="91"/>
      <c r="B754" s="91"/>
      <c r="C754" s="51" t="s">
        <v>257</v>
      </c>
      <c r="D754" s="51"/>
    </row>
    <row r="755" spans="1:4" x14ac:dyDescent="0.2">
      <c r="A755" s="91"/>
      <c r="B755" s="91"/>
      <c r="C755" s="51" t="s">
        <v>258</v>
      </c>
      <c r="D755" s="51"/>
    </row>
    <row r="756" spans="1:4" x14ac:dyDescent="0.2">
      <c r="A756" s="91"/>
      <c r="B756" s="91"/>
      <c r="C756" s="51" t="s">
        <v>259</v>
      </c>
      <c r="D756" s="51"/>
    </row>
    <row r="757" spans="1:4" x14ac:dyDescent="0.2">
      <c r="A757" s="91"/>
      <c r="B757" s="91"/>
      <c r="C757" s="51" t="s">
        <v>260</v>
      </c>
      <c r="D757" s="51"/>
    </row>
    <row r="758" spans="1:4" x14ac:dyDescent="0.2">
      <c r="A758" s="91"/>
      <c r="B758" s="91"/>
      <c r="C758" s="51" t="s">
        <v>262</v>
      </c>
      <c r="D758" s="51"/>
    </row>
    <row r="759" spans="1:4" x14ac:dyDescent="0.2">
      <c r="A759" s="91"/>
      <c r="B759" s="91"/>
      <c r="C759" s="51" t="s">
        <v>263</v>
      </c>
      <c r="D759" s="51"/>
    </row>
    <row r="760" spans="1:4" x14ac:dyDescent="0.2">
      <c r="A760" s="91"/>
      <c r="B760" s="91"/>
      <c r="C760" s="51" t="s">
        <v>264</v>
      </c>
      <c r="D760" s="51"/>
    </row>
    <row r="761" spans="1:4" x14ac:dyDescent="0.2">
      <c r="A761" s="91"/>
      <c r="B761" s="91"/>
      <c r="C761" s="51" t="s">
        <v>265</v>
      </c>
      <c r="D761" s="51"/>
    </row>
    <row r="762" spans="1:4" x14ac:dyDescent="0.2">
      <c r="A762" s="91"/>
      <c r="B762" s="91"/>
      <c r="C762" s="51" t="s">
        <v>266</v>
      </c>
      <c r="D762" s="51"/>
    </row>
    <row r="763" spans="1:4" x14ac:dyDescent="0.2">
      <c r="A763" s="91"/>
      <c r="B763" s="91"/>
      <c r="C763" s="51" t="s">
        <v>267</v>
      </c>
      <c r="D763" s="51"/>
    </row>
    <row r="764" spans="1:4" x14ac:dyDescent="0.2">
      <c r="A764" s="91"/>
      <c r="B764" s="91"/>
      <c r="C764" s="51" t="s">
        <v>268</v>
      </c>
      <c r="D764" s="51"/>
    </row>
    <row r="765" spans="1:4" x14ac:dyDescent="0.2">
      <c r="A765" s="91"/>
      <c r="B765" s="91"/>
      <c r="C765" s="51" t="s">
        <v>269</v>
      </c>
      <c r="D765" s="51"/>
    </row>
    <row r="766" spans="1:4" x14ac:dyDescent="0.2">
      <c r="A766" s="91"/>
      <c r="B766" s="91"/>
      <c r="C766" s="51" t="s">
        <v>270</v>
      </c>
      <c r="D766" s="51"/>
    </row>
    <row r="767" spans="1:4" x14ac:dyDescent="0.2">
      <c r="A767" s="91"/>
      <c r="B767" s="91"/>
      <c r="C767" s="51" t="s">
        <v>89</v>
      </c>
      <c r="D767" s="51"/>
    </row>
    <row r="768" spans="1:4" x14ac:dyDescent="0.2">
      <c r="A768" s="91"/>
      <c r="B768" s="91"/>
      <c r="C768" s="51" t="s">
        <v>271</v>
      </c>
      <c r="D768" s="51"/>
    </row>
    <row r="769" spans="1:5" x14ac:dyDescent="0.2">
      <c r="A769" s="91"/>
      <c r="B769" s="91"/>
      <c r="C769" s="51" t="s">
        <v>272</v>
      </c>
      <c r="D769" s="51"/>
    </row>
    <row r="770" spans="1:5" x14ac:dyDescent="0.2">
      <c r="A770" s="91"/>
      <c r="B770" s="91"/>
      <c r="C770" s="51" t="s">
        <v>273</v>
      </c>
      <c r="D770" s="51"/>
    </row>
    <row r="771" spans="1:5" x14ac:dyDescent="0.2">
      <c r="A771" s="91"/>
      <c r="B771" s="91"/>
      <c r="C771" s="51" t="s">
        <v>274</v>
      </c>
      <c r="D771" s="51"/>
    </row>
    <row r="772" spans="1:5" x14ac:dyDescent="0.2">
      <c r="A772" s="91"/>
      <c r="B772" s="91"/>
      <c r="C772" s="51" t="s">
        <v>275</v>
      </c>
      <c r="D772" s="51"/>
    </row>
    <row r="773" spans="1:5" x14ac:dyDescent="0.2">
      <c r="A773" s="91"/>
      <c r="B773" s="91"/>
      <c r="C773" s="51" t="s">
        <v>276</v>
      </c>
      <c r="D773" s="51"/>
    </row>
    <row r="774" spans="1:5" x14ac:dyDescent="0.2">
      <c r="A774" s="91"/>
      <c r="B774" s="91"/>
      <c r="C774" s="51" t="s">
        <v>277</v>
      </c>
      <c r="D774" s="51"/>
    </row>
    <row r="775" spans="1:5" x14ac:dyDescent="0.2">
      <c r="A775" s="91"/>
      <c r="B775" s="91"/>
      <c r="C775" s="51" t="s">
        <v>278</v>
      </c>
      <c r="D775" s="51"/>
    </row>
    <row r="776" spans="1:5" x14ac:dyDescent="0.2">
      <c r="A776" s="91"/>
      <c r="B776" s="91"/>
      <c r="C776" s="51" t="s">
        <v>279</v>
      </c>
      <c r="D776" s="51"/>
    </row>
    <row r="777" spans="1:5" x14ac:dyDescent="0.2">
      <c r="A777" s="91"/>
      <c r="B777" s="91"/>
      <c r="C777" s="51" t="s">
        <v>280</v>
      </c>
      <c r="D777" s="51"/>
    </row>
    <row r="778" spans="1:5" x14ac:dyDescent="0.2">
      <c r="A778" s="91"/>
      <c r="B778" s="91"/>
      <c r="C778" s="51" t="s">
        <v>281</v>
      </c>
      <c r="D778" s="51"/>
    </row>
    <row r="779" spans="1:5" x14ac:dyDescent="0.2">
      <c r="A779" s="91"/>
      <c r="B779" s="91"/>
      <c r="C779" s="51" t="s">
        <v>282</v>
      </c>
      <c r="D779" s="51"/>
    </row>
    <row r="780" spans="1:5" x14ac:dyDescent="0.2">
      <c r="A780" s="91"/>
      <c r="B780" s="91"/>
      <c r="C780" s="51" t="s">
        <v>283</v>
      </c>
      <c r="D780" s="51"/>
    </row>
    <row r="781" spans="1:5" x14ac:dyDescent="0.2">
      <c r="A781" s="91"/>
      <c r="B781" s="91"/>
      <c r="C781" s="51" t="s">
        <v>284</v>
      </c>
      <c r="D781" s="51"/>
    </row>
    <row r="782" spans="1:5" x14ac:dyDescent="0.2">
      <c r="A782" s="91"/>
      <c r="B782" s="91"/>
      <c r="C782" s="51" t="s">
        <v>285</v>
      </c>
      <c r="D782" s="51"/>
      <c r="E782" t="s">
        <v>261</v>
      </c>
    </row>
    <row r="783" spans="1:5" x14ac:dyDescent="0.2">
      <c r="A783" s="91"/>
      <c r="B783" s="91"/>
      <c r="C783" s="51" t="s">
        <v>286</v>
      </c>
      <c r="D783" s="51"/>
      <c r="E783" t="s">
        <v>261</v>
      </c>
    </row>
    <row r="784" spans="1:5" x14ac:dyDescent="0.2">
      <c r="A784" s="91"/>
      <c r="B784" s="91"/>
      <c r="C784" s="51" t="s">
        <v>289</v>
      </c>
      <c r="D784" s="51"/>
      <c r="E784" t="s">
        <v>261</v>
      </c>
    </row>
    <row r="785" spans="1:5" x14ac:dyDescent="0.2">
      <c r="A785" s="91"/>
      <c r="B785" s="91"/>
      <c r="C785" s="51" t="s">
        <v>290</v>
      </c>
      <c r="D785" s="51"/>
    </row>
    <row r="786" spans="1:5" x14ac:dyDescent="0.2">
      <c r="A786" s="91"/>
      <c r="B786" s="91"/>
      <c r="C786" s="51" t="s">
        <v>291</v>
      </c>
      <c r="D786" s="51"/>
    </row>
    <row r="787" spans="1:5" x14ac:dyDescent="0.2">
      <c r="A787" s="91"/>
      <c r="B787" s="91"/>
      <c r="C787" s="51" t="s">
        <v>292</v>
      </c>
      <c r="D787" s="51"/>
    </row>
    <row r="788" spans="1:5" x14ac:dyDescent="0.2">
      <c r="A788" s="91"/>
      <c r="B788" s="91"/>
      <c r="C788" s="51" t="s">
        <v>293</v>
      </c>
      <c r="D788" s="51"/>
    </row>
    <row r="789" spans="1:5" x14ac:dyDescent="0.2">
      <c r="A789" s="91"/>
      <c r="B789" s="91"/>
      <c r="C789" s="51" t="s">
        <v>294</v>
      </c>
      <c r="D789" s="51"/>
    </row>
    <row r="790" spans="1:5" x14ac:dyDescent="0.2">
      <c r="A790" s="91"/>
      <c r="B790" s="91"/>
      <c r="C790" s="51" t="s">
        <v>295</v>
      </c>
      <c r="D790" s="51"/>
      <c r="E790" t="s">
        <v>261</v>
      </c>
    </row>
    <row r="791" spans="1:5" x14ac:dyDescent="0.2">
      <c r="A791" s="91"/>
      <c r="B791" s="91"/>
      <c r="C791" s="51" t="s">
        <v>296</v>
      </c>
      <c r="D791" s="51"/>
    </row>
    <row r="792" spans="1:5" x14ac:dyDescent="0.2">
      <c r="A792" s="91"/>
      <c r="B792" s="91"/>
      <c r="C792" s="51" t="s">
        <v>297</v>
      </c>
      <c r="D792" s="51"/>
    </row>
    <row r="793" spans="1:5" x14ac:dyDescent="0.2">
      <c r="A793" s="91"/>
      <c r="B793" s="91"/>
      <c r="C793" s="51" t="s">
        <v>298</v>
      </c>
      <c r="D793" s="51"/>
    </row>
    <row r="794" spans="1:5" x14ac:dyDescent="0.2">
      <c r="A794" s="91"/>
      <c r="B794" s="91"/>
      <c r="C794" s="51" t="s">
        <v>974</v>
      </c>
      <c r="D794" s="51"/>
    </row>
    <row r="795" spans="1:5" x14ac:dyDescent="0.2">
      <c r="A795" s="91"/>
      <c r="B795" s="91"/>
      <c r="C795" s="51" t="s">
        <v>299</v>
      </c>
      <c r="D795" s="51"/>
    </row>
    <row r="796" spans="1:5" x14ac:dyDescent="0.2">
      <c r="A796" s="91"/>
      <c r="B796" s="91"/>
      <c r="C796" s="51" t="s">
        <v>300</v>
      </c>
      <c r="D796" s="51"/>
    </row>
    <row r="797" spans="1:5" x14ac:dyDescent="0.2">
      <c r="A797" s="91"/>
      <c r="B797" s="91"/>
      <c r="C797" s="51" t="s">
        <v>301</v>
      </c>
      <c r="D797" s="51"/>
    </row>
    <row r="798" spans="1:5" x14ac:dyDescent="0.2">
      <c r="A798" s="91"/>
      <c r="B798" s="91"/>
      <c r="C798" s="51" t="s">
        <v>302</v>
      </c>
      <c r="D798" s="51"/>
    </row>
    <row r="799" spans="1:5" x14ac:dyDescent="0.2">
      <c r="A799" s="91"/>
      <c r="B799" s="91"/>
      <c r="C799" s="51" t="s">
        <v>303</v>
      </c>
      <c r="D799" s="51"/>
    </row>
    <row r="800" spans="1:5" x14ac:dyDescent="0.2">
      <c r="A800" s="91"/>
      <c r="B800" s="91"/>
      <c r="C800" s="51" t="s">
        <v>304</v>
      </c>
      <c r="D800" s="51"/>
    </row>
    <row r="801" spans="1:5" x14ac:dyDescent="0.2">
      <c r="A801" s="91"/>
      <c r="B801" s="91"/>
      <c r="C801" s="51" t="s">
        <v>305</v>
      </c>
      <c r="D801" s="51"/>
    </row>
    <row r="802" spans="1:5" x14ac:dyDescent="0.2">
      <c r="A802" s="91"/>
      <c r="B802" s="91"/>
      <c r="C802" s="51" t="s">
        <v>306</v>
      </c>
      <c r="D802" s="51"/>
    </row>
    <row r="803" spans="1:5" x14ac:dyDescent="0.2">
      <c r="A803" s="91"/>
      <c r="B803" s="91"/>
      <c r="C803" s="51" t="s">
        <v>307</v>
      </c>
      <c r="D803" s="51"/>
    </row>
    <row r="804" spans="1:5" x14ac:dyDescent="0.2">
      <c r="A804" s="91"/>
      <c r="B804" s="91"/>
      <c r="C804" s="51" t="s">
        <v>308</v>
      </c>
      <c r="D804" s="51"/>
    </row>
    <row r="805" spans="1:5" x14ac:dyDescent="0.2">
      <c r="A805" s="91"/>
      <c r="B805" s="91"/>
      <c r="C805" s="51" t="s">
        <v>309</v>
      </c>
      <c r="D805" s="51"/>
    </row>
    <row r="806" spans="1:5" x14ac:dyDescent="0.2">
      <c r="A806" s="91"/>
      <c r="B806" s="91"/>
      <c r="C806" s="51" t="s">
        <v>310</v>
      </c>
      <c r="D806" s="51"/>
    </row>
    <row r="807" spans="1:5" x14ac:dyDescent="0.2">
      <c r="A807" s="91"/>
      <c r="B807" s="91"/>
      <c r="C807" s="51" t="s">
        <v>311</v>
      </c>
      <c r="D807" s="51"/>
    </row>
    <row r="808" spans="1:5" x14ac:dyDescent="0.2">
      <c r="A808" s="91"/>
      <c r="B808" s="91"/>
      <c r="C808" s="51" t="s">
        <v>313</v>
      </c>
      <c r="D808" s="51"/>
    </row>
    <row r="809" spans="1:5" x14ac:dyDescent="0.2">
      <c r="A809" s="91"/>
      <c r="B809" s="91"/>
      <c r="C809" s="51" t="s">
        <v>312</v>
      </c>
      <c r="D809" s="51"/>
      <c r="E809" t="s">
        <v>261</v>
      </c>
    </row>
    <row r="810" spans="1:5" x14ac:dyDescent="0.2">
      <c r="A810" s="91"/>
      <c r="B810" s="91"/>
      <c r="C810" s="51" t="s">
        <v>314</v>
      </c>
      <c r="D810" s="51"/>
    </row>
    <row r="811" spans="1:5" x14ac:dyDescent="0.2">
      <c r="A811" s="91"/>
      <c r="B811" s="91"/>
      <c r="C811" s="51" t="s">
        <v>315</v>
      </c>
      <c r="D811" s="51"/>
    </row>
    <row r="812" spans="1:5" x14ac:dyDescent="0.2">
      <c r="A812" s="91"/>
      <c r="B812" s="91"/>
      <c r="C812" s="51" t="s">
        <v>316</v>
      </c>
      <c r="D812" s="51"/>
    </row>
    <row r="813" spans="1:5" x14ac:dyDescent="0.2">
      <c r="A813" s="91"/>
      <c r="B813" s="91"/>
      <c r="C813" s="51" t="s">
        <v>317</v>
      </c>
      <c r="D813" s="51"/>
    </row>
    <row r="814" spans="1:5" x14ac:dyDescent="0.2">
      <c r="A814" s="91"/>
      <c r="B814" s="91"/>
      <c r="C814" s="51" t="s">
        <v>318</v>
      </c>
      <c r="D814" s="51"/>
    </row>
    <row r="815" spans="1:5" x14ac:dyDescent="0.2">
      <c r="A815" s="91"/>
      <c r="B815" s="91"/>
      <c r="C815" s="51" t="s">
        <v>319</v>
      </c>
      <c r="D815" s="51"/>
    </row>
    <row r="816" spans="1:5" x14ac:dyDescent="0.2">
      <c r="A816" s="91"/>
      <c r="B816" s="91"/>
      <c r="C816" s="51" t="s">
        <v>320</v>
      </c>
      <c r="D816" s="51"/>
    </row>
    <row r="817" spans="1:4" x14ac:dyDescent="0.2">
      <c r="A817" s="91"/>
      <c r="B817" s="91"/>
      <c r="C817" s="51" t="s">
        <v>321</v>
      </c>
      <c r="D817" s="51"/>
    </row>
    <row r="818" spans="1:4" x14ac:dyDescent="0.2">
      <c r="A818" s="91"/>
      <c r="B818" s="91"/>
      <c r="C818" s="51" t="s">
        <v>322</v>
      </c>
      <c r="D818" s="51"/>
    </row>
    <row r="819" spans="1:4" x14ac:dyDescent="0.2">
      <c r="A819" s="91"/>
      <c r="B819" s="91"/>
      <c r="C819" s="51" t="s">
        <v>323</v>
      </c>
      <c r="D819" s="51"/>
    </row>
    <row r="820" spans="1:4" x14ac:dyDescent="0.2">
      <c r="A820" s="91"/>
      <c r="B820" s="91"/>
      <c r="C820" s="51" t="s">
        <v>324</v>
      </c>
      <c r="D820" s="51"/>
    </row>
    <row r="821" spans="1:4" x14ac:dyDescent="0.2">
      <c r="A821" s="91"/>
      <c r="B821" s="91"/>
      <c r="C821" s="51" t="s">
        <v>325</v>
      </c>
      <c r="D821" s="51"/>
    </row>
    <row r="822" spans="1:4" x14ac:dyDescent="0.2">
      <c r="A822" s="91"/>
      <c r="B822" s="91"/>
      <c r="C822" s="51" t="s">
        <v>326</v>
      </c>
      <c r="D822" s="51"/>
    </row>
    <row r="823" spans="1:4" x14ac:dyDescent="0.2">
      <c r="A823" s="91"/>
      <c r="B823" s="91"/>
      <c r="C823" s="51" t="s">
        <v>327</v>
      </c>
      <c r="D823" s="51"/>
    </row>
    <row r="824" spans="1:4" x14ac:dyDescent="0.2">
      <c r="A824" s="91"/>
      <c r="B824" s="91"/>
      <c r="C824" s="51" t="s">
        <v>328</v>
      </c>
      <c r="D824" s="51"/>
    </row>
    <row r="825" spans="1:4" x14ac:dyDescent="0.2">
      <c r="A825" s="91"/>
      <c r="B825" s="91"/>
      <c r="C825" s="51" t="s">
        <v>329</v>
      </c>
      <c r="D825" s="51"/>
    </row>
    <row r="826" spans="1:4" x14ac:dyDescent="0.2">
      <c r="A826" s="91"/>
      <c r="B826" s="91"/>
      <c r="C826" s="51" t="s">
        <v>330</v>
      </c>
      <c r="D826" s="51"/>
    </row>
    <row r="827" spans="1:4" x14ac:dyDescent="0.2">
      <c r="A827" s="91"/>
      <c r="B827" s="91"/>
      <c r="C827" s="51" t="s">
        <v>331</v>
      </c>
      <c r="D827" s="51"/>
    </row>
    <row r="828" spans="1:4" x14ac:dyDescent="0.2">
      <c r="A828" s="91"/>
      <c r="B828" s="91"/>
      <c r="C828" s="51" t="s">
        <v>332</v>
      </c>
      <c r="D828" s="51"/>
    </row>
    <row r="829" spans="1:4" x14ac:dyDescent="0.2">
      <c r="A829" s="91"/>
      <c r="B829" s="91"/>
      <c r="C829" s="51" t="s">
        <v>333</v>
      </c>
      <c r="D829" s="51"/>
    </row>
    <row r="830" spans="1:4" x14ac:dyDescent="0.2">
      <c r="A830" s="91"/>
      <c r="B830" s="91"/>
      <c r="C830" s="51" t="s">
        <v>334</v>
      </c>
      <c r="D830" s="51"/>
    </row>
    <row r="831" spans="1:4" x14ac:dyDescent="0.2">
      <c r="A831" s="91"/>
      <c r="B831" s="91"/>
      <c r="C831" s="51" t="s">
        <v>975</v>
      </c>
      <c r="D831" s="123" t="s">
        <v>976</v>
      </c>
    </row>
    <row r="832" spans="1:4" x14ac:dyDescent="0.2">
      <c r="A832" s="91"/>
      <c r="B832" s="91"/>
      <c r="C832" s="51" t="s">
        <v>977</v>
      </c>
      <c r="D832" s="123" t="s">
        <v>346</v>
      </c>
    </row>
    <row r="833" spans="1:4" x14ac:dyDescent="0.2">
      <c r="A833" s="91"/>
      <c r="B833" s="91"/>
      <c r="C833" s="51" t="s">
        <v>978</v>
      </c>
      <c r="D833" s="123" t="s">
        <v>346</v>
      </c>
    </row>
    <row r="834" spans="1:4" ht="15" x14ac:dyDescent="0.25">
      <c r="A834" s="91"/>
      <c r="B834" s="91"/>
      <c r="C834" s="51" t="s">
        <v>979</v>
      </c>
      <c r="D834" s="121"/>
    </row>
    <row r="835" spans="1:4" x14ac:dyDescent="0.2">
      <c r="A835" s="91"/>
      <c r="B835" s="91"/>
      <c r="C835" s="51" t="s">
        <v>342</v>
      </c>
      <c r="D835" s="51"/>
    </row>
    <row r="836" spans="1:4" x14ac:dyDescent="0.2">
      <c r="A836" s="91"/>
      <c r="B836" s="91"/>
      <c r="C836" s="51" t="s">
        <v>337</v>
      </c>
      <c r="D836" s="51"/>
    </row>
    <row r="837" spans="1:4" x14ac:dyDescent="0.2">
      <c r="A837" s="91"/>
      <c r="B837" s="91"/>
      <c r="C837" s="51" t="s">
        <v>338</v>
      </c>
      <c r="D837" s="51"/>
    </row>
    <row r="838" spans="1:4" x14ac:dyDescent="0.2">
      <c r="A838" s="91"/>
      <c r="B838" s="91"/>
      <c r="C838" s="51" t="s">
        <v>335</v>
      </c>
      <c r="D838" s="51"/>
    </row>
    <row r="839" spans="1:4" x14ac:dyDescent="0.2">
      <c r="A839" s="91"/>
      <c r="B839" s="91"/>
      <c r="C839" s="51" t="s">
        <v>339</v>
      </c>
      <c r="D839" s="51"/>
    </row>
    <row r="840" spans="1:4" x14ac:dyDescent="0.2">
      <c r="A840" s="91"/>
      <c r="B840" s="91"/>
      <c r="C840" s="51" t="s">
        <v>336</v>
      </c>
      <c r="D840" s="51"/>
    </row>
    <row r="841" spans="1:4" x14ac:dyDescent="0.2">
      <c r="A841" s="91"/>
      <c r="B841" s="91"/>
      <c r="C841" s="51" t="s">
        <v>340</v>
      </c>
      <c r="D841" s="51"/>
    </row>
    <row r="842" spans="1:4" x14ac:dyDescent="0.2">
      <c r="A842" s="91"/>
      <c r="B842" s="91"/>
      <c r="C842" s="51" t="s">
        <v>980</v>
      </c>
      <c r="D842" s="51"/>
    </row>
    <row r="843" spans="1:4" x14ac:dyDescent="0.2">
      <c r="A843" s="91"/>
      <c r="B843" s="91"/>
      <c r="C843" s="51" t="s">
        <v>981</v>
      </c>
      <c r="D843" s="51"/>
    </row>
    <row r="844" spans="1:4" x14ac:dyDescent="0.2">
      <c r="A844" s="91"/>
      <c r="B844" s="91"/>
      <c r="C844" s="51" t="s">
        <v>982</v>
      </c>
      <c r="D844" s="51"/>
    </row>
    <row r="845" spans="1:4" x14ac:dyDescent="0.2">
      <c r="A845" s="91"/>
      <c r="B845" s="91"/>
      <c r="C845" s="51" t="s">
        <v>983</v>
      </c>
      <c r="D845" s="51"/>
    </row>
    <row r="846" spans="1:4" x14ac:dyDescent="0.2">
      <c r="A846" s="91"/>
      <c r="B846" s="91"/>
      <c r="C846" s="51" t="s">
        <v>984</v>
      </c>
      <c r="D846" s="51"/>
    </row>
    <row r="847" spans="1:4" x14ac:dyDescent="0.2">
      <c r="A847" s="91"/>
      <c r="B847" s="91"/>
      <c r="C847" s="51" t="s">
        <v>985</v>
      </c>
      <c r="D847" s="51"/>
    </row>
    <row r="848" spans="1:4" x14ac:dyDescent="0.2">
      <c r="A848" s="91"/>
      <c r="B848" s="91"/>
      <c r="C848" s="51" t="s">
        <v>986</v>
      </c>
      <c r="D848" s="51"/>
    </row>
    <row r="849" spans="1:4" x14ac:dyDescent="0.2">
      <c r="A849" s="91"/>
      <c r="B849" s="91"/>
      <c r="C849" s="51" t="s">
        <v>987</v>
      </c>
      <c r="D849" s="51"/>
    </row>
    <row r="850" spans="1:4" x14ac:dyDescent="0.2">
      <c r="A850" s="91"/>
      <c r="B850" s="91"/>
      <c r="C850" s="51" t="s">
        <v>137</v>
      </c>
      <c r="D850" s="51"/>
    </row>
    <row r="851" spans="1:4" x14ac:dyDescent="0.2">
      <c r="A851" s="64" t="s">
        <v>988</v>
      </c>
      <c r="B851" s="64"/>
      <c r="C851" s="53" t="s">
        <v>382</v>
      </c>
      <c r="D851" s="53"/>
    </row>
    <row r="852" spans="1:4" x14ac:dyDescent="0.2">
      <c r="A852" s="65"/>
      <c r="B852" s="65"/>
      <c r="C852" s="53" t="s">
        <v>166</v>
      </c>
      <c r="D852" s="53"/>
    </row>
    <row r="853" spans="1:4" x14ac:dyDescent="0.2">
      <c r="A853" s="91" t="s">
        <v>989</v>
      </c>
      <c r="B853" s="91" t="s">
        <v>5</v>
      </c>
      <c r="C853" s="51" t="s">
        <v>990</v>
      </c>
      <c r="D853" s="51"/>
    </row>
    <row r="854" spans="1:4" x14ac:dyDescent="0.2">
      <c r="A854" s="91"/>
      <c r="B854" s="91"/>
      <c r="C854" s="51" t="s">
        <v>991</v>
      </c>
      <c r="D854" s="51"/>
    </row>
    <row r="855" spans="1:4" x14ac:dyDescent="0.2">
      <c r="A855" s="91"/>
      <c r="B855" s="91"/>
      <c r="C855" s="51" t="s">
        <v>992</v>
      </c>
      <c r="D855" s="51"/>
    </row>
    <row r="856" spans="1:4" x14ac:dyDescent="0.2">
      <c r="A856" s="91"/>
      <c r="B856" s="91"/>
      <c r="C856" s="51" t="s">
        <v>993</v>
      </c>
      <c r="D856" s="51"/>
    </row>
    <row r="857" spans="1:4" x14ac:dyDescent="0.2">
      <c r="A857" s="91"/>
      <c r="B857" s="91"/>
      <c r="C857" s="51" t="s">
        <v>994</v>
      </c>
      <c r="D857" s="51"/>
    </row>
    <row r="858" spans="1:4" x14ac:dyDescent="0.2">
      <c r="A858" s="91"/>
      <c r="B858" s="91"/>
      <c r="C858" s="51" t="s">
        <v>995</v>
      </c>
      <c r="D858" s="51"/>
    </row>
    <row r="859" spans="1:4" x14ac:dyDescent="0.2">
      <c r="A859" s="91"/>
      <c r="B859" s="91"/>
      <c r="C859" s="51" t="s">
        <v>996</v>
      </c>
      <c r="D859" s="51"/>
    </row>
    <row r="860" spans="1:4" x14ac:dyDescent="0.2">
      <c r="A860" s="91"/>
      <c r="B860" s="91"/>
      <c r="C860" s="51" t="s">
        <v>997</v>
      </c>
      <c r="D860" s="51"/>
    </row>
    <row r="861" spans="1:4" x14ac:dyDescent="0.2">
      <c r="A861" s="91"/>
      <c r="B861" s="91"/>
      <c r="C861" s="51" t="s">
        <v>998</v>
      </c>
      <c r="D861" s="51"/>
    </row>
    <row r="862" spans="1:4" x14ac:dyDescent="0.2">
      <c r="A862" s="64" t="s">
        <v>999</v>
      </c>
      <c r="B862" s="64" t="s">
        <v>5</v>
      </c>
      <c r="C862" s="53" t="s">
        <v>29</v>
      </c>
      <c r="D862" s="53"/>
    </row>
    <row r="863" spans="1:4" x14ac:dyDescent="0.2">
      <c r="A863" s="65"/>
      <c r="B863" s="65"/>
      <c r="C863" s="53" t="s">
        <v>1000</v>
      </c>
      <c r="D863" s="53"/>
    </row>
    <row r="864" spans="1:4" x14ac:dyDescent="0.2">
      <c r="A864" s="65"/>
      <c r="B864" s="65"/>
      <c r="C864" s="53" t="s">
        <v>46</v>
      </c>
      <c r="D864" s="53"/>
    </row>
    <row r="865" spans="1:4" x14ac:dyDescent="0.2">
      <c r="A865" s="65"/>
      <c r="B865" s="65"/>
      <c r="C865" s="53" t="s">
        <v>1001</v>
      </c>
      <c r="D865" s="53"/>
    </row>
    <row r="866" spans="1:4" x14ac:dyDescent="0.2">
      <c r="A866" s="65"/>
      <c r="B866" s="65"/>
      <c r="C866" s="53" t="s">
        <v>87</v>
      </c>
      <c r="D866" s="53"/>
    </row>
    <row r="867" spans="1:4" x14ac:dyDescent="0.2">
      <c r="A867" s="65"/>
      <c r="B867" s="65"/>
      <c r="C867" s="53" t="s">
        <v>1002</v>
      </c>
      <c r="D867" s="53"/>
    </row>
    <row r="868" spans="1:4" x14ac:dyDescent="0.2">
      <c r="A868" s="65"/>
      <c r="B868" s="65"/>
      <c r="C868" s="53" t="s">
        <v>57</v>
      </c>
      <c r="D868" s="53"/>
    </row>
    <row r="869" spans="1:4" x14ac:dyDescent="0.2">
      <c r="A869" s="65"/>
      <c r="B869" s="65"/>
      <c r="C869" s="53" t="s">
        <v>1003</v>
      </c>
      <c r="D869" s="53"/>
    </row>
    <row r="870" spans="1:4" x14ac:dyDescent="0.2">
      <c r="A870" s="91" t="s">
        <v>1004</v>
      </c>
      <c r="B870" s="91" t="s">
        <v>5</v>
      </c>
      <c r="C870" s="51" t="s">
        <v>29</v>
      </c>
      <c r="D870" s="51"/>
    </row>
    <row r="871" spans="1:4" x14ac:dyDescent="0.2">
      <c r="A871" s="91"/>
      <c r="B871" s="91"/>
      <c r="C871" s="51" t="s">
        <v>46</v>
      </c>
      <c r="D871" s="51"/>
    </row>
    <row r="872" spans="1:4" x14ac:dyDescent="0.2">
      <c r="A872" s="91"/>
      <c r="B872" s="91"/>
      <c r="C872" s="51" t="s">
        <v>87</v>
      </c>
      <c r="D872" s="51"/>
    </row>
    <row r="873" spans="1:4" x14ac:dyDescent="0.2">
      <c r="A873" s="91"/>
      <c r="B873" s="91"/>
      <c r="C873" s="51" t="s">
        <v>137</v>
      </c>
      <c r="D873" s="51"/>
    </row>
    <row r="874" spans="1:4" x14ac:dyDescent="0.2">
      <c r="A874" s="64" t="s">
        <v>1005</v>
      </c>
      <c r="B874" s="64" t="s">
        <v>5</v>
      </c>
      <c r="C874" s="53" t="s">
        <v>1006</v>
      </c>
      <c r="D874" s="53"/>
    </row>
    <row r="875" spans="1:4" x14ac:dyDescent="0.2">
      <c r="A875" s="65"/>
      <c r="B875" s="65"/>
      <c r="C875" s="53" t="s">
        <v>796</v>
      </c>
      <c r="D875" s="53"/>
    </row>
    <row r="876" spans="1:4" x14ac:dyDescent="0.2">
      <c r="A876" s="65"/>
      <c r="B876" s="65"/>
      <c r="C876" s="53" t="s">
        <v>797</v>
      </c>
      <c r="D876" s="53"/>
    </row>
    <row r="877" spans="1:4" x14ac:dyDescent="0.2">
      <c r="A877" s="65"/>
      <c r="B877" s="65"/>
      <c r="C877" s="53" t="s">
        <v>798</v>
      </c>
      <c r="D877" s="53"/>
    </row>
    <row r="878" spans="1:4" x14ac:dyDescent="0.2">
      <c r="A878" s="65"/>
      <c r="B878" s="65"/>
      <c r="C878" s="53" t="s">
        <v>1007</v>
      </c>
      <c r="D878" s="53"/>
    </row>
    <row r="879" spans="1:4" x14ac:dyDescent="0.2">
      <c r="A879" s="65"/>
      <c r="B879" s="65"/>
      <c r="C879" s="53" t="s">
        <v>1008</v>
      </c>
      <c r="D879" s="53"/>
    </row>
    <row r="880" spans="1:4" x14ac:dyDescent="0.2">
      <c r="A880" s="65"/>
      <c r="B880" s="65"/>
      <c r="C880" s="53" t="s">
        <v>1009</v>
      </c>
      <c r="D880" s="53"/>
    </row>
    <row r="881" spans="1:5" x14ac:dyDescent="0.2">
      <c r="A881" s="65"/>
      <c r="B881" s="65"/>
      <c r="C881" s="53" t="s">
        <v>1010</v>
      </c>
      <c r="D881" s="53"/>
    </row>
    <row r="882" spans="1:5" x14ac:dyDescent="0.2">
      <c r="A882" s="65"/>
      <c r="B882" s="65"/>
      <c r="C882" s="53" t="s">
        <v>1011</v>
      </c>
      <c r="D882" s="53" t="s">
        <v>1011</v>
      </c>
      <c r="E882" t="s">
        <v>261</v>
      </c>
    </row>
    <row r="883" spans="1:5" x14ac:dyDescent="0.2">
      <c r="A883" s="66"/>
      <c r="B883" s="66"/>
      <c r="C883" s="53" t="s">
        <v>137</v>
      </c>
      <c r="D883" s="53"/>
    </row>
    <row r="884" spans="1:5" x14ac:dyDescent="0.2">
      <c r="A884" s="80" t="s">
        <v>1012</v>
      </c>
      <c r="B884" s="80" t="s">
        <v>5</v>
      </c>
      <c r="C884" s="51" t="s">
        <v>970</v>
      </c>
      <c r="D884" s="51"/>
    </row>
    <row r="885" spans="1:5" x14ac:dyDescent="0.2">
      <c r="A885" s="81"/>
      <c r="B885" s="81"/>
      <c r="C885" s="51" t="s">
        <v>1013</v>
      </c>
      <c r="D885" s="51"/>
    </row>
    <row r="886" spans="1:5" x14ac:dyDescent="0.2">
      <c r="A886" s="81"/>
      <c r="B886" s="81"/>
      <c r="C886" s="51" t="s">
        <v>1014</v>
      </c>
      <c r="D886" s="51"/>
    </row>
    <row r="887" spans="1:5" x14ac:dyDescent="0.2">
      <c r="A887" s="81"/>
      <c r="B887" s="81"/>
      <c r="C887" s="51" t="s">
        <v>1015</v>
      </c>
      <c r="D887" s="51"/>
    </row>
    <row r="888" spans="1:5" x14ac:dyDescent="0.2">
      <c r="A888" s="81"/>
      <c r="B888" s="81"/>
      <c r="C888" s="51" t="s">
        <v>1016</v>
      </c>
      <c r="D888" s="51"/>
    </row>
    <row r="889" spans="1:5" x14ac:dyDescent="0.2">
      <c r="A889" s="81"/>
      <c r="B889" s="81"/>
      <c r="C889" s="51" t="s">
        <v>1017</v>
      </c>
      <c r="D889" s="51" t="s">
        <v>1018</v>
      </c>
    </row>
    <row r="890" spans="1:5" x14ac:dyDescent="0.2">
      <c r="A890" s="81"/>
      <c r="B890" s="81"/>
      <c r="C890" s="51" t="s">
        <v>1019</v>
      </c>
      <c r="D890" s="51"/>
    </row>
    <row r="891" spans="1:5" x14ac:dyDescent="0.2">
      <c r="A891" s="64" t="s">
        <v>512</v>
      </c>
      <c r="B891" s="64" t="s">
        <v>5</v>
      </c>
      <c r="C891" s="53" t="s">
        <v>1020</v>
      </c>
      <c r="D891" s="53"/>
    </row>
    <row r="892" spans="1:5" x14ac:dyDescent="0.2">
      <c r="A892" s="65"/>
      <c r="B892" s="65"/>
      <c r="C892" s="53" t="s">
        <v>1021</v>
      </c>
      <c r="D892" s="53"/>
    </row>
    <row r="893" spans="1:5" x14ac:dyDescent="0.2">
      <c r="A893" s="65"/>
      <c r="B893" s="65"/>
      <c r="C893" s="53" t="s">
        <v>1022</v>
      </c>
      <c r="D893" s="53"/>
    </row>
    <row r="894" spans="1:5" x14ac:dyDescent="0.2">
      <c r="A894" s="65"/>
      <c r="B894" s="65"/>
      <c r="C894" s="53" t="s">
        <v>1023</v>
      </c>
      <c r="D894" s="53"/>
    </row>
    <row r="895" spans="1:5" x14ac:dyDescent="0.2">
      <c r="A895" s="65"/>
      <c r="B895" s="65"/>
      <c r="C895" s="53" t="s">
        <v>1024</v>
      </c>
      <c r="D895" s="53"/>
    </row>
    <row r="896" spans="1:5" x14ac:dyDescent="0.2">
      <c r="A896" s="65"/>
      <c r="B896" s="65"/>
      <c r="C896" s="53" t="s">
        <v>137</v>
      </c>
      <c r="D896" s="53"/>
    </row>
    <row r="897" spans="1:4" x14ac:dyDescent="0.2">
      <c r="A897" s="80" t="s">
        <v>1025</v>
      </c>
      <c r="B897" s="80" t="s">
        <v>5</v>
      </c>
      <c r="C897" s="51" t="s">
        <v>1026</v>
      </c>
      <c r="D897" s="51"/>
    </row>
    <row r="898" spans="1:4" x14ac:dyDescent="0.2">
      <c r="A898" s="81"/>
      <c r="B898" s="81"/>
      <c r="C898" s="51" t="s">
        <v>1027</v>
      </c>
      <c r="D898" s="51"/>
    </row>
    <row r="899" spans="1:4" x14ac:dyDescent="0.2">
      <c r="A899" s="81"/>
      <c r="B899" s="81"/>
      <c r="C899" s="51" t="s">
        <v>970</v>
      </c>
      <c r="D899" s="51"/>
    </row>
    <row r="900" spans="1:4" x14ac:dyDescent="0.2">
      <c r="A900" s="81"/>
      <c r="B900" s="81"/>
      <c r="C900" s="51" t="s">
        <v>137</v>
      </c>
      <c r="D900" s="51"/>
    </row>
    <row r="901" spans="1:4" x14ac:dyDescent="0.2">
      <c r="A901" s="64" t="s">
        <v>1028</v>
      </c>
      <c r="B901" s="64" t="s">
        <v>5</v>
      </c>
      <c r="C901" s="53" t="s">
        <v>1029</v>
      </c>
      <c r="D901" s="53"/>
    </row>
    <row r="902" spans="1:4" x14ac:dyDescent="0.2">
      <c r="A902" s="65"/>
      <c r="B902" s="65"/>
      <c r="C902" s="53" t="s">
        <v>1030</v>
      </c>
      <c r="D902" s="53"/>
    </row>
    <row r="903" spans="1:4" x14ac:dyDescent="0.2">
      <c r="A903" s="65"/>
      <c r="B903" s="65"/>
      <c r="C903" s="53" t="s">
        <v>787</v>
      </c>
      <c r="D903" s="53"/>
    </row>
    <row r="904" spans="1:4" x14ac:dyDescent="0.2">
      <c r="A904" s="65"/>
      <c r="B904" s="65"/>
      <c r="C904" s="53" t="s">
        <v>1031</v>
      </c>
      <c r="D904" s="53"/>
    </row>
    <row r="905" spans="1:4" x14ac:dyDescent="0.2">
      <c r="A905" s="65"/>
      <c r="B905" s="65"/>
      <c r="C905" s="53" t="s">
        <v>1032</v>
      </c>
      <c r="D905" s="53"/>
    </row>
    <row r="906" spans="1:4" x14ac:dyDescent="0.2">
      <c r="A906" s="90" t="s">
        <v>1033</v>
      </c>
      <c r="B906" s="90" t="s">
        <v>5</v>
      </c>
      <c r="C906" s="56" t="s">
        <v>1034</v>
      </c>
      <c r="D906" s="56"/>
    </row>
    <row r="907" spans="1:4" x14ac:dyDescent="0.2">
      <c r="A907" s="91"/>
      <c r="B907" s="91"/>
      <c r="C907" s="56" t="s">
        <v>1035</v>
      </c>
      <c r="D907" s="56"/>
    </row>
    <row r="908" spans="1:4" x14ac:dyDescent="0.2">
      <c r="A908" s="91"/>
      <c r="B908" s="91"/>
      <c r="C908" s="51" t="s">
        <v>1036</v>
      </c>
      <c r="D908" s="51"/>
    </row>
    <row r="909" spans="1:4" x14ac:dyDescent="0.2">
      <c r="A909" s="91"/>
      <c r="B909" s="91"/>
      <c r="C909" s="51" t="s">
        <v>1037</v>
      </c>
      <c r="D909" s="51"/>
    </row>
    <row r="910" spans="1:4" x14ac:dyDescent="0.2">
      <c r="A910" s="91"/>
      <c r="B910" s="91"/>
      <c r="C910" s="51" t="s">
        <v>1038</v>
      </c>
      <c r="D910" s="51"/>
    </row>
    <row r="911" spans="1:4" x14ac:dyDescent="0.2">
      <c r="A911" s="91"/>
      <c r="B911" s="91"/>
      <c r="C911" s="51" t="s">
        <v>1039</v>
      </c>
      <c r="D911" s="51"/>
    </row>
    <row r="912" spans="1:4" x14ac:dyDescent="0.2">
      <c r="A912" s="86" t="s">
        <v>1040</v>
      </c>
      <c r="B912" s="86" t="s">
        <v>5</v>
      </c>
      <c r="C912" s="58" t="s">
        <v>29</v>
      </c>
      <c r="D912" s="58"/>
    </row>
    <row r="913" spans="1:5" x14ac:dyDescent="0.2">
      <c r="A913" s="68"/>
      <c r="B913" s="68"/>
      <c r="C913" s="58" t="s">
        <v>1000</v>
      </c>
      <c r="D913" s="58"/>
    </row>
    <row r="914" spans="1:5" x14ac:dyDescent="0.2">
      <c r="A914" s="68"/>
      <c r="B914" s="68"/>
      <c r="C914" s="53" t="s">
        <v>46</v>
      </c>
      <c r="D914" s="53"/>
    </row>
    <row r="915" spans="1:5" x14ac:dyDescent="0.2">
      <c r="A915" s="68"/>
      <c r="B915" s="68"/>
      <c r="C915" s="53" t="s">
        <v>1001</v>
      </c>
      <c r="D915" s="53"/>
    </row>
    <row r="916" spans="1:5" x14ac:dyDescent="0.2">
      <c r="A916" s="68"/>
      <c r="B916" s="68"/>
      <c r="C916" s="53" t="s">
        <v>87</v>
      </c>
      <c r="D916" s="53"/>
    </row>
    <row r="917" spans="1:5" x14ac:dyDescent="0.2">
      <c r="A917" s="68"/>
      <c r="B917" s="68"/>
      <c r="C917" s="53" t="s">
        <v>1002</v>
      </c>
      <c r="D917" s="53"/>
    </row>
    <row r="918" spans="1:5" x14ac:dyDescent="0.2">
      <c r="A918" s="68"/>
      <c r="B918" s="68"/>
      <c r="C918" s="58" t="s">
        <v>57</v>
      </c>
      <c r="D918" s="58"/>
    </row>
    <row r="919" spans="1:5" x14ac:dyDescent="0.2">
      <c r="A919" s="68"/>
      <c r="B919" s="68"/>
      <c r="C919" s="58" t="s">
        <v>1003</v>
      </c>
      <c r="D919" s="58"/>
    </row>
    <row r="920" spans="1:5" ht="15" x14ac:dyDescent="0.25">
      <c r="A920" s="90" t="s">
        <v>1041</v>
      </c>
      <c r="B920" s="90" t="s">
        <v>5</v>
      </c>
      <c r="C920" s="56" t="s">
        <v>1042</v>
      </c>
      <c r="D920" s="56"/>
      <c r="E920" s="57"/>
    </row>
    <row r="921" spans="1:5" ht="15" x14ac:dyDescent="0.25">
      <c r="A921" s="91"/>
      <c r="B921" s="91"/>
      <c r="C921" s="56" t="s">
        <v>1043</v>
      </c>
      <c r="D921" s="56"/>
      <c r="E921" s="57"/>
    </row>
    <row r="922" spans="1:5" ht="15" x14ac:dyDescent="0.25">
      <c r="A922" s="91"/>
      <c r="B922" s="91"/>
      <c r="C922" s="51" t="s">
        <v>1044</v>
      </c>
      <c r="D922" s="51"/>
      <c r="E922" s="57"/>
    </row>
    <row r="923" spans="1:5" ht="15" x14ac:dyDescent="0.25">
      <c r="A923" s="91"/>
      <c r="B923" s="91"/>
      <c r="C923" s="51" t="s">
        <v>1045</v>
      </c>
      <c r="D923" s="51"/>
      <c r="E923" s="57"/>
    </row>
    <row r="924" spans="1:5" ht="15" x14ac:dyDescent="0.25">
      <c r="A924" s="91"/>
      <c r="B924" s="91"/>
      <c r="C924" s="51" t="s">
        <v>1046</v>
      </c>
      <c r="D924" s="51"/>
      <c r="E924" s="57"/>
    </row>
    <row r="925" spans="1:5" x14ac:dyDescent="0.2">
      <c r="A925" s="91"/>
      <c r="B925" s="91"/>
      <c r="C925" s="51" t="s">
        <v>137</v>
      </c>
      <c r="D925" s="51"/>
    </row>
    <row r="926" spans="1:5" x14ac:dyDescent="0.2">
      <c r="A926" s="86" t="s">
        <v>1047</v>
      </c>
      <c r="B926" s="86" t="s">
        <v>5</v>
      </c>
      <c r="C926" s="53" t="s">
        <v>1048</v>
      </c>
      <c r="D926" s="53"/>
    </row>
    <row r="927" spans="1:5" x14ac:dyDescent="0.2">
      <c r="A927" s="68"/>
      <c r="B927" s="68"/>
      <c r="C927" s="53" t="s">
        <v>1049</v>
      </c>
      <c r="D927" s="53"/>
    </row>
    <row r="928" spans="1:5" x14ac:dyDescent="0.2">
      <c r="A928" s="68"/>
      <c r="B928" s="68"/>
      <c r="C928" s="53" t="s">
        <v>1050</v>
      </c>
      <c r="D928" s="53"/>
    </row>
    <row r="929" spans="1:5" x14ac:dyDescent="0.2">
      <c r="A929" s="87" t="s">
        <v>1051</v>
      </c>
      <c r="B929" s="87" t="s">
        <v>5</v>
      </c>
      <c r="C929" s="56" t="s">
        <v>1052</v>
      </c>
      <c r="D929" s="56"/>
    </row>
    <row r="930" spans="1:5" x14ac:dyDescent="0.2">
      <c r="A930" s="88"/>
      <c r="B930" s="88"/>
      <c r="C930" s="56" t="s">
        <v>796</v>
      </c>
      <c r="D930" s="56"/>
    </row>
    <row r="931" spans="1:5" x14ac:dyDescent="0.2">
      <c r="A931" s="88"/>
      <c r="B931" s="88"/>
      <c r="C931" s="51" t="s">
        <v>1006</v>
      </c>
      <c r="D931" s="51"/>
    </row>
    <row r="932" spans="1:5" x14ac:dyDescent="0.2">
      <c r="A932" s="88"/>
      <c r="B932" s="88"/>
      <c r="C932" s="51" t="s">
        <v>797</v>
      </c>
      <c r="D932" s="51"/>
    </row>
    <row r="933" spans="1:5" x14ac:dyDescent="0.2">
      <c r="A933" s="88"/>
      <c r="B933" s="88"/>
      <c r="C933" s="51" t="s">
        <v>137</v>
      </c>
      <c r="D933" s="51"/>
    </row>
    <row r="934" spans="1:5" x14ac:dyDescent="0.2">
      <c r="A934" s="94" t="s">
        <v>1053</v>
      </c>
      <c r="B934" s="94" t="s">
        <v>5</v>
      </c>
      <c r="C934" s="58" t="s">
        <v>1006</v>
      </c>
      <c r="D934" s="58"/>
    </row>
    <row r="935" spans="1:5" x14ac:dyDescent="0.2">
      <c r="A935" s="95"/>
      <c r="B935" s="95"/>
      <c r="C935" s="58" t="s">
        <v>796</v>
      </c>
      <c r="D935" s="58"/>
    </row>
    <row r="936" spans="1:5" x14ac:dyDescent="0.2">
      <c r="A936" s="95"/>
      <c r="B936" s="95"/>
      <c r="C936" s="53" t="s">
        <v>797</v>
      </c>
      <c r="D936" s="53"/>
    </row>
    <row r="937" spans="1:5" x14ac:dyDescent="0.2">
      <c r="A937" s="95"/>
      <c r="B937" s="95"/>
      <c r="C937" s="53" t="s">
        <v>798</v>
      </c>
      <c r="D937" s="53"/>
    </row>
    <row r="938" spans="1:5" x14ac:dyDescent="0.2">
      <c r="A938" s="95"/>
      <c r="B938" s="95"/>
      <c r="C938" s="53" t="s">
        <v>1054</v>
      </c>
      <c r="D938" s="53"/>
    </row>
    <row r="939" spans="1:5" x14ac:dyDescent="0.2">
      <c r="A939" s="95"/>
      <c r="B939" s="95"/>
      <c r="C939" s="58" t="s">
        <v>1054</v>
      </c>
      <c r="D939" s="58"/>
    </row>
    <row r="940" spans="1:5" x14ac:dyDescent="0.2">
      <c r="A940" s="95"/>
      <c r="B940" s="95"/>
      <c r="C940" s="58" t="s">
        <v>1008</v>
      </c>
      <c r="D940" s="58"/>
    </row>
    <row r="941" spans="1:5" x14ac:dyDescent="0.2">
      <c r="A941" s="95"/>
      <c r="B941" s="95"/>
      <c r="C941" s="53" t="s">
        <v>1009</v>
      </c>
      <c r="D941" s="53"/>
    </row>
    <row r="942" spans="1:5" x14ac:dyDescent="0.2">
      <c r="A942" s="95"/>
      <c r="B942" s="95"/>
      <c r="C942" s="58" t="s">
        <v>1010</v>
      </c>
      <c r="D942" s="58"/>
    </row>
    <row r="943" spans="1:5" x14ac:dyDescent="0.2">
      <c r="A943" s="95"/>
      <c r="B943" s="95"/>
      <c r="C943" s="58" t="s">
        <v>1052</v>
      </c>
      <c r="D943" s="58"/>
    </row>
    <row r="944" spans="1:5" x14ac:dyDescent="0.2">
      <c r="A944" s="95"/>
      <c r="B944" s="95"/>
      <c r="C944" s="53" t="s">
        <v>1055</v>
      </c>
      <c r="D944" s="53" t="s">
        <v>1055</v>
      </c>
      <c r="E944" t="s">
        <v>261</v>
      </c>
    </row>
    <row r="945" spans="1:4" x14ac:dyDescent="0.2">
      <c r="A945" s="119"/>
      <c r="B945" s="119"/>
      <c r="C945" s="53" t="s">
        <v>137</v>
      </c>
      <c r="D945" s="53"/>
    </row>
    <row r="946" spans="1:4" ht="14.25" customHeight="1" x14ac:dyDescent="0.2">
      <c r="A946" s="87" t="s">
        <v>1056</v>
      </c>
      <c r="B946" s="87" t="s">
        <v>5</v>
      </c>
      <c r="C946" s="56" t="s">
        <v>1057</v>
      </c>
      <c r="D946" s="56"/>
    </row>
    <row r="947" spans="1:4" x14ac:dyDescent="0.2">
      <c r="A947" s="88"/>
      <c r="B947" s="88"/>
      <c r="C947" s="56" t="s">
        <v>1058</v>
      </c>
      <c r="D947" s="56"/>
    </row>
    <row r="948" spans="1:4" x14ac:dyDescent="0.2">
      <c r="A948" s="88"/>
      <c r="B948" s="88"/>
      <c r="C948" s="51" t="s">
        <v>1059</v>
      </c>
      <c r="D948" s="51"/>
    </row>
    <row r="949" spans="1:4" x14ac:dyDescent="0.2">
      <c r="A949" s="88"/>
      <c r="B949" s="88"/>
      <c r="C949" s="51" t="s">
        <v>1060</v>
      </c>
      <c r="D949" s="51"/>
    </row>
    <row r="950" spans="1:4" x14ac:dyDescent="0.2">
      <c r="A950" s="88"/>
      <c r="B950" s="88"/>
      <c r="C950" s="51" t="s">
        <v>1061</v>
      </c>
      <c r="D950" s="51"/>
    </row>
    <row r="951" spans="1:4" x14ac:dyDescent="0.2">
      <c r="A951" s="88"/>
      <c r="B951" s="88"/>
      <c r="C951" s="56" t="s">
        <v>808</v>
      </c>
      <c r="D951" s="56"/>
    </row>
    <row r="952" spans="1:4" x14ac:dyDescent="0.2">
      <c r="A952" s="88"/>
      <c r="B952" s="88"/>
      <c r="C952" s="56" t="s">
        <v>1052</v>
      </c>
      <c r="D952" s="56"/>
    </row>
    <row r="953" spans="1:4" x14ac:dyDescent="0.2">
      <c r="A953" s="88"/>
      <c r="B953" s="88"/>
      <c r="C953" s="51" t="s">
        <v>1062</v>
      </c>
      <c r="D953" s="51" t="s">
        <v>1063</v>
      </c>
    </row>
    <row r="954" spans="1:4" x14ac:dyDescent="0.2">
      <c r="A954" s="88"/>
      <c r="B954" s="88"/>
      <c r="C954" s="51" t="s">
        <v>1017</v>
      </c>
      <c r="D954" s="51" t="s">
        <v>1018</v>
      </c>
    </row>
    <row r="955" spans="1:4" x14ac:dyDescent="0.2">
      <c r="A955" s="88"/>
      <c r="B955" s="88"/>
      <c r="C955" s="51" t="s">
        <v>137</v>
      </c>
      <c r="D955" s="51"/>
    </row>
    <row r="956" spans="1:4" x14ac:dyDescent="0.2">
      <c r="A956" s="94" t="s">
        <v>816</v>
      </c>
      <c r="B956" s="94" t="s">
        <v>5</v>
      </c>
      <c r="C956" s="53" t="s">
        <v>1064</v>
      </c>
      <c r="D956" s="53"/>
    </row>
    <row r="957" spans="1:4" x14ac:dyDescent="0.2">
      <c r="A957" s="95"/>
      <c r="B957" s="95"/>
      <c r="C957" s="53" t="s">
        <v>1065</v>
      </c>
      <c r="D957" s="53"/>
    </row>
    <row r="958" spans="1:4" x14ac:dyDescent="0.2">
      <c r="A958" s="95"/>
      <c r="B958" s="95"/>
      <c r="C958" s="53" t="s">
        <v>1066</v>
      </c>
      <c r="D958" s="53"/>
    </row>
    <row r="959" spans="1:4" x14ac:dyDescent="0.2">
      <c r="A959" s="95"/>
      <c r="B959" s="95"/>
      <c r="C959" s="53" t="s">
        <v>1067</v>
      </c>
      <c r="D959" s="53"/>
    </row>
    <row r="960" spans="1:4" x14ac:dyDescent="0.2">
      <c r="A960" s="95"/>
      <c r="B960" s="95"/>
      <c r="C960" s="53" t="s">
        <v>1068</v>
      </c>
      <c r="D960" s="53"/>
    </row>
    <row r="961" spans="1:5" x14ac:dyDescent="0.2">
      <c r="A961" s="95"/>
      <c r="B961" s="95"/>
      <c r="C961" s="53" t="s">
        <v>1069</v>
      </c>
      <c r="D961" s="53"/>
    </row>
    <row r="962" spans="1:5" x14ac:dyDescent="0.2">
      <c r="A962" s="95"/>
      <c r="B962" s="95"/>
      <c r="C962" s="53" t="s">
        <v>1070</v>
      </c>
      <c r="D962" s="53"/>
    </row>
    <row r="963" spans="1:5" x14ac:dyDescent="0.2">
      <c r="A963" s="95"/>
      <c r="B963" s="95"/>
      <c r="C963" s="53" t="s">
        <v>897</v>
      </c>
      <c r="D963" s="53"/>
      <c r="E963" t="s">
        <v>261</v>
      </c>
    </row>
    <row r="964" spans="1:5" x14ac:dyDescent="0.2">
      <c r="A964" s="96" t="s">
        <v>1071</v>
      </c>
      <c r="B964" s="87" t="s">
        <v>5</v>
      </c>
      <c r="C964" s="51" t="s">
        <v>1029</v>
      </c>
      <c r="D964" s="51"/>
    </row>
    <row r="965" spans="1:5" x14ac:dyDescent="0.2">
      <c r="A965" s="97"/>
      <c r="B965" s="88"/>
      <c r="C965" s="51" t="s">
        <v>1030</v>
      </c>
      <c r="D965" s="51"/>
    </row>
    <row r="966" spans="1:5" x14ac:dyDescent="0.2">
      <c r="A966" s="97"/>
      <c r="B966" s="88"/>
      <c r="C966" s="51" t="s">
        <v>787</v>
      </c>
      <c r="D966" s="51"/>
    </row>
    <row r="967" spans="1:5" x14ac:dyDescent="0.2">
      <c r="A967" s="97"/>
      <c r="B967" s="88"/>
      <c r="C967" s="51" t="s">
        <v>1031</v>
      </c>
      <c r="D967" s="51"/>
    </row>
    <row r="968" spans="1:5" x14ac:dyDescent="0.2">
      <c r="A968" s="97"/>
      <c r="B968" s="88"/>
      <c r="C968" s="51" t="s">
        <v>1032</v>
      </c>
      <c r="D968" s="51"/>
    </row>
    <row r="969" spans="1:5" x14ac:dyDescent="0.2">
      <c r="A969" s="97"/>
      <c r="B969" s="88"/>
      <c r="C969" s="51" t="s">
        <v>1072</v>
      </c>
      <c r="D969" s="51"/>
      <c r="E969" t="s">
        <v>261</v>
      </c>
    </row>
    <row r="970" spans="1:5" x14ac:dyDescent="0.2">
      <c r="A970" s="98" t="s">
        <v>1073</v>
      </c>
      <c r="B970" s="94" t="s">
        <v>5</v>
      </c>
      <c r="C970" s="53" t="s">
        <v>1074</v>
      </c>
      <c r="D970" s="53"/>
    </row>
    <row r="971" spans="1:5" x14ac:dyDescent="0.2">
      <c r="A971" s="99"/>
      <c r="B971" s="95"/>
      <c r="C971" s="53" t="s">
        <v>1075</v>
      </c>
      <c r="D971" s="53"/>
    </row>
    <row r="972" spans="1:5" x14ac:dyDescent="0.2">
      <c r="A972" s="99"/>
      <c r="B972" s="95"/>
      <c r="C972" s="53" t="s">
        <v>1076</v>
      </c>
      <c r="D972" s="53"/>
    </row>
    <row r="973" spans="1:5" x14ac:dyDescent="0.2">
      <c r="A973" s="99"/>
      <c r="B973" s="95"/>
      <c r="C973" s="53" t="s">
        <v>1077</v>
      </c>
      <c r="D973" s="53"/>
    </row>
    <row r="974" spans="1:5" x14ac:dyDescent="0.2">
      <c r="A974" s="99"/>
      <c r="B974" s="95"/>
      <c r="C974" s="53" t="s">
        <v>1078</v>
      </c>
      <c r="D974" s="53"/>
    </row>
    <row r="975" spans="1:5" x14ac:dyDescent="0.2">
      <c r="A975" s="99"/>
      <c r="B975" s="95"/>
      <c r="C975" s="53" t="s">
        <v>1079</v>
      </c>
      <c r="D975" s="53"/>
    </row>
    <row r="976" spans="1:5" x14ac:dyDescent="0.2">
      <c r="A976" s="120"/>
      <c r="B976" s="119"/>
      <c r="C976" s="53" t="s">
        <v>137</v>
      </c>
      <c r="D976" s="53"/>
    </row>
    <row r="977" spans="1:5" x14ac:dyDescent="0.2">
      <c r="A977" s="87" t="s">
        <v>1080</v>
      </c>
      <c r="B977" s="87" t="s">
        <v>5</v>
      </c>
      <c r="C977" s="51" t="s">
        <v>1081</v>
      </c>
      <c r="D977" s="51"/>
      <c r="E977" t="s">
        <v>1082</v>
      </c>
    </row>
    <row r="978" spans="1:5" x14ac:dyDescent="0.2">
      <c r="A978" s="88"/>
      <c r="B978" s="88"/>
      <c r="C978" s="51" t="s">
        <v>1083</v>
      </c>
      <c r="D978" s="51"/>
    </row>
    <row r="979" spans="1:5" x14ac:dyDescent="0.2">
      <c r="A979" s="88"/>
      <c r="B979" s="88"/>
      <c r="C979" s="51" t="s">
        <v>1084</v>
      </c>
      <c r="D979" s="51"/>
    </row>
    <row r="980" spans="1:5" x14ac:dyDescent="0.2">
      <c r="A980" s="88"/>
      <c r="B980" s="88"/>
      <c r="C980" s="51" t="s">
        <v>1085</v>
      </c>
      <c r="D980" s="51"/>
    </row>
    <row r="981" spans="1:5" x14ac:dyDescent="0.2">
      <c r="A981" s="88"/>
      <c r="B981" s="88"/>
      <c r="C981" s="51" t="s">
        <v>1086</v>
      </c>
      <c r="D981" s="51"/>
    </row>
    <row r="982" spans="1:5" x14ac:dyDescent="0.2">
      <c r="A982" s="88"/>
      <c r="B982" s="88"/>
      <c r="C982" s="51" t="s">
        <v>1087</v>
      </c>
      <c r="D982" s="51"/>
    </row>
    <row r="983" spans="1:5" x14ac:dyDescent="0.2">
      <c r="A983" s="88"/>
      <c r="B983" s="88"/>
      <c r="C983" s="51" t="s">
        <v>1088</v>
      </c>
      <c r="D983" s="51"/>
    </row>
    <row r="984" spans="1:5" x14ac:dyDescent="0.2">
      <c r="A984" s="88"/>
      <c r="B984" s="88"/>
      <c r="C984" s="51" t="s">
        <v>1089</v>
      </c>
      <c r="D984" s="51"/>
    </row>
    <row r="985" spans="1:5" x14ac:dyDescent="0.2">
      <c r="A985" s="88"/>
      <c r="B985" s="88"/>
      <c r="C985" s="51" t="s">
        <v>1090</v>
      </c>
      <c r="D985" s="51" t="s">
        <v>1091</v>
      </c>
      <c r="E985" t="s">
        <v>261</v>
      </c>
    </row>
    <row r="986" spans="1:5" x14ac:dyDescent="0.2">
      <c r="A986" s="98" t="s">
        <v>1092</v>
      </c>
      <c r="B986" s="94" t="s">
        <v>5</v>
      </c>
      <c r="C986" s="53" t="s">
        <v>1034</v>
      </c>
      <c r="D986" s="53"/>
    </row>
    <row r="987" spans="1:5" x14ac:dyDescent="0.2">
      <c r="A987" s="99"/>
      <c r="B987" s="95"/>
      <c r="C987" s="53" t="s">
        <v>1035</v>
      </c>
      <c r="D987" s="53"/>
    </row>
    <row r="988" spans="1:5" x14ac:dyDescent="0.2">
      <c r="A988" s="99"/>
      <c r="B988" s="95"/>
      <c r="C988" s="53" t="s">
        <v>1093</v>
      </c>
      <c r="D988" s="53"/>
    </row>
    <row r="989" spans="1:5" x14ac:dyDescent="0.2">
      <c r="A989" s="99"/>
      <c r="B989" s="95"/>
      <c r="C989" s="53" t="s">
        <v>1094</v>
      </c>
      <c r="D989" s="53"/>
    </row>
    <row r="990" spans="1:5" x14ac:dyDescent="0.2">
      <c r="A990" s="99"/>
      <c r="B990" s="95"/>
      <c r="C990" s="53" t="s">
        <v>1095</v>
      </c>
      <c r="D990" s="53"/>
    </row>
    <row r="991" spans="1:5" x14ac:dyDescent="0.2">
      <c r="A991" s="99"/>
      <c r="B991" s="95"/>
      <c r="C991" s="53" t="s">
        <v>1096</v>
      </c>
      <c r="D991" s="53"/>
    </row>
    <row r="992" spans="1:5" x14ac:dyDescent="0.2">
      <c r="A992" s="87" t="s">
        <v>1097</v>
      </c>
      <c r="B992" s="87" t="s">
        <v>5</v>
      </c>
      <c r="C992" s="51" t="s">
        <v>796</v>
      </c>
      <c r="D992" s="51"/>
    </row>
    <row r="993" spans="1:5" x14ac:dyDescent="0.2">
      <c r="A993" s="88"/>
      <c r="B993" s="88"/>
      <c r="C993" s="51" t="s">
        <v>1006</v>
      </c>
      <c r="D993" s="51"/>
    </row>
    <row r="994" spans="1:5" x14ac:dyDescent="0.2">
      <c r="A994" s="88"/>
      <c r="B994" s="88"/>
      <c r="C994" s="51" t="s">
        <v>1003</v>
      </c>
      <c r="D994" s="51"/>
    </row>
    <row r="995" spans="1:5" x14ac:dyDescent="0.2">
      <c r="A995" s="88"/>
      <c r="B995" s="88"/>
      <c r="C995" s="51" t="s">
        <v>797</v>
      </c>
      <c r="D995" s="51"/>
    </row>
    <row r="996" spans="1:5" x14ac:dyDescent="0.2">
      <c r="A996" s="88"/>
      <c r="B996" s="88"/>
      <c r="C996" s="51" t="s">
        <v>1098</v>
      </c>
      <c r="D996" s="51" t="s">
        <v>1099</v>
      </c>
    </row>
    <row r="997" spans="1:5" x14ac:dyDescent="0.2">
      <c r="A997" s="88"/>
      <c r="B997" s="88"/>
      <c r="C997" s="51" t="s">
        <v>137</v>
      </c>
      <c r="D997" s="51"/>
    </row>
    <row r="998" spans="1:5" x14ac:dyDescent="0.2">
      <c r="A998" s="94" t="s">
        <v>1100</v>
      </c>
      <c r="B998" s="94" t="s">
        <v>5</v>
      </c>
      <c r="C998" s="53" t="s">
        <v>194</v>
      </c>
      <c r="D998" s="53"/>
      <c r="E998" t="s">
        <v>1082</v>
      </c>
    </row>
    <row r="999" spans="1:5" x14ac:dyDescent="0.2">
      <c r="A999" s="95"/>
      <c r="B999" s="95"/>
      <c r="C999" s="53" t="s">
        <v>1101</v>
      </c>
      <c r="D999" s="53"/>
    </row>
    <row r="1000" spans="1:5" x14ac:dyDescent="0.2">
      <c r="A1000" s="87" t="s">
        <v>1102</v>
      </c>
      <c r="B1000" s="87" t="s">
        <v>5</v>
      </c>
      <c r="C1000" s="51" t="s">
        <v>1103</v>
      </c>
      <c r="D1000" s="51"/>
    </row>
    <row r="1001" spans="1:5" x14ac:dyDescent="0.2">
      <c r="A1001" s="88"/>
      <c r="B1001" s="88"/>
      <c r="C1001" s="51" t="s">
        <v>1104</v>
      </c>
      <c r="D1001" s="51"/>
    </row>
    <row r="1002" spans="1:5" x14ac:dyDescent="0.2">
      <c r="A1002" s="88"/>
      <c r="B1002" s="88"/>
      <c r="C1002" s="51" t="s">
        <v>1105</v>
      </c>
      <c r="D1002" s="51"/>
    </row>
    <row r="1003" spans="1:5" x14ac:dyDescent="0.2">
      <c r="A1003" s="88"/>
      <c r="B1003" s="88"/>
      <c r="C1003" s="51" t="s">
        <v>1106</v>
      </c>
      <c r="D1003" s="51"/>
      <c r="E1003" t="s">
        <v>261</v>
      </c>
    </row>
    <row r="1004" spans="1:5" x14ac:dyDescent="0.2">
      <c r="A1004" s="88"/>
      <c r="B1004" s="88"/>
      <c r="C1004" s="51" t="s">
        <v>1107</v>
      </c>
      <c r="D1004" s="51"/>
    </row>
    <row r="1005" spans="1:5" x14ac:dyDescent="0.2">
      <c r="A1005" s="88"/>
      <c r="B1005" s="88"/>
      <c r="C1005" s="51" t="s">
        <v>1108</v>
      </c>
      <c r="D1005" s="51"/>
    </row>
    <row r="1006" spans="1:5" x14ac:dyDescent="0.2">
      <c r="A1006" s="88"/>
      <c r="B1006" s="88"/>
      <c r="C1006" s="51" t="s">
        <v>1109</v>
      </c>
      <c r="D1006" s="51"/>
      <c r="E1006" t="s">
        <v>261</v>
      </c>
    </row>
    <row r="1007" spans="1:5" x14ac:dyDescent="0.2">
      <c r="A1007" s="88"/>
      <c r="B1007" s="88"/>
      <c r="C1007" s="51" t="s">
        <v>1110</v>
      </c>
      <c r="D1007" s="51"/>
    </row>
    <row r="1008" spans="1:5" x14ac:dyDescent="0.2">
      <c r="A1008" s="88"/>
      <c r="B1008" s="88"/>
      <c r="C1008" s="51" t="s">
        <v>1111</v>
      </c>
      <c r="D1008" s="51"/>
    </row>
    <row r="1009" spans="1:4" x14ac:dyDescent="0.2">
      <c r="A1009" s="88"/>
      <c r="B1009" s="88"/>
      <c r="C1009" s="51" t="s">
        <v>1112</v>
      </c>
      <c r="D1009" s="51"/>
    </row>
    <row r="1010" spans="1:4" x14ac:dyDescent="0.2">
      <c r="A1010" s="88"/>
      <c r="B1010" s="88"/>
      <c r="C1010" s="51" t="s">
        <v>1113</v>
      </c>
      <c r="D1010" s="51"/>
    </row>
    <row r="1011" spans="1:4" x14ac:dyDescent="0.2">
      <c r="A1011" s="88"/>
      <c r="B1011" s="88"/>
      <c r="C1011" s="51" t="s">
        <v>1114</v>
      </c>
      <c r="D1011" s="51"/>
    </row>
    <row r="1012" spans="1:4" x14ac:dyDescent="0.2">
      <c r="A1012" s="88"/>
      <c r="B1012" s="88"/>
      <c r="C1012" s="51" t="s">
        <v>1115</v>
      </c>
      <c r="D1012" s="51"/>
    </row>
    <row r="1013" spans="1:4" x14ac:dyDescent="0.2">
      <c r="A1013" s="88"/>
      <c r="B1013" s="88"/>
      <c r="C1013" s="51" t="s">
        <v>1116</v>
      </c>
      <c r="D1013" s="51"/>
    </row>
    <row r="1014" spans="1:4" x14ac:dyDescent="0.2">
      <c r="A1014" s="88"/>
      <c r="B1014" s="88"/>
      <c r="C1014" s="51" t="s">
        <v>1117</v>
      </c>
      <c r="D1014" s="51"/>
    </row>
    <row r="1015" spans="1:4" x14ac:dyDescent="0.2">
      <c r="A1015" s="88"/>
      <c r="B1015" s="88"/>
      <c r="C1015" s="51" t="s">
        <v>165</v>
      </c>
      <c r="D1015" s="51"/>
    </row>
    <row r="1016" spans="1:4" x14ac:dyDescent="0.2">
      <c r="A1016" s="88"/>
      <c r="B1016" s="88"/>
      <c r="C1016" s="51" t="s">
        <v>1118</v>
      </c>
      <c r="D1016" s="51"/>
    </row>
    <row r="1017" spans="1:4" x14ac:dyDescent="0.2">
      <c r="A1017" s="88"/>
      <c r="B1017" s="88"/>
      <c r="C1017" s="51" t="s">
        <v>170</v>
      </c>
      <c r="D1017" s="51"/>
    </row>
    <row r="1018" spans="1:4" x14ac:dyDescent="0.2">
      <c r="A1018" s="88"/>
      <c r="B1018" s="88"/>
      <c r="C1018" s="51" t="s">
        <v>1119</v>
      </c>
      <c r="D1018" s="51"/>
    </row>
    <row r="1019" spans="1:4" x14ac:dyDescent="0.2">
      <c r="A1019" s="88"/>
      <c r="B1019" s="88"/>
      <c r="C1019" s="51" t="s">
        <v>1120</v>
      </c>
      <c r="D1019" s="51"/>
    </row>
    <row r="1020" spans="1:4" x14ac:dyDescent="0.2">
      <c r="A1020" s="88"/>
      <c r="B1020" s="88"/>
      <c r="C1020" s="51" t="s">
        <v>1121</v>
      </c>
      <c r="D1020" s="51"/>
    </row>
    <row r="1021" spans="1:4" x14ac:dyDescent="0.2">
      <c r="A1021" s="88"/>
      <c r="B1021" s="88"/>
      <c r="C1021" s="51" t="s">
        <v>1122</v>
      </c>
      <c r="D1021" s="51"/>
    </row>
    <row r="1022" spans="1:4" x14ac:dyDescent="0.2">
      <c r="A1022" s="88"/>
      <c r="B1022" s="88"/>
      <c r="C1022" s="51" t="s">
        <v>1123</v>
      </c>
      <c r="D1022" s="51"/>
    </row>
    <row r="1023" spans="1:4" x14ac:dyDescent="0.2">
      <c r="A1023" s="88"/>
      <c r="B1023" s="88"/>
      <c r="C1023" s="51" t="s">
        <v>1124</v>
      </c>
      <c r="D1023" s="51"/>
    </row>
    <row r="1024" spans="1:4" x14ac:dyDescent="0.2">
      <c r="A1024" s="88"/>
      <c r="B1024" s="88"/>
      <c r="C1024" s="51" t="s">
        <v>1125</v>
      </c>
      <c r="D1024" s="51"/>
    </row>
    <row r="1025" spans="1:5" x14ac:dyDescent="0.2">
      <c r="A1025" s="88"/>
      <c r="B1025" s="88"/>
      <c r="C1025" s="51" t="s">
        <v>1126</v>
      </c>
      <c r="D1025" s="51"/>
    </row>
    <row r="1026" spans="1:5" x14ac:dyDescent="0.2">
      <c r="A1026" s="88"/>
      <c r="B1026" s="88"/>
      <c r="C1026" s="51" t="s">
        <v>1127</v>
      </c>
      <c r="D1026" s="51"/>
    </row>
    <row r="1027" spans="1:5" x14ac:dyDescent="0.2">
      <c r="A1027" s="88"/>
      <c r="B1027" s="88"/>
      <c r="C1027" s="51" t="s">
        <v>1128</v>
      </c>
      <c r="D1027" s="51"/>
    </row>
    <row r="1028" spans="1:5" x14ac:dyDescent="0.2">
      <c r="A1028" s="88"/>
      <c r="B1028" s="88"/>
      <c r="C1028" s="51" t="s">
        <v>1129</v>
      </c>
      <c r="D1028" s="51"/>
    </row>
    <row r="1029" spans="1:5" x14ac:dyDescent="0.2">
      <c r="A1029" s="88"/>
      <c r="B1029" s="88"/>
      <c r="C1029" s="51" t="s">
        <v>1130</v>
      </c>
      <c r="D1029" s="51"/>
    </row>
    <row r="1030" spans="1:5" x14ac:dyDescent="0.2">
      <c r="A1030" s="88"/>
      <c r="B1030" s="88"/>
      <c r="C1030" s="51" t="s">
        <v>1131</v>
      </c>
      <c r="D1030" s="51"/>
    </row>
    <row r="1031" spans="1:5" x14ac:dyDescent="0.2">
      <c r="A1031" s="88"/>
      <c r="B1031" s="88"/>
      <c r="C1031" s="129" t="s">
        <v>1132</v>
      </c>
      <c r="D1031" s="51"/>
      <c r="E1031" t="s">
        <v>261</v>
      </c>
    </row>
    <row r="1032" spans="1:5" x14ac:dyDescent="0.2">
      <c r="A1032" s="88"/>
      <c r="B1032" s="88"/>
      <c r="C1032" s="51" t="s">
        <v>1133</v>
      </c>
      <c r="D1032" s="51"/>
    </row>
    <row r="1033" spans="1:5" x14ac:dyDescent="0.2">
      <c r="A1033" s="88"/>
      <c r="B1033" s="88"/>
      <c r="C1033" s="51" t="s">
        <v>137</v>
      </c>
      <c r="D1033" s="51"/>
    </row>
    <row r="1034" spans="1:5" x14ac:dyDescent="0.2">
      <c r="A1034" s="64" t="s">
        <v>1134</v>
      </c>
      <c r="B1034" s="64" t="s">
        <v>5</v>
      </c>
      <c r="C1034" s="53" t="s">
        <v>1135</v>
      </c>
      <c r="D1034" s="53"/>
      <c r="E1034" t="s">
        <v>1082</v>
      </c>
    </row>
    <row r="1035" spans="1:5" x14ac:dyDescent="0.2">
      <c r="A1035" s="65"/>
      <c r="B1035" s="65"/>
      <c r="C1035" s="53" t="s">
        <v>1136</v>
      </c>
      <c r="D1035" s="53"/>
    </row>
    <row r="1036" spans="1:5" x14ac:dyDescent="0.2">
      <c r="A1036" s="65"/>
      <c r="B1036" s="65"/>
      <c r="C1036" s="53" t="s">
        <v>137</v>
      </c>
      <c r="D1036" s="53"/>
    </row>
    <row r="1037" spans="1:5" x14ac:dyDescent="0.2">
      <c r="A1037" s="87" t="s">
        <v>1137</v>
      </c>
      <c r="B1037" s="87" t="s">
        <v>5</v>
      </c>
      <c r="C1037" s="51" t="s">
        <v>1138</v>
      </c>
      <c r="D1037" s="51"/>
    </row>
    <row r="1038" spans="1:5" x14ac:dyDescent="0.2">
      <c r="A1038" s="88"/>
      <c r="B1038" s="88"/>
      <c r="C1038" s="51" t="s">
        <v>1139</v>
      </c>
      <c r="D1038" s="51" t="s">
        <v>1140</v>
      </c>
    </row>
    <row r="1039" spans="1:5" x14ac:dyDescent="0.2">
      <c r="A1039" s="88"/>
      <c r="B1039" s="88"/>
      <c r="C1039" s="51" t="s">
        <v>1141</v>
      </c>
      <c r="D1039" s="51" t="s">
        <v>1142</v>
      </c>
    </row>
    <row r="1040" spans="1:5" x14ac:dyDescent="0.2">
      <c r="A1040" s="88"/>
      <c r="B1040" s="88"/>
      <c r="C1040" s="51" t="s">
        <v>1143</v>
      </c>
      <c r="D1040" s="51" t="s">
        <v>1144</v>
      </c>
    </row>
    <row r="1044" spans="4:4" x14ac:dyDescent="0.2">
      <c r="D1044" s="15"/>
    </row>
    <row r="1045" spans="4:4" x14ac:dyDescent="0.2">
      <c r="D1045" s="15"/>
    </row>
    <row r="1046" spans="4:4" x14ac:dyDescent="0.2">
      <c r="D1046" s="15"/>
    </row>
    <row r="1047" spans="4:4" x14ac:dyDescent="0.2">
      <c r="D1047" s="15"/>
    </row>
    <row r="1073" spans="1:3" s="11" customFormat="1" x14ac:dyDescent="0.2"/>
    <row r="1074" spans="1:3" s="11" customFormat="1" x14ac:dyDescent="0.2">
      <c r="A1074" s="40"/>
    </row>
    <row r="1075" spans="1:3" s="11" customFormat="1" x14ac:dyDescent="0.2">
      <c r="C1075" s="15"/>
    </row>
    <row r="1076" spans="1:3" s="11" customFormat="1" x14ac:dyDescent="0.2">
      <c r="C1076" s="15" t="s">
        <v>355</v>
      </c>
    </row>
    <row r="1077" spans="1:3" s="11" customFormat="1" x14ac:dyDescent="0.2">
      <c r="C1077" s="15" t="s">
        <v>173</v>
      </c>
    </row>
    <row r="1078" spans="1:3" s="11" customFormat="1" x14ac:dyDescent="0.2">
      <c r="C1078" s="15" t="s">
        <v>356</v>
      </c>
    </row>
    <row r="1079" spans="1:3" s="11" customFormat="1" x14ac:dyDescent="0.2">
      <c r="C1079" s="15" t="s">
        <v>212</v>
      </c>
    </row>
    <row r="1080" spans="1:3" s="11" customFormat="1" x14ac:dyDescent="0.2">
      <c r="C1080" s="15"/>
    </row>
    <row r="1081" spans="1:3" s="11" customFormat="1" x14ac:dyDescent="0.2">
      <c r="C1081" s="15" t="s">
        <v>355</v>
      </c>
    </row>
    <row r="1082" spans="1:3" s="11" customFormat="1" x14ac:dyDescent="0.2">
      <c r="C1082" s="15" t="s">
        <v>173</v>
      </c>
    </row>
    <row r="1083" spans="1:3" s="11" customFormat="1" x14ac:dyDescent="0.2">
      <c r="C1083" s="15" t="s">
        <v>356</v>
      </c>
    </row>
    <row r="1084" spans="1:3" s="11" customFormat="1" x14ac:dyDescent="0.2">
      <c r="C1084" s="15" t="s">
        <v>212</v>
      </c>
    </row>
    <row r="1085" spans="1:3" s="11" customFormat="1" x14ac:dyDescent="0.2">
      <c r="C1085" s="15" t="s">
        <v>357</v>
      </c>
    </row>
    <row r="1086" spans="1:3" s="11" customFormat="1" x14ac:dyDescent="0.2">
      <c r="C1086" s="15"/>
    </row>
    <row r="1087" spans="1:3" s="11" customFormat="1" x14ac:dyDescent="0.2">
      <c r="C1087" s="15" t="s">
        <v>355</v>
      </c>
    </row>
    <row r="1088" spans="1:3" s="11" customFormat="1" x14ac:dyDescent="0.2">
      <c r="C1088" s="15" t="s">
        <v>173</v>
      </c>
    </row>
    <row r="1089" spans="3:3" s="11" customFormat="1" x14ac:dyDescent="0.2">
      <c r="C1089" s="15" t="s">
        <v>212</v>
      </c>
    </row>
    <row r="1090" spans="3:3" s="11" customFormat="1" x14ac:dyDescent="0.2">
      <c r="C1090" s="15"/>
    </row>
    <row r="1091" spans="3:3" s="11" customFormat="1" x14ac:dyDescent="0.2">
      <c r="C1091" s="15" t="s">
        <v>934</v>
      </c>
    </row>
    <row r="1092" spans="3:3" s="11" customFormat="1" x14ac:dyDescent="0.2">
      <c r="C1092" s="15" t="s">
        <v>137</v>
      </c>
    </row>
    <row r="1093" spans="3:3" s="11" customFormat="1" x14ac:dyDescent="0.2">
      <c r="C1093" s="15"/>
    </row>
    <row r="1094" spans="3:3" s="11" customFormat="1" x14ac:dyDescent="0.2">
      <c r="C1094" s="15" t="s">
        <v>479</v>
      </c>
    </row>
    <row r="1095" spans="3:3" s="11" customFormat="1" x14ac:dyDescent="0.2">
      <c r="C1095" s="15" t="s">
        <v>781</v>
      </c>
    </row>
    <row r="1096" spans="3:3" s="11" customFormat="1" x14ac:dyDescent="0.2">
      <c r="C1096" s="15" t="s">
        <v>782</v>
      </c>
    </row>
    <row r="1097" spans="3:3" s="11" customFormat="1" x14ac:dyDescent="0.2">
      <c r="C1097" s="15" t="s">
        <v>785</v>
      </c>
    </row>
    <row r="1098" spans="3:3" s="11" customFormat="1" x14ac:dyDescent="0.2">
      <c r="C1098" s="15" t="s">
        <v>786</v>
      </c>
    </row>
    <row r="1099" spans="3:3" s="11" customFormat="1" x14ac:dyDescent="0.2">
      <c r="C1099" s="15" t="s">
        <v>787</v>
      </c>
    </row>
    <row r="1100" spans="3:3" s="11" customFormat="1" x14ac:dyDescent="0.2">
      <c r="C1100" s="15" t="s">
        <v>788</v>
      </c>
    </row>
    <row r="1101" spans="3:3" s="11" customFormat="1" x14ac:dyDescent="0.2">
      <c r="C1101" s="15" t="s">
        <v>789</v>
      </c>
    </row>
    <row r="1102" spans="3:3" s="11" customFormat="1" x14ac:dyDescent="0.2">
      <c r="C1102" s="15" t="s">
        <v>790</v>
      </c>
    </row>
    <row r="1103" spans="3:3" s="11" customFormat="1" x14ac:dyDescent="0.2">
      <c r="C1103" s="15" t="s">
        <v>792</v>
      </c>
    </row>
    <row r="1104" spans="3:3" s="11" customFormat="1" x14ac:dyDescent="0.2">
      <c r="C1104" s="15" t="s">
        <v>525</v>
      </c>
    </row>
    <row r="1105" spans="3:3" s="11" customFormat="1" x14ac:dyDescent="0.2">
      <c r="C1105" s="15" t="s">
        <v>137</v>
      </c>
    </row>
    <row r="1106" spans="3:3" s="11" customFormat="1" x14ac:dyDescent="0.2">
      <c r="C1106" s="15"/>
    </row>
    <row r="1107" spans="3:3" s="11" customFormat="1" x14ac:dyDescent="0.2">
      <c r="C1107" s="15"/>
    </row>
    <row r="1108" spans="3:3" x14ac:dyDescent="0.2">
      <c r="C1108" s="15" t="s">
        <v>932</v>
      </c>
    </row>
    <row r="1109" spans="3:3" s="11" customFormat="1" x14ac:dyDescent="0.2">
      <c r="C1109" s="15" t="s">
        <v>933</v>
      </c>
    </row>
    <row r="1110" spans="3:3" s="11" customFormat="1" x14ac:dyDescent="0.2">
      <c r="C1110" s="15" t="s">
        <v>198</v>
      </c>
    </row>
    <row r="1111" spans="3:3" s="11" customFormat="1" x14ac:dyDescent="0.2">
      <c r="C1111" s="15" t="s">
        <v>137</v>
      </c>
    </row>
    <row r="1112" spans="3:3" s="11" customFormat="1" x14ac:dyDescent="0.2">
      <c r="C1112" s="15"/>
    </row>
    <row r="1113" spans="3:3" s="11" customFormat="1" x14ac:dyDescent="0.2">
      <c r="C1113" s="15" t="s">
        <v>215</v>
      </c>
    </row>
    <row r="1114" spans="3:3" s="11" customFormat="1" x14ac:dyDescent="0.2">
      <c r="C1114" s="15" t="s">
        <v>364</v>
      </c>
    </row>
    <row r="1115" spans="3:3" s="11" customFormat="1" x14ac:dyDescent="0.2">
      <c r="C1115" s="15" t="s">
        <v>33</v>
      </c>
    </row>
    <row r="1116" spans="3:3" s="11" customFormat="1" x14ac:dyDescent="0.2">
      <c r="C1116" s="15" t="s">
        <v>137</v>
      </c>
    </row>
    <row r="1117" spans="3:3" s="11" customFormat="1" x14ac:dyDescent="0.2">
      <c r="C1117" s="15"/>
    </row>
    <row r="1118" spans="3:3" s="11" customFormat="1" x14ac:dyDescent="0.2">
      <c r="C1118" s="15" t="s">
        <v>369</v>
      </c>
    </row>
    <row r="1119" spans="3:3" s="11" customFormat="1" x14ac:dyDescent="0.2">
      <c r="C1119" s="15" t="s">
        <v>1145</v>
      </c>
    </row>
    <row r="1120" spans="3:3" s="11" customFormat="1" x14ac:dyDescent="0.2">
      <c r="C1120" s="15"/>
    </row>
    <row r="1121" spans="3:3" x14ac:dyDescent="0.2">
      <c r="C1121" s="15" t="s">
        <v>369</v>
      </c>
    </row>
    <row r="1122" spans="3:3" s="11" customFormat="1" x14ac:dyDescent="0.2">
      <c r="C1122" s="15" t="s">
        <v>371</v>
      </c>
    </row>
    <row r="1123" spans="3:3" s="11" customFormat="1" x14ac:dyDescent="0.2">
      <c r="C1123" s="15" t="s">
        <v>373</v>
      </c>
    </row>
    <row r="1124" spans="3:3" s="11" customFormat="1" x14ac:dyDescent="0.2">
      <c r="C1124" s="15" t="s">
        <v>375</v>
      </c>
    </row>
    <row r="1125" spans="3:3" x14ac:dyDescent="0.2">
      <c r="C1125" s="15" t="s">
        <v>380</v>
      </c>
    </row>
    <row r="1126" spans="3:3" x14ac:dyDescent="0.2">
      <c r="C1126" s="15" t="s">
        <v>137</v>
      </c>
    </row>
    <row r="1129" spans="3:3" x14ac:dyDescent="0.2">
      <c r="C1129" s="15" t="s">
        <v>475</v>
      </c>
    </row>
    <row r="1130" spans="3:3" x14ac:dyDescent="0.2">
      <c r="C1130" s="15" t="s">
        <v>476</v>
      </c>
    </row>
    <row r="1131" spans="3:3" x14ac:dyDescent="0.2">
      <c r="C1131" s="15" t="s">
        <v>478</v>
      </c>
    </row>
    <row r="1132" spans="3:3" x14ac:dyDescent="0.2">
      <c r="C1132" s="15" t="s">
        <v>479</v>
      </c>
    </row>
    <row r="1133" spans="3:3" x14ac:dyDescent="0.2">
      <c r="C1133" s="15" t="s">
        <v>480</v>
      </c>
    </row>
    <row r="1134" spans="3:3" x14ac:dyDescent="0.2">
      <c r="C1134" s="15" t="s">
        <v>482</v>
      </c>
    </row>
    <row r="1135" spans="3:3" x14ac:dyDescent="0.2">
      <c r="C1135" s="15" t="s">
        <v>483</v>
      </c>
    </row>
    <row r="1136" spans="3:3" x14ac:dyDescent="0.2">
      <c r="C1136" s="15" t="s">
        <v>484</v>
      </c>
    </row>
    <row r="1137" spans="3:3" x14ac:dyDescent="0.2">
      <c r="C1137" s="15" t="s">
        <v>485</v>
      </c>
    </row>
    <row r="1138" spans="3:3" x14ac:dyDescent="0.2">
      <c r="C1138" s="15" t="s">
        <v>486</v>
      </c>
    </row>
    <row r="1139" spans="3:3" x14ac:dyDescent="0.2">
      <c r="C1139" s="15" t="s">
        <v>487</v>
      </c>
    </row>
    <row r="1140" spans="3:3" x14ac:dyDescent="0.2">
      <c r="C1140" s="15" t="s">
        <v>488</v>
      </c>
    </row>
    <row r="1141" spans="3:3" x14ac:dyDescent="0.2">
      <c r="C1141" s="15" t="s">
        <v>489</v>
      </c>
    </row>
    <row r="1142" spans="3:3" x14ac:dyDescent="0.2">
      <c r="C1142" s="15" t="s">
        <v>490</v>
      </c>
    </row>
    <row r="1143" spans="3:3" x14ac:dyDescent="0.2">
      <c r="C1143" s="15" t="s">
        <v>491</v>
      </c>
    </row>
    <row r="1144" spans="3:3" x14ac:dyDescent="0.2">
      <c r="C1144" s="15" t="s">
        <v>493</v>
      </c>
    </row>
    <row r="1145" spans="3:3" x14ac:dyDescent="0.2">
      <c r="C1145" s="15" t="s">
        <v>494</v>
      </c>
    </row>
    <row r="1146" spans="3:3" x14ac:dyDescent="0.2">
      <c r="C1146" s="15" t="s">
        <v>495</v>
      </c>
    </row>
    <row r="1147" spans="3:3" x14ac:dyDescent="0.2">
      <c r="C1147" s="15" t="s">
        <v>497</v>
      </c>
    </row>
    <row r="1148" spans="3:3" x14ac:dyDescent="0.2">
      <c r="C1148" s="15" t="s">
        <v>498</v>
      </c>
    </row>
    <row r="1149" spans="3:3" x14ac:dyDescent="0.2">
      <c r="C1149" s="15" t="s">
        <v>499</v>
      </c>
    </row>
    <row r="1150" spans="3:3" x14ac:dyDescent="0.2">
      <c r="C1150" s="15" t="s">
        <v>500</v>
      </c>
    </row>
    <row r="1151" spans="3:3" x14ac:dyDescent="0.2">
      <c r="C1151" s="15" t="s">
        <v>501</v>
      </c>
    </row>
    <row r="1152" spans="3:3" x14ac:dyDescent="0.2">
      <c r="C1152" s="15" t="s">
        <v>502</v>
      </c>
    </row>
    <row r="1153" spans="3:3" x14ac:dyDescent="0.2">
      <c r="C1153" s="15" t="s">
        <v>503</v>
      </c>
    </row>
    <row r="1154" spans="3:3" x14ac:dyDescent="0.2">
      <c r="C1154" s="15" t="s">
        <v>504</v>
      </c>
    </row>
    <row r="1155" spans="3:3" x14ac:dyDescent="0.2">
      <c r="C1155" s="15" t="s">
        <v>505</v>
      </c>
    </row>
    <row r="1156" spans="3:3" x14ac:dyDescent="0.2">
      <c r="C1156" s="15" t="s">
        <v>506</v>
      </c>
    </row>
    <row r="1157" spans="3:3" x14ac:dyDescent="0.2">
      <c r="C1157" s="15" t="s">
        <v>507</v>
      </c>
    </row>
    <row r="1158" spans="3:3" x14ac:dyDescent="0.2">
      <c r="C1158" s="15" t="s">
        <v>508</v>
      </c>
    </row>
    <row r="1159" spans="3:3" x14ac:dyDescent="0.2">
      <c r="C1159" s="15" t="s">
        <v>509</v>
      </c>
    </row>
    <row r="1160" spans="3:3" x14ac:dyDescent="0.2">
      <c r="C1160" s="15" t="s">
        <v>510</v>
      </c>
    </row>
    <row r="1161" spans="3:3" x14ac:dyDescent="0.2">
      <c r="C1161" s="15" t="s">
        <v>511</v>
      </c>
    </row>
    <row r="1162" spans="3:3" x14ac:dyDescent="0.2">
      <c r="C1162" s="15" t="s">
        <v>512</v>
      </c>
    </row>
    <row r="1163" spans="3:3" ht="14.45" customHeight="1" x14ac:dyDescent="0.2">
      <c r="C1163" s="15" t="s">
        <v>513</v>
      </c>
    </row>
    <row r="1164" spans="3:3" x14ac:dyDescent="0.2">
      <c r="C1164" s="15" t="s">
        <v>515</v>
      </c>
    </row>
    <row r="1165" spans="3:3" x14ac:dyDescent="0.2">
      <c r="C1165" s="15" t="s">
        <v>516</v>
      </c>
    </row>
    <row r="1166" spans="3:3" x14ac:dyDescent="0.2">
      <c r="C1166" s="15" t="s">
        <v>517</v>
      </c>
    </row>
    <row r="1167" spans="3:3" x14ac:dyDescent="0.2">
      <c r="C1167" s="15" t="s">
        <v>518</v>
      </c>
    </row>
    <row r="1168" spans="3:3" x14ac:dyDescent="0.2">
      <c r="C1168" s="15" t="s">
        <v>520</v>
      </c>
    </row>
    <row r="1169" spans="3:3" x14ac:dyDescent="0.2">
      <c r="C1169" s="15" t="s">
        <v>524</v>
      </c>
    </row>
    <row r="1170" spans="3:3" x14ac:dyDescent="0.2">
      <c r="C1170" s="15" t="s">
        <v>137</v>
      </c>
    </row>
    <row r="1171" spans="3:3" x14ac:dyDescent="0.2">
      <c r="C1171" s="15" t="s">
        <v>526</v>
      </c>
    </row>
    <row r="1172" spans="3:3" x14ac:dyDescent="0.2">
      <c r="C1172" s="15" t="s">
        <v>527</v>
      </c>
    </row>
    <row r="1173" spans="3:3" x14ac:dyDescent="0.2">
      <c r="C1173" s="15" t="s">
        <v>528</v>
      </c>
    </row>
    <row r="1174" spans="3:3" x14ac:dyDescent="0.2">
      <c r="C1174" s="15" t="s">
        <v>529</v>
      </c>
    </row>
    <row r="1175" spans="3:3" x14ac:dyDescent="0.2">
      <c r="C1175" s="15" t="s">
        <v>530</v>
      </c>
    </row>
    <row r="1176" spans="3:3" x14ac:dyDescent="0.2">
      <c r="C1176" s="15" t="s">
        <v>531</v>
      </c>
    </row>
    <row r="1177" spans="3:3" x14ac:dyDescent="0.2">
      <c r="C1177" s="15" t="s">
        <v>532</v>
      </c>
    </row>
    <row r="1178" spans="3:3" x14ac:dyDescent="0.2">
      <c r="C1178" s="15" t="s">
        <v>533</v>
      </c>
    </row>
    <row r="1179" spans="3:3" x14ac:dyDescent="0.2">
      <c r="C1179" s="15" t="s">
        <v>534</v>
      </c>
    </row>
    <row r="1180" spans="3:3" x14ac:dyDescent="0.2">
      <c r="C1180" s="15" t="s">
        <v>535</v>
      </c>
    </row>
    <row r="1181" spans="3:3" x14ac:dyDescent="0.2">
      <c r="C1181" s="15" t="s">
        <v>536</v>
      </c>
    </row>
    <row r="1182" spans="3:3" x14ac:dyDescent="0.2">
      <c r="C1182" s="15" t="s">
        <v>537</v>
      </c>
    </row>
    <row r="1183" spans="3:3" x14ac:dyDescent="0.2">
      <c r="C1183" s="15" t="s">
        <v>538</v>
      </c>
    </row>
    <row r="1184" spans="3:3" x14ac:dyDescent="0.2">
      <c r="C1184" s="15" t="s">
        <v>539</v>
      </c>
    </row>
    <row r="1185" spans="3:3" x14ac:dyDescent="0.2">
      <c r="C1185" s="15" t="s">
        <v>540</v>
      </c>
    </row>
    <row r="1186" spans="3:3" x14ac:dyDescent="0.2">
      <c r="C1186" s="15" t="s">
        <v>541</v>
      </c>
    </row>
    <row r="1187" spans="3:3" x14ac:dyDescent="0.2">
      <c r="C1187" s="15" t="s">
        <v>542</v>
      </c>
    </row>
    <row r="1188" spans="3:3" x14ac:dyDescent="0.2">
      <c r="C1188" s="15" t="s">
        <v>543</v>
      </c>
    </row>
    <row r="1189" spans="3:3" x14ac:dyDescent="0.2">
      <c r="C1189" s="15" t="s">
        <v>545</v>
      </c>
    </row>
    <row r="1190" spans="3:3" x14ac:dyDescent="0.2">
      <c r="C1190" s="15" t="s">
        <v>547</v>
      </c>
    </row>
    <row r="1191" spans="3:3" x14ac:dyDescent="0.2">
      <c r="C1191" s="15" t="s">
        <v>549</v>
      </c>
    </row>
    <row r="1192" spans="3:3" x14ac:dyDescent="0.2">
      <c r="C1192" s="128" t="s">
        <v>550</v>
      </c>
    </row>
    <row r="1193" spans="3:3" x14ac:dyDescent="0.2">
      <c r="C1193" s="15" t="s">
        <v>552</v>
      </c>
    </row>
    <row r="1194" spans="3:3" x14ac:dyDescent="0.2">
      <c r="C1194" s="15" t="s">
        <v>553</v>
      </c>
    </row>
    <row r="1195" spans="3:3" x14ac:dyDescent="0.2">
      <c r="C1195" s="15" t="s">
        <v>554</v>
      </c>
    </row>
    <row r="1196" spans="3:3" x14ac:dyDescent="0.2">
      <c r="C1196" s="15" t="s">
        <v>555</v>
      </c>
    </row>
    <row r="1197" spans="3:3" x14ac:dyDescent="0.2">
      <c r="C1197" s="15" t="s">
        <v>556</v>
      </c>
    </row>
    <row r="1198" spans="3:3" x14ac:dyDescent="0.2">
      <c r="C1198" s="15" t="s">
        <v>557</v>
      </c>
    </row>
    <row r="1199" spans="3:3" x14ac:dyDescent="0.2">
      <c r="C1199" s="15" t="s">
        <v>558</v>
      </c>
    </row>
    <row r="1200" spans="3:3" x14ac:dyDescent="0.2">
      <c r="C1200" s="15" t="s">
        <v>559</v>
      </c>
    </row>
    <row r="1201" spans="3:3" x14ac:dyDescent="0.2">
      <c r="C1201" s="15" t="s">
        <v>561</v>
      </c>
    </row>
    <row r="1202" spans="3:3" x14ac:dyDescent="0.2">
      <c r="C1202" s="15" t="s">
        <v>562</v>
      </c>
    </row>
    <row r="1203" spans="3:3" x14ac:dyDescent="0.2">
      <c r="C1203" s="15" t="s">
        <v>564</v>
      </c>
    </row>
    <row r="1204" spans="3:3" x14ac:dyDescent="0.2">
      <c r="C1204" s="15" t="s">
        <v>565</v>
      </c>
    </row>
    <row r="1205" spans="3:3" x14ac:dyDescent="0.2">
      <c r="C1205" s="15" t="s">
        <v>566</v>
      </c>
    </row>
    <row r="1206" spans="3:3" x14ac:dyDescent="0.2">
      <c r="C1206" s="15" t="s">
        <v>567</v>
      </c>
    </row>
    <row r="1207" spans="3:3" x14ac:dyDescent="0.2">
      <c r="C1207" s="15" t="s">
        <v>568</v>
      </c>
    </row>
    <row r="1208" spans="3:3" x14ac:dyDescent="0.2">
      <c r="C1208" s="15" t="s">
        <v>570</v>
      </c>
    </row>
    <row r="1209" spans="3:3" x14ac:dyDescent="0.2">
      <c r="C1209" s="15" t="s">
        <v>571</v>
      </c>
    </row>
    <row r="1210" spans="3:3" x14ac:dyDescent="0.2">
      <c r="C1210" s="15" t="s">
        <v>572</v>
      </c>
    </row>
    <row r="1211" spans="3:3" x14ac:dyDescent="0.2">
      <c r="C1211" s="15" t="s">
        <v>573</v>
      </c>
    </row>
    <row r="1212" spans="3:3" x14ac:dyDescent="0.2">
      <c r="C1212" s="15" t="s">
        <v>574</v>
      </c>
    </row>
    <row r="1213" spans="3:3" x14ac:dyDescent="0.2">
      <c r="C1213" s="15" t="s">
        <v>575</v>
      </c>
    </row>
    <row r="1214" spans="3:3" x14ac:dyDescent="0.2">
      <c r="C1214" s="15" t="s">
        <v>576</v>
      </c>
    </row>
    <row r="1215" spans="3:3" x14ac:dyDescent="0.2">
      <c r="C1215" s="15" t="s">
        <v>577</v>
      </c>
    </row>
    <row r="1216" spans="3:3" x14ac:dyDescent="0.2">
      <c r="C1216" s="15" t="s">
        <v>579</v>
      </c>
    </row>
    <row r="1217" spans="3:3" x14ac:dyDescent="0.2">
      <c r="C1217" s="15" t="s">
        <v>580</v>
      </c>
    </row>
    <row r="1218" spans="3:3" x14ac:dyDescent="0.2">
      <c r="C1218" s="15" t="s">
        <v>581</v>
      </c>
    </row>
    <row r="1219" spans="3:3" x14ac:dyDescent="0.2">
      <c r="C1219" s="15" t="s">
        <v>582</v>
      </c>
    </row>
    <row r="1220" spans="3:3" x14ac:dyDescent="0.2">
      <c r="C1220" s="15" t="s">
        <v>583</v>
      </c>
    </row>
    <row r="1221" spans="3:3" x14ac:dyDescent="0.2">
      <c r="C1221" s="15" t="s">
        <v>584</v>
      </c>
    </row>
    <row r="1222" spans="3:3" x14ac:dyDescent="0.2">
      <c r="C1222" s="15" t="s">
        <v>585</v>
      </c>
    </row>
    <row r="1223" spans="3:3" x14ac:dyDescent="0.2">
      <c r="C1223" s="15" t="s">
        <v>586</v>
      </c>
    </row>
    <row r="1224" spans="3:3" x14ac:dyDescent="0.2">
      <c r="C1224" s="15" t="s">
        <v>587</v>
      </c>
    </row>
    <row r="1225" spans="3:3" x14ac:dyDescent="0.2">
      <c r="C1225" s="15" t="s">
        <v>588</v>
      </c>
    </row>
    <row r="1226" spans="3:3" x14ac:dyDescent="0.2">
      <c r="C1226" s="15" t="s">
        <v>589</v>
      </c>
    </row>
    <row r="1227" spans="3:3" x14ac:dyDescent="0.2">
      <c r="C1227" s="15" t="s">
        <v>590</v>
      </c>
    </row>
    <row r="1228" spans="3:3" x14ac:dyDescent="0.2">
      <c r="C1228" s="15" t="s">
        <v>591</v>
      </c>
    </row>
    <row r="1229" spans="3:3" x14ac:dyDescent="0.2">
      <c r="C1229" s="15" t="s">
        <v>592</v>
      </c>
    </row>
    <row r="1230" spans="3:3" x14ac:dyDescent="0.2">
      <c r="C1230" s="15" t="s">
        <v>593</v>
      </c>
    </row>
    <row r="1231" spans="3:3" x14ac:dyDescent="0.2">
      <c r="C1231" s="15" t="s">
        <v>594</v>
      </c>
    </row>
    <row r="1232" spans="3:3" x14ac:dyDescent="0.2">
      <c r="C1232" s="15" t="s">
        <v>595</v>
      </c>
    </row>
    <row r="1233" spans="3:3" x14ac:dyDescent="0.2">
      <c r="C1233" s="15" t="s">
        <v>596</v>
      </c>
    </row>
    <row r="1234" spans="3:3" x14ac:dyDescent="0.2">
      <c r="C1234" s="15" t="s">
        <v>597</v>
      </c>
    </row>
    <row r="1235" spans="3:3" x14ac:dyDescent="0.2">
      <c r="C1235" s="15" t="s">
        <v>598</v>
      </c>
    </row>
    <row r="1236" spans="3:3" x14ac:dyDescent="0.2">
      <c r="C1236" s="15" t="s">
        <v>599</v>
      </c>
    </row>
    <row r="1237" spans="3:3" x14ac:dyDescent="0.2">
      <c r="C1237" s="15" t="s">
        <v>601</v>
      </c>
    </row>
    <row r="1238" spans="3:3" x14ac:dyDescent="0.2">
      <c r="C1238" s="15" t="s">
        <v>602</v>
      </c>
    </row>
    <row r="1239" spans="3:3" x14ac:dyDescent="0.2">
      <c r="C1239" s="15" t="s">
        <v>603</v>
      </c>
    </row>
    <row r="1240" spans="3:3" x14ac:dyDescent="0.2">
      <c r="C1240" s="15" t="s">
        <v>604</v>
      </c>
    </row>
    <row r="1241" spans="3:3" x14ac:dyDescent="0.2">
      <c r="C1241" s="15" t="s">
        <v>605</v>
      </c>
    </row>
    <row r="1242" spans="3:3" x14ac:dyDescent="0.2">
      <c r="C1242" s="15" t="s">
        <v>606</v>
      </c>
    </row>
    <row r="1243" spans="3:3" x14ac:dyDescent="0.2">
      <c r="C1243" s="15" t="s">
        <v>607</v>
      </c>
    </row>
    <row r="1244" spans="3:3" x14ac:dyDescent="0.2">
      <c r="C1244" s="15" t="s">
        <v>608</v>
      </c>
    </row>
    <row r="1245" spans="3:3" x14ac:dyDescent="0.2">
      <c r="C1245" s="15" t="s">
        <v>609</v>
      </c>
    </row>
    <row r="1248" spans="3:3" x14ac:dyDescent="0.2">
      <c r="C1248" s="15" t="s">
        <v>370</v>
      </c>
    </row>
    <row r="1249" spans="3:3" x14ac:dyDescent="0.2">
      <c r="C1249" s="15" t="s">
        <v>371</v>
      </c>
    </row>
    <row r="1250" spans="3:3" x14ac:dyDescent="0.2">
      <c r="C1250" s="15" t="s">
        <v>373</v>
      </c>
    </row>
    <row r="1251" spans="3:3" x14ac:dyDescent="0.2">
      <c r="C1251" s="15" t="s">
        <v>376</v>
      </c>
    </row>
    <row r="1252" spans="3:3" x14ac:dyDescent="0.2">
      <c r="C1252" s="15" t="s">
        <v>378</v>
      </c>
    </row>
    <row r="1253" spans="3:3" x14ac:dyDescent="0.2">
      <c r="C1253" s="15" t="s">
        <v>137</v>
      </c>
    </row>
    <row r="1255" spans="3:3" x14ac:dyDescent="0.2">
      <c r="C1255" s="15" t="s">
        <v>370</v>
      </c>
    </row>
    <row r="1256" spans="3:3" x14ac:dyDescent="0.2">
      <c r="C1256" s="15" t="s">
        <v>375</v>
      </c>
    </row>
    <row r="1257" spans="3:3" x14ac:dyDescent="0.2">
      <c r="C1257" s="15" t="s">
        <v>380</v>
      </c>
    </row>
    <row r="1258" spans="3:3" x14ac:dyDescent="0.2">
      <c r="C1258" s="15" t="s">
        <v>371</v>
      </c>
    </row>
    <row r="1259" spans="3:3" x14ac:dyDescent="0.2">
      <c r="C1259" s="15" t="s">
        <v>137</v>
      </c>
    </row>
    <row r="1261" spans="3:3" x14ac:dyDescent="0.2">
      <c r="C1261" s="15" t="s">
        <v>369</v>
      </c>
    </row>
    <row r="1262" spans="3:3" x14ac:dyDescent="0.2">
      <c r="C1262" s="15" t="s">
        <v>371</v>
      </c>
    </row>
    <row r="1263" spans="3:3" x14ac:dyDescent="0.2">
      <c r="C1263" s="15" t="s">
        <v>378</v>
      </c>
    </row>
    <row r="1264" spans="3:3" x14ac:dyDescent="0.2">
      <c r="C1264" s="15" t="s">
        <v>376</v>
      </c>
    </row>
    <row r="1265" spans="3:3" x14ac:dyDescent="0.2">
      <c r="C1265" s="15" t="s">
        <v>137</v>
      </c>
    </row>
    <row r="1267" spans="3:3" x14ac:dyDescent="0.2">
      <c r="C1267" s="15" t="s">
        <v>370</v>
      </c>
    </row>
    <row r="1268" spans="3:3" x14ac:dyDescent="0.2">
      <c r="C1268" s="15" t="s">
        <v>371</v>
      </c>
    </row>
    <row r="1269" spans="3:3" x14ac:dyDescent="0.2">
      <c r="C1269" s="15" t="s">
        <v>137</v>
      </c>
    </row>
    <row r="1272" spans="3:3" x14ac:dyDescent="0.2">
      <c r="C1272" s="15" t="s">
        <v>369</v>
      </c>
    </row>
    <row r="1273" spans="3:3" x14ac:dyDescent="0.2">
      <c r="C1273" s="15" t="s">
        <v>371</v>
      </c>
    </row>
    <row r="1274" spans="3:3" x14ac:dyDescent="0.2">
      <c r="C1274" s="15" t="s">
        <v>373</v>
      </c>
    </row>
    <row r="1275" spans="3:3" x14ac:dyDescent="0.2">
      <c r="C1275" s="15" t="s">
        <v>375</v>
      </c>
    </row>
    <row r="1276" spans="3:3" x14ac:dyDescent="0.2">
      <c r="C1276" s="15" t="s">
        <v>376</v>
      </c>
    </row>
    <row r="1277" spans="3:3" x14ac:dyDescent="0.2">
      <c r="C1277" s="15" t="s">
        <v>377</v>
      </c>
    </row>
    <row r="1278" spans="3:3" x14ac:dyDescent="0.2">
      <c r="C1278" s="15" t="s">
        <v>378</v>
      </c>
    </row>
    <row r="1279" spans="3:3" x14ac:dyDescent="0.2">
      <c r="C1279" s="15" t="s">
        <v>379</v>
      </c>
    </row>
    <row r="1280" spans="3:3" x14ac:dyDescent="0.2">
      <c r="C1280" s="15" t="s">
        <v>380</v>
      </c>
    </row>
    <row r="1281" spans="3:3" x14ac:dyDescent="0.2">
      <c r="C1281" s="15" t="s">
        <v>137</v>
      </c>
    </row>
    <row r="1283" spans="3:3" x14ac:dyDescent="0.2">
      <c r="C1283" s="15" t="s">
        <v>31</v>
      </c>
    </row>
    <row r="1284" spans="3:3" x14ac:dyDescent="0.2">
      <c r="C1284" s="15" t="s">
        <v>384</v>
      </c>
    </row>
    <row r="1285" spans="3:3" x14ac:dyDescent="0.2">
      <c r="C1285" s="15" t="s">
        <v>386</v>
      </c>
    </row>
    <row r="1286" spans="3:3" x14ac:dyDescent="0.2">
      <c r="C1286" s="15" t="s">
        <v>388</v>
      </c>
    </row>
    <row r="1287" spans="3:3" x14ac:dyDescent="0.2">
      <c r="C1287" s="15" t="s">
        <v>390</v>
      </c>
    </row>
    <row r="1288" spans="3:3" x14ac:dyDescent="0.2">
      <c r="C1288" s="15" t="s">
        <v>392</v>
      </c>
    </row>
    <row r="1289" spans="3:3" x14ac:dyDescent="0.2">
      <c r="C1289" s="15" t="s">
        <v>394</v>
      </c>
    </row>
    <row r="1290" spans="3:3" x14ac:dyDescent="0.2">
      <c r="C1290" s="15" t="s">
        <v>396</v>
      </c>
    </row>
    <row r="1291" spans="3:3" x14ac:dyDescent="0.2">
      <c r="C1291" s="15" t="s">
        <v>398</v>
      </c>
    </row>
    <row r="1292" spans="3:3" x14ac:dyDescent="0.2">
      <c r="C1292" s="15" t="s">
        <v>400</v>
      </c>
    </row>
    <row r="1293" spans="3:3" x14ac:dyDescent="0.2">
      <c r="C1293" s="15" t="s">
        <v>402</v>
      </c>
    </row>
    <row r="1294" spans="3:3" x14ac:dyDescent="0.2">
      <c r="C1294" s="15" t="s">
        <v>404</v>
      </c>
    </row>
    <row r="1295" spans="3:3" x14ac:dyDescent="0.2">
      <c r="C1295" s="15" t="s">
        <v>406</v>
      </c>
    </row>
    <row r="1296" spans="3:3" x14ac:dyDescent="0.2">
      <c r="C1296" s="15" t="s">
        <v>408</v>
      </c>
    </row>
    <row r="1297" spans="3:3" x14ac:dyDescent="0.2">
      <c r="C1297" s="15" t="s">
        <v>410</v>
      </c>
    </row>
    <row r="1298" spans="3:3" x14ac:dyDescent="0.2">
      <c r="C1298" s="15" t="s">
        <v>412</v>
      </c>
    </row>
    <row r="1299" spans="3:3" x14ac:dyDescent="0.2">
      <c r="C1299" s="15" t="s">
        <v>414</v>
      </c>
    </row>
    <row r="1300" spans="3:3" x14ac:dyDescent="0.2">
      <c r="C1300" s="15" t="s">
        <v>416</v>
      </c>
    </row>
    <row r="1301" spans="3:3" x14ac:dyDescent="0.2">
      <c r="C1301" s="15" t="s">
        <v>418</v>
      </c>
    </row>
    <row r="1302" spans="3:3" x14ac:dyDescent="0.2">
      <c r="C1302" s="15" t="s">
        <v>420</v>
      </c>
    </row>
    <row r="1303" spans="3:3" x14ac:dyDescent="0.2">
      <c r="C1303" s="15" t="s">
        <v>422</v>
      </c>
    </row>
    <row r="1304" spans="3:3" x14ac:dyDescent="0.2">
      <c r="C1304" s="15" t="s">
        <v>424</v>
      </c>
    </row>
    <row r="1305" spans="3:3" x14ac:dyDescent="0.2">
      <c r="C1305" s="15" t="s">
        <v>426</v>
      </c>
    </row>
    <row r="1306" spans="3:3" x14ac:dyDescent="0.2">
      <c r="C1306" s="15" t="s">
        <v>428</v>
      </c>
    </row>
    <row r="1307" spans="3:3" x14ac:dyDescent="0.2">
      <c r="C1307" s="15" t="s">
        <v>430</v>
      </c>
    </row>
    <row r="1308" spans="3:3" x14ac:dyDescent="0.2">
      <c r="C1308" s="15" t="s">
        <v>432</v>
      </c>
    </row>
    <row r="1309" spans="3:3" x14ac:dyDescent="0.2">
      <c r="C1309" s="15" t="s">
        <v>434</v>
      </c>
    </row>
    <row r="1310" spans="3:3" x14ac:dyDescent="0.2">
      <c r="C1310" s="15" t="s">
        <v>436</v>
      </c>
    </row>
    <row r="1311" spans="3:3" x14ac:dyDescent="0.2">
      <c r="C1311" s="15" t="s">
        <v>438</v>
      </c>
    </row>
    <row r="1312" spans="3:3" x14ac:dyDescent="0.2">
      <c r="C1312" s="15" t="s">
        <v>440</v>
      </c>
    </row>
    <row r="1313" spans="3:3" x14ac:dyDescent="0.2">
      <c r="C1313" s="15" t="s">
        <v>442</v>
      </c>
    </row>
    <row r="1314" spans="3:3" x14ac:dyDescent="0.2">
      <c r="C1314" s="15" t="s">
        <v>444</v>
      </c>
    </row>
    <row r="1315" spans="3:3" x14ac:dyDescent="0.2">
      <c r="C1315" s="15" t="s">
        <v>137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E795"/>
  <sheetViews>
    <sheetView showGridLines="0" rightToLeft="1" workbookViewId="0">
      <pane ySplit="1" topLeftCell="A2" activePane="bottomLeft" state="frozen"/>
      <selection pane="bottomLeft"/>
    </sheetView>
  </sheetViews>
  <sheetFormatPr defaultRowHeight="15" outlineLevelRow="1" x14ac:dyDescent="0.25"/>
  <cols>
    <col min="1" max="1" width="25.625" style="57" customWidth="1"/>
    <col min="2" max="2" width="48.75" style="57" customWidth="1"/>
    <col min="3" max="3" width="12" customWidth="1"/>
    <col min="4" max="4" width="23.5" style="1" customWidth="1"/>
    <col min="5" max="5" width="14.25" customWidth="1"/>
  </cols>
  <sheetData>
    <row r="1" spans="1:5" ht="15.75" x14ac:dyDescent="0.25">
      <c r="A1" s="106" t="s">
        <v>1146</v>
      </c>
      <c r="B1" s="107" t="s">
        <v>1147</v>
      </c>
      <c r="C1" s="107" t="s">
        <v>1148</v>
      </c>
      <c r="D1" s="108" t="s">
        <v>1149</v>
      </c>
      <c r="E1" s="122"/>
    </row>
    <row r="2" spans="1:5" ht="15.75" outlineLevel="1" x14ac:dyDescent="0.2">
      <c r="A2" s="36" t="s">
        <v>989</v>
      </c>
      <c r="B2" s="37" t="s">
        <v>0</v>
      </c>
      <c r="C2" s="36">
        <v>5.0999999999999996</v>
      </c>
      <c r="D2" s="110"/>
    </row>
    <row r="3" spans="1:5" ht="15.75" outlineLevel="1" x14ac:dyDescent="0.2">
      <c r="A3" s="36" t="s">
        <v>989</v>
      </c>
      <c r="B3" s="37" t="s">
        <v>1</v>
      </c>
      <c r="C3" s="36">
        <v>5.2</v>
      </c>
      <c r="D3" s="110"/>
    </row>
    <row r="4" spans="1:5" ht="15.75" outlineLevel="1" x14ac:dyDescent="0.2">
      <c r="A4" s="36" t="s">
        <v>989</v>
      </c>
      <c r="B4" s="37" t="s">
        <v>202</v>
      </c>
      <c r="C4" s="36">
        <v>5.4</v>
      </c>
      <c r="D4" s="110"/>
    </row>
    <row r="5" spans="1:5" ht="15.75" outlineLevel="1" x14ac:dyDescent="0.2">
      <c r="A5" s="36" t="s">
        <v>989</v>
      </c>
      <c r="B5" s="37" t="s">
        <v>203</v>
      </c>
      <c r="C5" s="36">
        <v>5.7</v>
      </c>
      <c r="D5" s="110"/>
    </row>
    <row r="6" spans="1:5" ht="15.75" outlineLevel="1" x14ac:dyDescent="0.2">
      <c r="A6" s="36" t="s">
        <v>989</v>
      </c>
      <c r="B6" s="37" t="s">
        <v>204</v>
      </c>
      <c r="C6" s="36">
        <v>5.1100000000000003</v>
      </c>
      <c r="D6" s="110"/>
    </row>
    <row r="7" spans="1:5" ht="15.75" outlineLevel="1" x14ac:dyDescent="0.2">
      <c r="A7" s="36" t="s">
        <v>989</v>
      </c>
      <c r="B7" s="37" t="s">
        <v>5</v>
      </c>
      <c r="C7" s="36">
        <v>5.26</v>
      </c>
      <c r="D7" s="110"/>
    </row>
    <row r="8" spans="1:5" ht="15.75" outlineLevel="1" x14ac:dyDescent="0.2">
      <c r="A8" s="36" t="s">
        <v>989</v>
      </c>
      <c r="B8" s="37" t="s">
        <v>6</v>
      </c>
      <c r="C8" s="36">
        <v>5.27</v>
      </c>
      <c r="D8" s="110"/>
    </row>
    <row r="9" spans="1:5" ht="15.75" outlineLevel="1" x14ac:dyDescent="0.2">
      <c r="A9" s="36" t="s">
        <v>989</v>
      </c>
      <c r="B9" s="37" t="s">
        <v>152</v>
      </c>
      <c r="C9" s="36">
        <v>5.36</v>
      </c>
      <c r="D9" s="110"/>
    </row>
    <row r="10" spans="1:5" ht="15.75" outlineLevel="1" x14ac:dyDescent="0.2">
      <c r="A10" s="36" t="s">
        <v>989</v>
      </c>
      <c r="B10" s="37" t="s">
        <v>206</v>
      </c>
      <c r="C10" s="38">
        <v>5.5</v>
      </c>
      <c r="D10" s="110"/>
    </row>
    <row r="11" spans="1:5" ht="15.75" outlineLevel="1" x14ac:dyDescent="0.2">
      <c r="A11" s="36" t="s">
        <v>989</v>
      </c>
      <c r="B11" s="37" t="s">
        <v>10</v>
      </c>
      <c r="C11" s="36">
        <v>5.51</v>
      </c>
      <c r="D11" s="110"/>
    </row>
    <row r="12" spans="1:5" ht="15.75" outlineLevel="1" x14ac:dyDescent="0.2">
      <c r="A12" s="36" t="s">
        <v>989</v>
      </c>
      <c r="B12" s="37" t="s">
        <v>11</v>
      </c>
      <c r="C12" s="36">
        <v>5.53</v>
      </c>
      <c r="D12" s="110"/>
    </row>
    <row r="13" spans="1:5" ht="15.75" outlineLevel="1" x14ac:dyDescent="0.2">
      <c r="A13" s="36" t="s">
        <v>989</v>
      </c>
      <c r="B13" s="37" t="s">
        <v>162</v>
      </c>
      <c r="C13" s="36">
        <v>5.59</v>
      </c>
      <c r="D13" s="110"/>
    </row>
    <row r="14" spans="1:5" ht="15.75" outlineLevel="1" x14ac:dyDescent="0.2">
      <c r="A14" s="36" t="s">
        <v>989</v>
      </c>
      <c r="B14" s="37" t="s">
        <v>18</v>
      </c>
      <c r="C14" s="36">
        <v>5.54</v>
      </c>
      <c r="D14" s="110"/>
    </row>
    <row r="15" spans="1:5" ht="15.75" outlineLevel="1" x14ac:dyDescent="0.2">
      <c r="A15" s="36" t="s">
        <v>989</v>
      </c>
      <c r="B15" s="37" t="s">
        <v>14</v>
      </c>
      <c r="C15" s="38">
        <v>5.7</v>
      </c>
      <c r="D15" s="109" t="s">
        <v>1150</v>
      </c>
    </row>
    <row r="16" spans="1:5" ht="15.75" outlineLevel="1" x14ac:dyDescent="0.2">
      <c r="A16" s="36" t="s">
        <v>989</v>
      </c>
      <c r="B16" s="37" t="s">
        <v>20</v>
      </c>
      <c r="C16" s="36">
        <v>5.63</v>
      </c>
      <c r="D16" s="110"/>
    </row>
    <row r="17" spans="1:4" ht="15.75" outlineLevel="1" x14ac:dyDescent="0.2">
      <c r="A17" s="36" t="s">
        <v>989</v>
      </c>
      <c r="B17" s="37" t="s">
        <v>24</v>
      </c>
      <c r="C17" s="36">
        <v>5.47</v>
      </c>
      <c r="D17" s="110"/>
    </row>
    <row r="18" spans="1:4" ht="15.75" outlineLevel="1" x14ac:dyDescent="0.2">
      <c r="A18" s="36" t="s">
        <v>989</v>
      </c>
      <c r="B18" s="37" t="s">
        <v>25</v>
      </c>
      <c r="C18" s="36">
        <v>5.48</v>
      </c>
      <c r="D18" s="110"/>
    </row>
    <row r="19" spans="1:4" ht="15.75" x14ac:dyDescent="0.2">
      <c r="A19" s="42" t="s">
        <v>989</v>
      </c>
      <c r="B19" s="37"/>
      <c r="C19" s="36"/>
      <c r="D19" s="110"/>
    </row>
    <row r="20" spans="1:4" ht="15.75" outlineLevel="1" x14ac:dyDescent="0.2">
      <c r="A20" s="36" t="s">
        <v>999</v>
      </c>
      <c r="B20" s="37" t="s">
        <v>0</v>
      </c>
      <c r="C20" s="36">
        <v>5.0999999999999996</v>
      </c>
      <c r="D20" s="110"/>
    </row>
    <row r="21" spans="1:4" ht="15.75" outlineLevel="1" x14ac:dyDescent="0.2">
      <c r="A21" s="36" t="s">
        <v>999</v>
      </c>
      <c r="B21" s="37" t="s">
        <v>1</v>
      </c>
      <c r="C21" s="36">
        <v>5.2</v>
      </c>
      <c r="D21" s="110"/>
    </row>
    <row r="22" spans="1:4" ht="15.75" outlineLevel="1" x14ac:dyDescent="0.2">
      <c r="A22" s="36" t="s">
        <v>999</v>
      </c>
      <c r="B22" s="37" t="s">
        <v>2</v>
      </c>
      <c r="C22" s="36">
        <v>5.3</v>
      </c>
      <c r="D22" s="110"/>
    </row>
    <row r="23" spans="1:4" ht="15.75" outlineLevel="1" x14ac:dyDescent="0.2">
      <c r="A23" s="36" t="s">
        <v>999</v>
      </c>
      <c r="B23" s="37" t="s">
        <v>1151</v>
      </c>
      <c r="C23" s="36">
        <v>5.14</v>
      </c>
      <c r="D23" s="110"/>
    </row>
    <row r="24" spans="1:4" ht="15.75" outlineLevel="1" x14ac:dyDescent="0.2">
      <c r="A24" s="36" t="s">
        <v>999</v>
      </c>
      <c r="B24" s="37" t="s">
        <v>4</v>
      </c>
      <c r="C24" s="36">
        <v>5.19</v>
      </c>
      <c r="D24" s="110"/>
    </row>
    <row r="25" spans="1:4" ht="15.75" outlineLevel="1" x14ac:dyDescent="0.2">
      <c r="A25" s="36" t="s">
        <v>999</v>
      </c>
      <c r="B25" s="37" t="s">
        <v>5</v>
      </c>
      <c r="C25" s="36">
        <v>5.26</v>
      </c>
      <c r="D25" s="110"/>
    </row>
    <row r="26" spans="1:4" ht="15.75" outlineLevel="1" x14ac:dyDescent="0.2">
      <c r="A26" s="36" t="s">
        <v>999</v>
      </c>
      <c r="B26" s="37" t="s">
        <v>6</v>
      </c>
      <c r="C26" s="36">
        <v>5.27</v>
      </c>
      <c r="D26" s="110"/>
    </row>
    <row r="27" spans="1:4" ht="15.75" outlineLevel="1" x14ac:dyDescent="0.2">
      <c r="A27" s="36" t="s">
        <v>999</v>
      </c>
      <c r="B27" s="37" t="s">
        <v>7</v>
      </c>
      <c r="C27" s="36">
        <v>5.28</v>
      </c>
      <c r="D27" s="110"/>
    </row>
    <row r="28" spans="1:4" ht="15.75" outlineLevel="1" x14ac:dyDescent="0.2">
      <c r="A28" s="36" t="s">
        <v>999</v>
      </c>
      <c r="B28" s="37" t="s">
        <v>8</v>
      </c>
      <c r="C28" s="38">
        <v>5.3</v>
      </c>
      <c r="D28" s="110"/>
    </row>
    <row r="29" spans="1:4" ht="15.75" outlineLevel="1" x14ac:dyDescent="0.2">
      <c r="A29" s="36" t="s">
        <v>999</v>
      </c>
      <c r="B29" s="37" t="s">
        <v>9</v>
      </c>
      <c r="C29" s="36">
        <v>5.49</v>
      </c>
      <c r="D29" s="110"/>
    </row>
    <row r="30" spans="1:4" ht="15.75" outlineLevel="1" x14ac:dyDescent="0.2">
      <c r="A30" s="36" t="s">
        <v>999</v>
      </c>
      <c r="B30" s="37" t="s">
        <v>10</v>
      </c>
      <c r="C30" s="36">
        <v>5.51</v>
      </c>
      <c r="D30" s="110"/>
    </row>
    <row r="31" spans="1:4" ht="15.75" outlineLevel="1" x14ac:dyDescent="0.2">
      <c r="A31" s="36" t="s">
        <v>999</v>
      </c>
      <c r="B31" s="37" t="s">
        <v>11</v>
      </c>
      <c r="C31" s="36">
        <v>5.53</v>
      </c>
      <c r="D31" s="110"/>
    </row>
    <row r="32" spans="1:4" ht="15.75" outlineLevel="1" x14ac:dyDescent="0.2">
      <c r="A32" s="36" t="s">
        <v>999</v>
      </c>
      <c r="B32" s="37" t="s">
        <v>12</v>
      </c>
      <c r="C32" s="36">
        <v>5.69</v>
      </c>
      <c r="D32" s="110"/>
    </row>
    <row r="33" spans="1:4" ht="15.75" outlineLevel="1" x14ac:dyDescent="0.2">
      <c r="A33" s="36" t="s">
        <v>999</v>
      </c>
      <c r="B33" s="37" t="s">
        <v>13</v>
      </c>
      <c r="C33" s="36">
        <v>5.75</v>
      </c>
      <c r="D33" s="110"/>
    </row>
    <row r="34" spans="1:4" ht="15.75" outlineLevel="1" x14ac:dyDescent="0.2">
      <c r="A34" s="36" t="s">
        <v>999</v>
      </c>
      <c r="B34" s="37" t="s">
        <v>14</v>
      </c>
      <c r="C34" s="38">
        <v>5.7</v>
      </c>
      <c r="D34" s="110"/>
    </row>
    <row r="35" spans="1:4" ht="15.75" outlineLevel="1" x14ac:dyDescent="0.2">
      <c r="A35" s="36" t="s">
        <v>999</v>
      </c>
      <c r="B35" s="37" t="s">
        <v>15</v>
      </c>
      <c r="C35" s="36">
        <v>5.74</v>
      </c>
      <c r="D35" s="110"/>
    </row>
    <row r="36" spans="1:4" ht="15.75" outlineLevel="1" x14ac:dyDescent="0.2">
      <c r="A36" s="36" t="s">
        <v>999</v>
      </c>
      <c r="B36" s="37" t="s">
        <v>16</v>
      </c>
      <c r="C36" s="36">
        <v>5.62</v>
      </c>
      <c r="D36" s="110"/>
    </row>
    <row r="37" spans="1:4" ht="15.75" outlineLevel="1" x14ac:dyDescent="0.2">
      <c r="A37" s="36" t="s">
        <v>999</v>
      </c>
      <c r="B37" s="37" t="s">
        <v>17</v>
      </c>
      <c r="C37" s="36">
        <v>5.58</v>
      </c>
      <c r="D37" s="110"/>
    </row>
    <row r="38" spans="1:4" ht="15.75" outlineLevel="1" x14ac:dyDescent="0.2">
      <c r="A38" s="36" t="s">
        <v>999</v>
      </c>
      <c r="B38" s="37" t="s">
        <v>18</v>
      </c>
      <c r="C38" s="36">
        <v>5.54</v>
      </c>
      <c r="D38" s="110"/>
    </row>
    <row r="39" spans="1:4" ht="15.75" outlineLevel="1" x14ac:dyDescent="0.2">
      <c r="A39" s="36" t="s">
        <v>999</v>
      </c>
      <c r="B39" s="37" t="s">
        <v>19</v>
      </c>
      <c r="C39" s="36">
        <v>5.55</v>
      </c>
      <c r="D39" s="110"/>
    </row>
    <row r="40" spans="1:4" ht="15.75" outlineLevel="1" x14ac:dyDescent="0.2">
      <c r="A40" s="36" t="s">
        <v>999</v>
      </c>
      <c r="B40" s="37" t="s">
        <v>20</v>
      </c>
      <c r="C40" s="36">
        <v>5.63</v>
      </c>
      <c r="D40" s="110"/>
    </row>
    <row r="41" spans="1:4" ht="15.75" outlineLevel="1" x14ac:dyDescent="0.2">
      <c r="A41" s="36" t="s">
        <v>999</v>
      </c>
      <c r="B41" s="37" t="s">
        <v>21</v>
      </c>
      <c r="C41" s="36">
        <v>5.65</v>
      </c>
      <c r="D41" s="110"/>
    </row>
    <row r="42" spans="1:4" ht="15.75" outlineLevel="1" x14ac:dyDescent="0.2">
      <c r="A42" s="36" t="s">
        <v>999</v>
      </c>
      <c r="B42" s="37" t="s">
        <v>22</v>
      </c>
      <c r="C42" s="36">
        <v>5.68</v>
      </c>
      <c r="D42" s="110"/>
    </row>
    <row r="43" spans="1:4" ht="15.75" outlineLevel="1" x14ac:dyDescent="0.2">
      <c r="A43" s="36" t="s">
        <v>999</v>
      </c>
      <c r="B43" s="37" t="s">
        <v>23</v>
      </c>
      <c r="C43" s="36">
        <v>5.45</v>
      </c>
      <c r="D43" s="110"/>
    </row>
    <row r="44" spans="1:4" ht="15.75" outlineLevel="1" x14ac:dyDescent="0.2">
      <c r="A44" s="36" t="s">
        <v>999</v>
      </c>
      <c r="B44" s="37" t="s">
        <v>24</v>
      </c>
      <c r="C44" s="36">
        <v>5.47</v>
      </c>
      <c r="D44" s="110"/>
    </row>
    <row r="45" spans="1:4" ht="15.75" outlineLevel="1" x14ac:dyDescent="0.2">
      <c r="A45" s="36" t="s">
        <v>999</v>
      </c>
      <c r="B45" s="37" t="s">
        <v>25</v>
      </c>
      <c r="C45" s="36">
        <v>5.48</v>
      </c>
      <c r="D45" s="110"/>
    </row>
    <row r="46" spans="1:4" ht="15.75" x14ac:dyDescent="0.2">
      <c r="A46" s="42" t="s">
        <v>999</v>
      </c>
      <c r="B46" s="37"/>
      <c r="C46" s="36"/>
      <c r="D46" s="110"/>
    </row>
    <row r="47" spans="1:4" ht="15.75" outlineLevel="1" x14ac:dyDescent="0.2">
      <c r="A47" s="36" t="s">
        <v>1004</v>
      </c>
      <c r="B47" s="37" t="s">
        <v>0</v>
      </c>
      <c r="C47" s="36">
        <v>5.0999999999999996</v>
      </c>
      <c r="D47" s="110"/>
    </row>
    <row r="48" spans="1:4" ht="15.75" outlineLevel="1" x14ac:dyDescent="0.2">
      <c r="A48" s="36" t="s">
        <v>1004</v>
      </c>
      <c r="B48" s="37" t="s">
        <v>1</v>
      </c>
      <c r="C48" s="36">
        <v>5.2</v>
      </c>
      <c r="D48" s="110"/>
    </row>
    <row r="49" spans="1:4" ht="15.75" outlineLevel="1" x14ac:dyDescent="0.2">
      <c r="A49" s="36" t="s">
        <v>1004</v>
      </c>
      <c r="B49" s="37" t="s">
        <v>2</v>
      </c>
      <c r="C49" s="36">
        <v>5.3</v>
      </c>
      <c r="D49" s="110"/>
    </row>
    <row r="50" spans="1:4" ht="15.75" outlineLevel="1" x14ac:dyDescent="0.2">
      <c r="A50" s="36" t="s">
        <v>1004</v>
      </c>
      <c r="B50" s="37" t="s">
        <v>173</v>
      </c>
      <c r="C50" s="36">
        <v>5.6</v>
      </c>
      <c r="D50" s="110"/>
    </row>
    <row r="51" spans="1:4" ht="15.75" outlineLevel="1" x14ac:dyDescent="0.2">
      <c r="A51" s="36" t="s">
        <v>1004</v>
      </c>
      <c r="B51" s="37" t="s">
        <v>1152</v>
      </c>
      <c r="C51" s="38">
        <v>5.0999999999999996</v>
      </c>
      <c r="D51" s="110"/>
    </row>
    <row r="52" spans="1:4" ht="15.75" outlineLevel="1" x14ac:dyDescent="0.2">
      <c r="A52" s="36" t="s">
        <v>1004</v>
      </c>
      <c r="B52" s="37" t="s">
        <v>1151</v>
      </c>
      <c r="C52" s="36">
        <v>5.14</v>
      </c>
      <c r="D52" s="110"/>
    </row>
    <row r="53" spans="1:4" ht="15.75" outlineLevel="1" x14ac:dyDescent="0.2">
      <c r="A53" s="36" t="s">
        <v>1004</v>
      </c>
      <c r="B53" s="37" t="s">
        <v>4</v>
      </c>
      <c r="C53" s="36">
        <v>5.19</v>
      </c>
      <c r="D53" s="110"/>
    </row>
    <row r="54" spans="1:4" ht="15.75" outlineLevel="1" x14ac:dyDescent="0.2">
      <c r="A54" s="36" t="s">
        <v>1004</v>
      </c>
      <c r="B54" s="37" t="s">
        <v>175</v>
      </c>
      <c r="C54" s="36">
        <v>5.24</v>
      </c>
      <c r="D54" s="110"/>
    </row>
    <row r="55" spans="1:4" ht="15.75" outlineLevel="1" x14ac:dyDescent="0.2">
      <c r="A55" s="36" t="s">
        <v>1004</v>
      </c>
      <c r="B55" s="37" t="s">
        <v>5</v>
      </c>
      <c r="C55" s="36">
        <v>5.26</v>
      </c>
      <c r="D55" s="110"/>
    </row>
    <row r="56" spans="1:4" ht="15.75" outlineLevel="1" x14ac:dyDescent="0.2">
      <c r="A56" s="36" t="s">
        <v>1004</v>
      </c>
      <c r="B56" s="37" t="s">
        <v>6</v>
      </c>
      <c r="C56" s="36">
        <v>5.27</v>
      </c>
      <c r="D56" s="110"/>
    </row>
    <row r="57" spans="1:4" ht="15.75" outlineLevel="1" x14ac:dyDescent="0.2">
      <c r="A57" s="36" t="s">
        <v>1004</v>
      </c>
      <c r="B57" s="37" t="s">
        <v>7</v>
      </c>
      <c r="C57" s="36">
        <v>5.28</v>
      </c>
      <c r="D57" s="110"/>
    </row>
    <row r="58" spans="1:4" ht="15.75" outlineLevel="1" x14ac:dyDescent="0.2">
      <c r="A58" s="36" t="s">
        <v>1004</v>
      </c>
      <c r="B58" s="37" t="s">
        <v>8</v>
      </c>
      <c r="C58" s="38">
        <v>5.3</v>
      </c>
      <c r="D58" s="110"/>
    </row>
    <row r="59" spans="1:4" ht="15.75" outlineLevel="1" x14ac:dyDescent="0.2">
      <c r="A59" s="36" t="s">
        <v>1004</v>
      </c>
      <c r="B59" s="37" t="s">
        <v>176</v>
      </c>
      <c r="C59" s="36">
        <v>5.31</v>
      </c>
      <c r="D59" s="110"/>
    </row>
    <row r="60" spans="1:4" ht="15.75" outlineLevel="1" x14ac:dyDescent="0.2">
      <c r="A60" s="36" t="s">
        <v>1004</v>
      </c>
      <c r="B60" s="37" t="s">
        <v>152</v>
      </c>
      <c r="C60" s="36">
        <v>5.36</v>
      </c>
      <c r="D60" s="110"/>
    </row>
    <row r="61" spans="1:4" ht="15.75" outlineLevel="1" x14ac:dyDescent="0.2">
      <c r="A61" s="36" t="s">
        <v>1004</v>
      </c>
      <c r="B61" s="37" t="s">
        <v>9</v>
      </c>
      <c r="C61" s="36">
        <v>5.49</v>
      </c>
      <c r="D61" s="110"/>
    </row>
    <row r="62" spans="1:4" ht="15.75" outlineLevel="1" x14ac:dyDescent="0.2">
      <c r="A62" s="36" t="s">
        <v>1004</v>
      </c>
      <c r="B62" s="37" t="s">
        <v>10</v>
      </c>
      <c r="C62" s="36">
        <v>5.51</v>
      </c>
      <c r="D62" s="110"/>
    </row>
    <row r="63" spans="1:4" ht="15.75" outlineLevel="1" x14ac:dyDescent="0.2">
      <c r="A63" s="36" t="s">
        <v>1004</v>
      </c>
      <c r="B63" s="37" t="s">
        <v>1153</v>
      </c>
      <c r="C63" s="36">
        <v>5.52</v>
      </c>
      <c r="D63" s="110"/>
    </row>
    <row r="64" spans="1:4" ht="15.75" outlineLevel="1" x14ac:dyDescent="0.2">
      <c r="A64" s="36" t="s">
        <v>1004</v>
      </c>
      <c r="B64" s="37" t="s">
        <v>11</v>
      </c>
      <c r="C64" s="36">
        <v>5.53</v>
      </c>
      <c r="D64" s="110"/>
    </row>
    <row r="65" spans="1:4" ht="15.75" outlineLevel="1" x14ac:dyDescent="0.2">
      <c r="A65" s="36" t="s">
        <v>1004</v>
      </c>
      <c r="B65" s="37" t="s">
        <v>12</v>
      </c>
      <c r="C65" s="36">
        <v>5.69</v>
      </c>
      <c r="D65" s="110"/>
    </row>
    <row r="66" spans="1:4" ht="15.75" outlineLevel="1" x14ac:dyDescent="0.2">
      <c r="A66" s="36" t="s">
        <v>1004</v>
      </c>
      <c r="B66" s="37" t="s">
        <v>948</v>
      </c>
      <c r="C66" s="38">
        <v>5.72</v>
      </c>
      <c r="D66" s="110"/>
    </row>
    <row r="67" spans="1:4" ht="15.75" outlineLevel="1" x14ac:dyDescent="0.2">
      <c r="A67" s="36" t="s">
        <v>1004</v>
      </c>
      <c r="B67" s="37" t="s">
        <v>13</v>
      </c>
      <c r="C67" s="36">
        <v>5.75</v>
      </c>
      <c r="D67" s="110"/>
    </row>
    <row r="68" spans="1:4" ht="15.75" outlineLevel="1" x14ac:dyDescent="0.2">
      <c r="A68" s="36" t="s">
        <v>1004</v>
      </c>
      <c r="B68" s="37" t="s">
        <v>14</v>
      </c>
      <c r="C68" s="38">
        <v>5.7</v>
      </c>
      <c r="D68" s="110"/>
    </row>
    <row r="69" spans="1:4" ht="15.75" outlineLevel="1" x14ac:dyDescent="0.2">
      <c r="A69" s="36" t="s">
        <v>1004</v>
      </c>
      <c r="B69" s="37" t="s">
        <v>15</v>
      </c>
      <c r="C69" s="36">
        <v>5.74</v>
      </c>
      <c r="D69" s="110"/>
    </row>
    <row r="70" spans="1:4" ht="15.75" outlineLevel="1" x14ac:dyDescent="0.2">
      <c r="A70" s="36" t="s">
        <v>1004</v>
      </c>
      <c r="B70" s="37" t="s">
        <v>451</v>
      </c>
      <c r="C70" s="36">
        <v>5.76</v>
      </c>
      <c r="D70" s="110"/>
    </row>
    <row r="71" spans="1:4" ht="15.75" outlineLevel="1" x14ac:dyDescent="0.2">
      <c r="A71" s="36" t="s">
        <v>1004</v>
      </c>
      <c r="B71" s="37" t="s">
        <v>872</v>
      </c>
      <c r="C71" s="36">
        <v>5.89</v>
      </c>
      <c r="D71" s="109" t="s">
        <v>1150</v>
      </c>
    </row>
    <row r="72" spans="1:4" ht="15.75" outlineLevel="1" x14ac:dyDescent="0.2">
      <c r="A72" s="36" t="s">
        <v>1004</v>
      </c>
      <c r="B72" s="37" t="s">
        <v>17</v>
      </c>
      <c r="C72" s="36">
        <v>5.58</v>
      </c>
      <c r="D72" s="110"/>
    </row>
    <row r="73" spans="1:4" ht="15.75" outlineLevel="1" x14ac:dyDescent="0.2">
      <c r="A73" s="36" t="s">
        <v>1004</v>
      </c>
      <c r="B73" s="37" t="s">
        <v>16</v>
      </c>
      <c r="C73" s="36">
        <v>5.62</v>
      </c>
      <c r="D73" s="110"/>
    </row>
    <row r="74" spans="1:4" ht="15.75" outlineLevel="1" x14ac:dyDescent="0.2">
      <c r="A74" s="36" t="s">
        <v>1004</v>
      </c>
      <c r="B74" s="37" t="s">
        <v>18</v>
      </c>
      <c r="C74" s="36">
        <v>5.54</v>
      </c>
      <c r="D74" s="110"/>
    </row>
    <row r="75" spans="1:4" ht="15.75" outlineLevel="1" x14ac:dyDescent="0.2">
      <c r="A75" s="36" t="s">
        <v>1004</v>
      </c>
      <c r="B75" s="37" t="s">
        <v>19</v>
      </c>
      <c r="C75" s="36">
        <v>5.55</v>
      </c>
      <c r="D75" s="110"/>
    </row>
    <row r="76" spans="1:4" ht="15.75" outlineLevel="1" x14ac:dyDescent="0.2">
      <c r="A76" s="36" t="s">
        <v>1004</v>
      </c>
      <c r="B76" s="37" t="s">
        <v>20</v>
      </c>
      <c r="C76" s="36">
        <v>5.63</v>
      </c>
      <c r="D76" s="110"/>
    </row>
    <row r="77" spans="1:4" ht="15.75" outlineLevel="1" x14ac:dyDescent="0.2">
      <c r="A77" s="36" t="s">
        <v>1004</v>
      </c>
      <c r="B77" s="37" t="s">
        <v>21</v>
      </c>
      <c r="C77" s="36">
        <v>5.65</v>
      </c>
      <c r="D77" s="110"/>
    </row>
    <row r="78" spans="1:4" ht="15.75" outlineLevel="1" x14ac:dyDescent="0.2">
      <c r="A78" s="36" t="s">
        <v>1004</v>
      </c>
      <c r="B78" s="37" t="s">
        <v>192</v>
      </c>
      <c r="C78" s="36">
        <v>5.66</v>
      </c>
      <c r="D78" s="110"/>
    </row>
    <row r="79" spans="1:4" ht="15.75" outlineLevel="1" x14ac:dyDescent="0.2">
      <c r="A79" s="36" t="s">
        <v>1004</v>
      </c>
      <c r="B79" s="37" t="s">
        <v>22</v>
      </c>
      <c r="C79" s="36">
        <v>5.68</v>
      </c>
      <c r="D79" s="110"/>
    </row>
    <row r="80" spans="1:4" ht="15.75" outlineLevel="1" x14ac:dyDescent="0.2">
      <c r="A80" s="36" t="s">
        <v>1004</v>
      </c>
      <c r="B80" s="37" t="s">
        <v>23</v>
      </c>
      <c r="C80" s="36">
        <v>5.45</v>
      </c>
      <c r="D80" s="110"/>
    </row>
    <row r="81" spans="1:4" ht="15.75" outlineLevel="1" x14ac:dyDescent="0.2">
      <c r="A81" s="36" t="s">
        <v>1004</v>
      </c>
      <c r="B81" s="37" t="s">
        <v>24</v>
      </c>
      <c r="C81" s="36">
        <v>5.47</v>
      </c>
      <c r="D81" s="110"/>
    </row>
    <row r="82" spans="1:4" ht="15.75" outlineLevel="1" x14ac:dyDescent="0.2">
      <c r="A82" s="36" t="s">
        <v>1004</v>
      </c>
      <c r="B82" s="37" t="s">
        <v>25</v>
      </c>
      <c r="C82" s="36">
        <v>5.48</v>
      </c>
      <c r="D82" s="110"/>
    </row>
    <row r="83" spans="1:4" ht="15.75" x14ac:dyDescent="0.2">
      <c r="A83" s="42" t="s">
        <v>1004</v>
      </c>
      <c r="B83" s="37"/>
      <c r="C83" s="36"/>
      <c r="D83" s="110"/>
    </row>
    <row r="84" spans="1:4" ht="15.75" outlineLevel="1" x14ac:dyDescent="0.2">
      <c r="A84" s="36" t="s">
        <v>1005</v>
      </c>
      <c r="B84" s="37" t="s">
        <v>0</v>
      </c>
      <c r="C84" s="36">
        <v>5.0999999999999996</v>
      </c>
      <c r="D84" s="110"/>
    </row>
    <row r="85" spans="1:4" ht="15.75" outlineLevel="1" x14ac:dyDescent="0.2">
      <c r="A85" s="36" t="s">
        <v>1005</v>
      </c>
      <c r="B85" s="37" t="s">
        <v>1</v>
      </c>
      <c r="C85" s="36">
        <v>5.2</v>
      </c>
      <c r="D85" s="110"/>
    </row>
    <row r="86" spans="1:4" ht="15.75" outlineLevel="1" x14ac:dyDescent="0.2">
      <c r="A86" s="36" t="s">
        <v>1005</v>
      </c>
      <c r="B86" s="37" t="s">
        <v>2</v>
      </c>
      <c r="C86" s="36">
        <v>5.3</v>
      </c>
      <c r="D86" s="110"/>
    </row>
    <row r="87" spans="1:4" ht="15.75" outlineLevel="1" x14ac:dyDescent="0.2">
      <c r="A87" s="36" t="s">
        <v>1005</v>
      </c>
      <c r="B87" s="37" t="s">
        <v>173</v>
      </c>
      <c r="C87" s="36">
        <v>5.6</v>
      </c>
      <c r="D87" s="110"/>
    </row>
    <row r="88" spans="1:4" ht="15.75" outlineLevel="1" x14ac:dyDescent="0.2">
      <c r="A88" s="36" t="s">
        <v>1005</v>
      </c>
      <c r="B88" s="37" t="s">
        <v>1152</v>
      </c>
      <c r="C88" s="38">
        <v>5.0999999999999996</v>
      </c>
      <c r="D88" s="110"/>
    </row>
    <row r="89" spans="1:4" ht="15.75" outlineLevel="1" x14ac:dyDescent="0.2">
      <c r="A89" s="36" t="s">
        <v>1005</v>
      </c>
      <c r="B89" s="37" t="s">
        <v>1151</v>
      </c>
      <c r="C89" s="36">
        <v>5.14</v>
      </c>
      <c r="D89" s="110"/>
    </row>
    <row r="90" spans="1:4" ht="15.75" outlineLevel="1" x14ac:dyDescent="0.2">
      <c r="A90" s="36" t="s">
        <v>1005</v>
      </c>
      <c r="B90" s="37" t="s">
        <v>4</v>
      </c>
      <c r="C90" s="36">
        <v>5.19</v>
      </c>
      <c r="D90" s="110"/>
    </row>
    <row r="91" spans="1:4" ht="15.75" outlineLevel="1" x14ac:dyDescent="0.2">
      <c r="A91" s="36" t="s">
        <v>1005</v>
      </c>
      <c r="B91" s="37" t="s">
        <v>175</v>
      </c>
      <c r="C91" s="36">
        <v>5.24</v>
      </c>
      <c r="D91" s="110"/>
    </row>
    <row r="92" spans="1:4" ht="15.75" outlineLevel="1" x14ac:dyDescent="0.2">
      <c r="A92" s="36" t="s">
        <v>1005</v>
      </c>
      <c r="B92" s="37" t="s">
        <v>5</v>
      </c>
      <c r="C92" s="36">
        <v>5.26</v>
      </c>
      <c r="D92" s="110"/>
    </row>
    <row r="93" spans="1:4" ht="15.75" outlineLevel="1" x14ac:dyDescent="0.2">
      <c r="A93" s="36" t="s">
        <v>1005</v>
      </c>
      <c r="B93" s="37" t="s">
        <v>6</v>
      </c>
      <c r="C93" s="36">
        <v>5.27</v>
      </c>
      <c r="D93" s="110"/>
    </row>
    <row r="94" spans="1:4" ht="15.75" outlineLevel="1" x14ac:dyDescent="0.2">
      <c r="A94" s="36" t="s">
        <v>1005</v>
      </c>
      <c r="B94" s="37" t="s">
        <v>7</v>
      </c>
      <c r="C94" s="36">
        <v>5.28</v>
      </c>
      <c r="D94" s="110"/>
    </row>
    <row r="95" spans="1:4" ht="15.75" outlineLevel="1" x14ac:dyDescent="0.2">
      <c r="A95" s="36" t="s">
        <v>1005</v>
      </c>
      <c r="B95" s="37" t="s">
        <v>368</v>
      </c>
      <c r="C95" s="36">
        <v>5.29</v>
      </c>
      <c r="D95" s="110"/>
    </row>
    <row r="96" spans="1:4" ht="15.75" outlineLevel="1" x14ac:dyDescent="0.2">
      <c r="A96" s="36" t="s">
        <v>1005</v>
      </c>
      <c r="B96" s="37" t="s">
        <v>8</v>
      </c>
      <c r="C96" s="38">
        <v>5.3</v>
      </c>
      <c r="D96" s="110"/>
    </row>
    <row r="97" spans="1:4" ht="15.75" outlineLevel="1" x14ac:dyDescent="0.2">
      <c r="A97" s="36" t="s">
        <v>1005</v>
      </c>
      <c r="B97" s="37" t="s">
        <v>176</v>
      </c>
      <c r="C97" s="36">
        <v>5.31</v>
      </c>
      <c r="D97" s="110"/>
    </row>
    <row r="98" spans="1:4" ht="15.75" outlineLevel="1" x14ac:dyDescent="0.2">
      <c r="A98" s="36" t="s">
        <v>1005</v>
      </c>
      <c r="B98" s="37" t="s">
        <v>152</v>
      </c>
      <c r="C98" s="36">
        <v>5.36</v>
      </c>
      <c r="D98" s="110"/>
    </row>
    <row r="99" spans="1:4" ht="15.75" outlineLevel="1" x14ac:dyDescent="0.2">
      <c r="A99" s="36" t="s">
        <v>1005</v>
      </c>
      <c r="B99" s="37" t="s">
        <v>9</v>
      </c>
      <c r="C99" s="36">
        <v>5.49</v>
      </c>
      <c r="D99" s="110"/>
    </row>
    <row r="100" spans="1:4" ht="15.75" outlineLevel="1" x14ac:dyDescent="0.2">
      <c r="A100" s="36" t="s">
        <v>1005</v>
      </c>
      <c r="B100" s="37" t="s">
        <v>10</v>
      </c>
      <c r="C100" s="36">
        <v>5.51</v>
      </c>
      <c r="D100" s="110"/>
    </row>
    <row r="101" spans="1:4" ht="15.75" outlineLevel="1" x14ac:dyDescent="0.2">
      <c r="A101" s="36" t="s">
        <v>1005</v>
      </c>
      <c r="B101" s="37" t="s">
        <v>1153</v>
      </c>
      <c r="C101" s="36">
        <v>5.52</v>
      </c>
      <c r="D101" s="110"/>
    </row>
    <row r="102" spans="1:4" ht="15.75" outlineLevel="1" x14ac:dyDescent="0.2">
      <c r="A102" s="36" t="s">
        <v>1005</v>
      </c>
      <c r="B102" s="37" t="s">
        <v>11</v>
      </c>
      <c r="C102" s="36">
        <v>5.53</v>
      </c>
      <c r="D102" s="110"/>
    </row>
    <row r="103" spans="1:4" ht="15.75" outlineLevel="1" x14ac:dyDescent="0.2">
      <c r="A103" s="36" t="s">
        <v>1005</v>
      </c>
      <c r="B103" s="37" t="s">
        <v>12</v>
      </c>
      <c r="C103" s="36">
        <v>5.69</v>
      </c>
      <c r="D103" s="110"/>
    </row>
    <row r="104" spans="1:4" ht="15.75" outlineLevel="1" x14ac:dyDescent="0.2">
      <c r="A104" s="36" t="s">
        <v>1005</v>
      </c>
      <c r="B104" s="37" t="s">
        <v>13</v>
      </c>
      <c r="C104" s="36">
        <v>5.75</v>
      </c>
      <c r="D104" s="110"/>
    </row>
    <row r="105" spans="1:4" ht="15.75" outlineLevel="1" x14ac:dyDescent="0.2">
      <c r="A105" s="36" t="s">
        <v>1005</v>
      </c>
      <c r="B105" s="37" t="s">
        <v>14</v>
      </c>
      <c r="C105" s="38">
        <v>5.7</v>
      </c>
      <c r="D105" s="110"/>
    </row>
    <row r="106" spans="1:4" ht="15.75" outlineLevel="1" x14ac:dyDescent="0.2">
      <c r="A106" s="36" t="s">
        <v>1005</v>
      </c>
      <c r="B106" s="37" t="s">
        <v>15</v>
      </c>
      <c r="C106" s="36">
        <v>5.74</v>
      </c>
      <c r="D106" s="110"/>
    </row>
    <row r="107" spans="1:4" ht="15.75" outlineLevel="1" x14ac:dyDescent="0.2">
      <c r="A107" s="36" t="s">
        <v>1005</v>
      </c>
      <c r="B107" s="37" t="s">
        <v>451</v>
      </c>
      <c r="C107" s="36">
        <v>5.76</v>
      </c>
      <c r="D107" s="110"/>
    </row>
    <row r="108" spans="1:4" ht="15.75" outlineLevel="1" x14ac:dyDescent="0.2">
      <c r="A108" s="36" t="s">
        <v>1005</v>
      </c>
      <c r="B108" s="37" t="s">
        <v>872</v>
      </c>
      <c r="C108" s="36">
        <v>5.89</v>
      </c>
      <c r="D108" s="109" t="s">
        <v>1150</v>
      </c>
    </row>
    <row r="109" spans="1:4" ht="15.75" outlineLevel="1" x14ac:dyDescent="0.2">
      <c r="A109" s="36" t="s">
        <v>1005</v>
      </c>
      <c r="B109" s="37" t="s">
        <v>17</v>
      </c>
      <c r="C109" s="36">
        <v>5.58</v>
      </c>
      <c r="D109" s="110"/>
    </row>
    <row r="110" spans="1:4" ht="15.75" outlineLevel="1" x14ac:dyDescent="0.2">
      <c r="A110" s="36" t="s">
        <v>1005</v>
      </c>
      <c r="B110" s="37" t="s">
        <v>16</v>
      </c>
      <c r="C110" s="36">
        <v>5.62</v>
      </c>
      <c r="D110" s="110"/>
    </row>
    <row r="111" spans="1:4" ht="15.75" outlineLevel="1" x14ac:dyDescent="0.2">
      <c r="A111" s="36" t="s">
        <v>1005</v>
      </c>
      <c r="B111" s="37" t="s">
        <v>18</v>
      </c>
      <c r="C111" s="36">
        <v>5.54</v>
      </c>
      <c r="D111" s="110"/>
    </row>
    <row r="112" spans="1:4" ht="15.75" outlineLevel="1" x14ac:dyDescent="0.2">
      <c r="A112" s="36" t="s">
        <v>1005</v>
      </c>
      <c r="B112" s="37" t="s">
        <v>19</v>
      </c>
      <c r="C112" s="36">
        <v>5.55</v>
      </c>
      <c r="D112" s="110"/>
    </row>
    <row r="113" spans="1:4" ht="15.75" outlineLevel="1" x14ac:dyDescent="0.2">
      <c r="A113" s="36" t="s">
        <v>1005</v>
      </c>
      <c r="B113" s="37" t="s">
        <v>21</v>
      </c>
      <c r="C113" s="36">
        <v>5.65</v>
      </c>
      <c r="D113" s="110"/>
    </row>
    <row r="114" spans="1:4" ht="15.75" outlineLevel="1" x14ac:dyDescent="0.2">
      <c r="A114" s="36" t="s">
        <v>1005</v>
      </c>
      <c r="B114" s="37" t="s">
        <v>192</v>
      </c>
      <c r="C114" s="36">
        <v>5.66</v>
      </c>
      <c r="D114" s="110"/>
    </row>
    <row r="115" spans="1:4" ht="15.75" outlineLevel="1" x14ac:dyDescent="0.2">
      <c r="A115" s="36" t="s">
        <v>1005</v>
      </c>
      <c r="B115" s="37" t="s">
        <v>22</v>
      </c>
      <c r="C115" s="36">
        <v>5.68</v>
      </c>
      <c r="D115" s="110"/>
    </row>
    <row r="116" spans="1:4" ht="15.75" outlineLevel="1" x14ac:dyDescent="0.2">
      <c r="A116" s="36" t="s">
        <v>1005</v>
      </c>
      <c r="B116" s="37" t="s">
        <v>23</v>
      </c>
      <c r="C116" s="36">
        <v>5.45</v>
      </c>
      <c r="D116" s="110"/>
    </row>
    <row r="117" spans="1:4" ht="15.75" outlineLevel="1" x14ac:dyDescent="0.2">
      <c r="A117" s="36" t="s">
        <v>1005</v>
      </c>
      <c r="B117" s="37" t="s">
        <v>24</v>
      </c>
      <c r="C117" s="36">
        <v>5.47</v>
      </c>
      <c r="D117" s="110"/>
    </row>
    <row r="118" spans="1:4" ht="15.75" outlineLevel="1" x14ac:dyDescent="0.2">
      <c r="A118" s="36" t="s">
        <v>1005</v>
      </c>
      <c r="B118" s="37" t="s">
        <v>25</v>
      </c>
      <c r="C118" s="36">
        <v>5.48</v>
      </c>
      <c r="D118" s="110"/>
    </row>
    <row r="119" spans="1:4" ht="15.75" x14ac:dyDescent="0.2">
      <c r="A119" s="42" t="s">
        <v>1005</v>
      </c>
      <c r="B119" s="37"/>
      <c r="C119" s="36"/>
      <c r="D119" s="110"/>
    </row>
    <row r="120" spans="1:4" ht="15.75" outlineLevel="1" x14ac:dyDescent="0.2">
      <c r="A120" s="36" t="s">
        <v>1154</v>
      </c>
      <c r="B120" s="37" t="s">
        <v>0</v>
      </c>
      <c r="C120" s="36">
        <v>5.0999999999999996</v>
      </c>
      <c r="D120" s="110"/>
    </row>
    <row r="121" spans="1:4" ht="15.75" outlineLevel="1" x14ac:dyDescent="0.2">
      <c r="A121" s="36" t="s">
        <v>1154</v>
      </c>
      <c r="B121" s="37" t="s">
        <v>1</v>
      </c>
      <c r="C121" s="36">
        <v>5.2</v>
      </c>
      <c r="D121" s="110"/>
    </row>
    <row r="122" spans="1:4" ht="15.75" outlineLevel="1" x14ac:dyDescent="0.2">
      <c r="A122" s="36" t="s">
        <v>1154</v>
      </c>
      <c r="B122" s="37" t="s">
        <v>2</v>
      </c>
      <c r="C122" s="36">
        <v>5.3</v>
      </c>
      <c r="D122" s="110"/>
    </row>
    <row r="123" spans="1:4" ht="15.75" outlineLevel="1" x14ac:dyDescent="0.2">
      <c r="A123" s="36" t="s">
        <v>1154</v>
      </c>
      <c r="B123" s="37" t="s">
        <v>173</v>
      </c>
      <c r="C123" s="36">
        <v>5.6</v>
      </c>
      <c r="D123" s="110"/>
    </row>
    <row r="124" spans="1:4" ht="15.75" outlineLevel="1" x14ac:dyDescent="0.2">
      <c r="A124" s="36" t="s">
        <v>1154</v>
      </c>
      <c r="B124" s="37" t="s">
        <v>1152</v>
      </c>
      <c r="C124" s="38">
        <v>5.0999999999999996</v>
      </c>
      <c r="D124" s="110"/>
    </row>
    <row r="125" spans="1:4" ht="15.75" outlineLevel="1" x14ac:dyDescent="0.2">
      <c r="A125" s="36" t="s">
        <v>1154</v>
      </c>
      <c r="B125" s="37" t="s">
        <v>1151</v>
      </c>
      <c r="C125" s="36">
        <v>5.14</v>
      </c>
      <c r="D125" s="110"/>
    </row>
    <row r="126" spans="1:4" ht="15.75" outlineLevel="1" x14ac:dyDescent="0.2">
      <c r="A126" s="36" t="s">
        <v>1154</v>
      </c>
      <c r="B126" s="37" t="s">
        <v>4</v>
      </c>
      <c r="C126" s="36">
        <v>5.19</v>
      </c>
      <c r="D126" s="110"/>
    </row>
    <row r="127" spans="1:4" ht="15.75" outlineLevel="1" x14ac:dyDescent="0.2">
      <c r="A127" s="36" t="s">
        <v>1154</v>
      </c>
      <c r="B127" s="37" t="s">
        <v>175</v>
      </c>
      <c r="C127" s="36">
        <v>5.24</v>
      </c>
      <c r="D127" s="110"/>
    </row>
    <row r="128" spans="1:4" ht="15.75" outlineLevel="1" x14ac:dyDescent="0.2">
      <c r="A128" s="36" t="s">
        <v>1154</v>
      </c>
      <c r="B128" s="37" t="s">
        <v>5</v>
      </c>
      <c r="C128" s="36">
        <v>5.26</v>
      </c>
      <c r="D128" s="110"/>
    </row>
    <row r="129" spans="1:4" ht="15.75" outlineLevel="1" x14ac:dyDescent="0.2">
      <c r="A129" s="36" t="s">
        <v>1154</v>
      </c>
      <c r="B129" s="37" t="s">
        <v>6</v>
      </c>
      <c r="C129" s="36">
        <v>5.27</v>
      </c>
      <c r="D129" s="110"/>
    </row>
    <row r="130" spans="1:4" ht="15.75" outlineLevel="1" x14ac:dyDescent="0.2">
      <c r="A130" s="36" t="s">
        <v>1154</v>
      </c>
      <c r="B130" s="37" t="s">
        <v>7</v>
      </c>
      <c r="C130" s="36">
        <v>5.28</v>
      </c>
      <c r="D130" s="110"/>
    </row>
    <row r="131" spans="1:4" ht="15.75" outlineLevel="1" x14ac:dyDescent="0.2">
      <c r="A131" s="36" t="s">
        <v>1154</v>
      </c>
      <c r="B131" s="37" t="s">
        <v>368</v>
      </c>
      <c r="C131" s="36">
        <v>5.29</v>
      </c>
      <c r="D131" s="110"/>
    </row>
    <row r="132" spans="1:4" ht="15.75" outlineLevel="1" x14ac:dyDescent="0.2">
      <c r="A132" s="36" t="s">
        <v>1154</v>
      </c>
      <c r="B132" s="37" t="s">
        <v>8</v>
      </c>
      <c r="C132" s="38">
        <v>5.3</v>
      </c>
      <c r="D132" s="110"/>
    </row>
    <row r="133" spans="1:4" ht="15.75" outlineLevel="1" x14ac:dyDescent="0.2">
      <c r="A133" s="36" t="s">
        <v>1154</v>
      </c>
      <c r="B133" s="37" t="s">
        <v>176</v>
      </c>
      <c r="C133" s="36">
        <v>5.31</v>
      </c>
      <c r="D133" s="110"/>
    </row>
    <row r="134" spans="1:4" ht="15.75" outlineLevel="1" x14ac:dyDescent="0.2">
      <c r="A134" s="36" t="s">
        <v>1154</v>
      </c>
      <c r="B134" s="37" t="s">
        <v>152</v>
      </c>
      <c r="C134" s="36">
        <v>5.36</v>
      </c>
      <c r="D134" s="110"/>
    </row>
    <row r="135" spans="1:4" ht="15.75" outlineLevel="1" x14ac:dyDescent="0.2">
      <c r="A135" s="36" t="s">
        <v>1154</v>
      </c>
      <c r="B135" s="37" t="s">
        <v>11</v>
      </c>
      <c r="C135" s="36">
        <v>5.53</v>
      </c>
      <c r="D135" s="110"/>
    </row>
    <row r="136" spans="1:4" ht="15.75" outlineLevel="1" x14ac:dyDescent="0.2">
      <c r="A136" s="36" t="s">
        <v>1154</v>
      </c>
      <c r="B136" s="37" t="s">
        <v>17</v>
      </c>
      <c r="C136" s="36">
        <v>5.58</v>
      </c>
      <c r="D136" s="110"/>
    </row>
    <row r="137" spans="1:4" ht="15.75" outlineLevel="1" x14ac:dyDescent="0.2">
      <c r="A137" s="36" t="s">
        <v>1154</v>
      </c>
      <c r="B137" s="37" t="s">
        <v>16</v>
      </c>
      <c r="C137" s="36">
        <v>5.62</v>
      </c>
      <c r="D137" s="110"/>
    </row>
    <row r="138" spans="1:4" ht="15.75" outlineLevel="1" x14ac:dyDescent="0.2">
      <c r="A138" s="36" t="s">
        <v>1154</v>
      </c>
      <c r="B138" s="37" t="s">
        <v>18</v>
      </c>
      <c r="C138" s="36">
        <v>5.54</v>
      </c>
      <c r="D138" s="110"/>
    </row>
    <row r="139" spans="1:4" ht="15.75" outlineLevel="1" x14ac:dyDescent="0.2">
      <c r="A139" s="36" t="s">
        <v>1154</v>
      </c>
      <c r="B139" s="37" t="s">
        <v>19</v>
      </c>
      <c r="C139" s="36">
        <v>5.55</v>
      </c>
      <c r="D139" s="110"/>
    </row>
    <row r="140" spans="1:4" ht="15.75" outlineLevel="1" x14ac:dyDescent="0.2">
      <c r="A140" s="36" t="s">
        <v>1154</v>
      </c>
      <c r="B140" s="37" t="s">
        <v>20</v>
      </c>
      <c r="C140" s="36">
        <v>5.63</v>
      </c>
      <c r="D140" s="110"/>
    </row>
    <row r="141" spans="1:4" ht="15.75" outlineLevel="1" x14ac:dyDescent="0.2">
      <c r="A141" s="36" t="s">
        <v>1154</v>
      </c>
      <c r="B141" s="37" t="s">
        <v>23</v>
      </c>
      <c r="C141" s="36">
        <v>5.45</v>
      </c>
      <c r="D141" s="110"/>
    </row>
    <row r="142" spans="1:4" ht="15.75" outlineLevel="1" x14ac:dyDescent="0.2">
      <c r="A142" s="36" t="s">
        <v>1154</v>
      </c>
      <c r="B142" s="37" t="s">
        <v>24</v>
      </c>
      <c r="C142" s="36">
        <v>5.47</v>
      </c>
      <c r="D142" s="110"/>
    </row>
    <row r="143" spans="1:4" ht="15.75" outlineLevel="1" x14ac:dyDescent="0.2">
      <c r="A143" s="36" t="s">
        <v>1154</v>
      </c>
      <c r="B143" s="37" t="s">
        <v>25</v>
      </c>
      <c r="C143" s="36">
        <v>5.48</v>
      </c>
      <c r="D143" s="110"/>
    </row>
    <row r="144" spans="1:4" ht="15.75" x14ac:dyDescent="0.2">
      <c r="A144" s="42" t="s">
        <v>1154</v>
      </c>
      <c r="B144" s="37"/>
      <c r="C144" s="36"/>
      <c r="D144" s="110"/>
    </row>
    <row r="145" spans="1:4" ht="15.75" outlineLevel="1" x14ac:dyDescent="0.2">
      <c r="A145" s="36" t="s">
        <v>512</v>
      </c>
      <c r="B145" s="37" t="s">
        <v>0</v>
      </c>
      <c r="C145" s="36">
        <v>5.0999999999999996</v>
      </c>
      <c r="D145" s="110"/>
    </row>
    <row r="146" spans="1:4" ht="15.75" outlineLevel="1" x14ac:dyDescent="0.2">
      <c r="A146" s="36" t="s">
        <v>512</v>
      </c>
      <c r="B146" s="37" t="s">
        <v>1</v>
      </c>
      <c r="C146" s="36">
        <v>5.2</v>
      </c>
      <c r="D146" s="110"/>
    </row>
    <row r="147" spans="1:4" ht="15.75" outlineLevel="1" x14ac:dyDescent="0.2">
      <c r="A147" s="36" t="s">
        <v>512</v>
      </c>
      <c r="B147" s="37" t="s">
        <v>2</v>
      </c>
      <c r="C147" s="36">
        <v>5.3</v>
      </c>
      <c r="D147" s="110"/>
    </row>
    <row r="148" spans="1:4" ht="15.75" outlineLevel="1" x14ac:dyDescent="0.2">
      <c r="A148" s="36" t="s">
        <v>512</v>
      </c>
      <c r="B148" s="37" t="s">
        <v>173</v>
      </c>
      <c r="C148" s="36">
        <v>5.6</v>
      </c>
      <c r="D148" s="110"/>
    </row>
    <row r="149" spans="1:4" ht="15.75" outlineLevel="1" x14ac:dyDescent="0.2">
      <c r="A149" s="36" t="s">
        <v>512</v>
      </c>
      <c r="B149" s="37" t="s">
        <v>1152</v>
      </c>
      <c r="C149" s="38">
        <v>5.0999999999999996</v>
      </c>
      <c r="D149" s="110"/>
    </row>
    <row r="150" spans="1:4" ht="15.75" outlineLevel="1" x14ac:dyDescent="0.2">
      <c r="A150" s="36" t="s">
        <v>512</v>
      </c>
      <c r="B150" s="37" t="s">
        <v>1151</v>
      </c>
      <c r="C150" s="36">
        <v>5.14</v>
      </c>
      <c r="D150" s="110"/>
    </row>
    <row r="151" spans="1:4" ht="15.75" outlineLevel="1" x14ac:dyDescent="0.2">
      <c r="A151" s="36" t="s">
        <v>512</v>
      </c>
      <c r="B151" s="37" t="s">
        <v>4</v>
      </c>
      <c r="C151" s="36">
        <v>5.19</v>
      </c>
      <c r="D151" s="110"/>
    </row>
    <row r="152" spans="1:4" ht="15.75" outlineLevel="1" x14ac:dyDescent="0.2">
      <c r="A152" s="36" t="s">
        <v>512</v>
      </c>
      <c r="B152" s="37" t="s">
        <v>175</v>
      </c>
      <c r="C152" s="36">
        <v>5.24</v>
      </c>
      <c r="D152" s="110"/>
    </row>
    <row r="153" spans="1:4" ht="15.75" outlineLevel="1" x14ac:dyDescent="0.2">
      <c r="A153" s="36" t="s">
        <v>512</v>
      </c>
      <c r="B153" s="37" t="s">
        <v>5</v>
      </c>
      <c r="C153" s="36">
        <v>5.26</v>
      </c>
      <c r="D153" s="110"/>
    </row>
    <row r="154" spans="1:4" ht="15.75" outlineLevel="1" x14ac:dyDescent="0.2">
      <c r="A154" s="36" t="s">
        <v>512</v>
      </c>
      <c r="B154" s="37" t="s">
        <v>6</v>
      </c>
      <c r="C154" s="36">
        <v>5.27</v>
      </c>
      <c r="D154" s="110"/>
    </row>
    <row r="155" spans="1:4" ht="15.75" outlineLevel="1" x14ac:dyDescent="0.2">
      <c r="A155" s="36" t="s">
        <v>512</v>
      </c>
      <c r="B155" s="37" t="s">
        <v>7</v>
      </c>
      <c r="C155" s="36">
        <v>5.28</v>
      </c>
      <c r="D155" s="110"/>
    </row>
    <row r="156" spans="1:4" ht="15.75" outlineLevel="1" x14ac:dyDescent="0.2">
      <c r="A156" s="36" t="s">
        <v>512</v>
      </c>
      <c r="B156" s="37" t="s">
        <v>8</v>
      </c>
      <c r="C156" s="38">
        <v>5.3</v>
      </c>
      <c r="D156" s="110"/>
    </row>
    <row r="157" spans="1:4" ht="15.75" outlineLevel="1" x14ac:dyDescent="0.2">
      <c r="A157" s="36" t="s">
        <v>512</v>
      </c>
      <c r="B157" s="37" t="s">
        <v>610</v>
      </c>
      <c r="C157" s="36">
        <v>5.32</v>
      </c>
      <c r="D157" s="110"/>
    </row>
    <row r="158" spans="1:4" ht="15.75" outlineLevel="1" x14ac:dyDescent="0.2">
      <c r="A158" s="36" t="s">
        <v>512</v>
      </c>
      <c r="B158" s="37" t="s">
        <v>152</v>
      </c>
      <c r="C158" s="36">
        <v>5.36</v>
      </c>
      <c r="D158" s="110"/>
    </row>
    <row r="159" spans="1:4" ht="15.75" outlineLevel="1" x14ac:dyDescent="0.2">
      <c r="A159" s="36" t="s">
        <v>512</v>
      </c>
      <c r="B159" s="37" t="s">
        <v>11</v>
      </c>
      <c r="C159" s="36">
        <v>5.53</v>
      </c>
      <c r="D159" s="110"/>
    </row>
    <row r="160" spans="1:4" ht="15.75" outlineLevel="1" x14ac:dyDescent="0.2">
      <c r="A160" s="36" t="s">
        <v>512</v>
      </c>
      <c r="B160" s="37" t="s">
        <v>17</v>
      </c>
      <c r="C160" s="36">
        <v>5.58</v>
      </c>
      <c r="D160" s="110"/>
    </row>
    <row r="161" spans="1:5" ht="15.75" outlineLevel="1" x14ac:dyDescent="0.2">
      <c r="A161" s="36" t="s">
        <v>512</v>
      </c>
      <c r="B161" s="37" t="s">
        <v>18</v>
      </c>
      <c r="C161" s="36">
        <v>5.54</v>
      </c>
      <c r="D161" s="110"/>
    </row>
    <row r="162" spans="1:5" ht="15.75" outlineLevel="1" x14ac:dyDescent="0.2">
      <c r="A162" s="36" t="s">
        <v>512</v>
      </c>
      <c r="B162" s="37" t="s">
        <v>19</v>
      </c>
      <c r="C162" s="36">
        <v>5.55</v>
      </c>
      <c r="D162" s="110"/>
    </row>
    <row r="163" spans="1:5" ht="15.75" outlineLevel="1" x14ac:dyDescent="0.2">
      <c r="A163" s="36" t="s">
        <v>512</v>
      </c>
      <c r="B163" s="37" t="s">
        <v>16</v>
      </c>
      <c r="C163" s="36">
        <v>5.62</v>
      </c>
      <c r="D163" s="110"/>
      <c r="E163" t="s">
        <v>1155</v>
      </c>
    </row>
    <row r="164" spans="1:5" ht="15.75" outlineLevel="1" x14ac:dyDescent="0.2">
      <c r="A164" s="36" t="s">
        <v>512</v>
      </c>
      <c r="B164" s="37" t="s">
        <v>20</v>
      </c>
      <c r="C164" s="36">
        <v>5.63</v>
      </c>
      <c r="D164" s="110"/>
    </row>
    <row r="165" spans="1:5" ht="15.75" outlineLevel="1" x14ac:dyDescent="0.2">
      <c r="A165" s="36" t="s">
        <v>512</v>
      </c>
      <c r="B165" s="37" t="s">
        <v>23</v>
      </c>
      <c r="C165" s="36">
        <v>5.45</v>
      </c>
      <c r="D165" s="110"/>
    </row>
    <row r="166" spans="1:5" ht="15.75" outlineLevel="1" x14ac:dyDescent="0.2">
      <c r="A166" s="36" t="s">
        <v>512</v>
      </c>
      <c r="B166" s="37" t="s">
        <v>24</v>
      </c>
      <c r="C166" s="36">
        <v>5.47</v>
      </c>
      <c r="D166" s="110"/>
    </row>
    <row r="167" spans="1:5" ht="15.75" outlineLevel="1" x14ac:dyDescent="0.2">
      <c r="A167" s="36" t="s">
        <v>512</v>
      </c>
      <c r="B167" s="37" t="s">
        <v>25</v>
      </c>
      <c r="C167" s="36">
        <v>5.48</v>
      </c>
      <c r="D167" s="110"/>
    </row>
    <row r="168" spans="1:5" ht="15.75" x14ac:dyDescent="0.2">
      <c r="A168" s="42" t="s">
        <v>512</v>
      </c>
      <c r="B168" s="37"/>
      <c r="C168" s="36"/>
      <c r="D168" s="110"/>
    </row>
    <row r="169" spans="1:5" ht="15.75" outlineLevel="1" x14ac:dyDescent="0.2">
      <c r="A169" s="36" t="s">
        <v>1025</v>
      </c>
      <c r="B169" s="37" t="s">
        <v>0</v>
      </c>
      <c r="C169" s="36">
        <v>5.0999999999999996</v>
      </c>
      <c r="D169" s="110"/>
    </row>
    <row r="170" spans="1:5" ht="15.75" outlineLevel="1" x14ac:dyDescent="0.2">
      <c r="A170" s="36" t="s">
        <v>1025</v>
      </c>
      <c r="B170" s="37" t="s">
        <v>1</v>
      </c>
      <c r="C170" s="36">
        <v>5.2</v>
      </c>
      <c r="D170" s="110"/>
    </row>
    <row r="171" spans="1:5" ht="15.75" outlineLevel="1" x14ac:dyDescent="0.2">
      <c r="A171" s="36" t="s">
        <v>1025</v>
      </c>
      <c r="B171" s="37" t="s">
        <v>2</v>
      </c>
      <c r="C171" s="36">
        <v>5.3</v>
      </c>
      <c r="D171" s="110"/>
    </row>
    <row r="172" spans="1:5" ht="15.75" outlineLevel="1" x14ac:dyDescent="0.2">
      <c r="A172" s="36" t="s">
        <v>1025</v>
      </c>
      <c r="B172" s="37" t="s">
        <v>173</v>
      </c>
      <c r="C172" s="36">
        <v>5.6</v>
      </c>
      <c r="D172" s="110"/>
    </row>
    <row r="173" spans="1:5" ht="15.75" outlineLevel="1" x14ac:dyDescent="0.2">
      <c r="A173" s="36" t="s">
        <v>1025</v>
      </c>
      <c r="B173" s="37" t="s">
        <v>1152</v>
      </c>
      <c r="C173" s="38">
        <v>5.0999999999999996</v>
      </c>
      <c r="D173" s="110"/>
    </row>
    <row r="174" spans="1:5" ht="15.75" outlineLevel="1" x14ac:dyDescent="0.2">
      <c r="A174" s="36" t="s">
        <v>1025</v>
      </c>
      <c r="B174" s="37" t="s">
        <v>1151</v>
      </c>
      <c r="C174" s="36">
        <v>5.14</v>
      </c>
      <c r="D174" s="110"/>
    </row>
    <row r="175" spans="1:5" ht="15.75" outlineLevel="1" x14ac:dyDescent="0.2">
      <c r="A175" s="36" t="s">
        <v>1025</v>
      </c>
      <c r="B175" s="37" t="s">
        <v>4</v>
      </c>
      <c r="C175" s="36">
        <v>5.19</v>
      </c>
      <c r="D175" s="110"/>
    </row>
    <row r="176" spans="1:5" ht="15.75" outlineLevel="1" x14ac:dyDescent="0.2">
      <c r="A176" s="36" t="s">
        <v>1025</v>
      </c>
      <c r="B176" s="37" t="s">
        <v>175</v>
      </c>
      <c r="C176" s="36">
        <v>5.24</v>
      </c>
      <c r="D176" s="110"/>
    </row>
    <row r="177" spans="1:4" ht="15.75" outlineLevel="1" x14ac:dyDescent="0.2">
      <c r="A177" s="36" t="s">
        <v>1025</v>
      </c>
      <c r="B177" s="37" t="s">
        <v>5</v>
      </c>
      <c r="C177" s="36">
        <v>5.26</v>
      </c>
      <c r="D177" s="110"/>
    </row>
    <row r="178" spans="1:4" ht="15.75" outlineLevel="1" x14ac:dyDescent="0.2">
      <c r="A178" s="36" t="s">
        <v>1025</v>
      </c>
      <c r="B178" s="37" t="s">
        <v>6</v>
      </c>
      <c r="C178" s="36">
        <v>5.27</v>
      </c>
      <c r="D178" s="110"/>
    </row>
    <row r="179" spans="1:4" ht="15.75" outlineLevel="1" x14ac:dyDescent="0.2">
      <c r="A179" s="36" t="s">
        <v>1025</v>
      </c>
      <c r="B179" s="37" t="s">
        <v>7</v>
      </c>
      <c r="C179" s="36">
        <v>5.28</v>
      </c>
      <c r="D179" s="110"/>
    </row>
    <row r="180" spans="1:4" ht="15.75" outlineLevel="1" x14ac:dyDescent="0.2">
      <c r="A180" s="36" t="s">
        <v>1025</v>
      </c>
      <c r="B180" s="37" t="s">
        <v>368</v>
      </c>
      <c r="C180" s="36">
        <v>5.29</v>
      </c>
      <c r="D180" s="110"/>
    </row>
    <row r="181" spans="1:4" ht="15.75" outlineLevel="1" x14ac:dyDescent="0.2">
      <c r="A181" s="36" t="s">
        <v>1025</v>
      </c>
      <c r="B181" s="37" t="s">
        <v>8</v>
      </c>
      <c r="C181" s="38">
        <v>5.3</v>
      </c>
      <c r="D181" s="110"/>
    </row>
    <row r="182" spans="1:4" ht="15.75" outlineLevel="1" x14ac:dyDescent="0.2">
      <c r="A182" s="36" t="s">
        <v>1025</v>
      </c>
      <c r="B182" s="37" t="s">
        <v>610</v>
      </c>
      <c r="C182" s="36">
        <v>5.32</v>
      </c>
      <c r="D182" s="110"/>
    </row>
    <row r="183" spans="1:4" ht="15.75" outlineLevel="1" x14ac:dyDescent="0.2">
      <c r="A183" s="36" t="s">
        <v>1025</v>
      </c>
      <c r="B183" s="37" t="s">
        <v>152</v>
      </c>
      <c r="C183" s="36">
        <v>5.36</v>
      </c>
      <c r="D183" s="110"/>
    </row>
    <row r="184" spans="1:4" ht="15.75" outlineLevel="1" x14ac:dyDescent="0.2">
      <c r="A184" s="36" t="s">
        <v>1025</v>
      </c>
      <c r="B184" s="37" t="s">
        <v>11</v>
      </c>
      <c r="C184" s="36">
        <v>5.53</v>
      </c>
      <c r="D184" s="110"/>
    </row>
    <row r="185" spans="1:4" ht="15.75" outlineLevel="1" x14ac:dyDescent="0.2">
      <c r="A185" s="36" t="s">
        <v>1025</v>
      </c>
      <c r="B185" s="37" t="s">
        <v>17</v>
      </c>
      <c r="C185" s="36">
        <v>5.58</v>
      </c>
      <c r="D185" s="110"/>
    </row>
    <row r="186" spans="1:4" ht="15.75" outlineLevel="1" x14ac:dyDescent="0.2">
      <c r="A186" s="36" t="s">
        <v>1025</v>
      </c>
      <c r="B186" s="37" t="s">
        <v>18</v>
      </c>
      <c r="C186" s="36">
        <v>5.54</v>
      </c>
      <c r="D186" s="110"/>
    </row>
    <row r="187" spans="1:4" ht="15.75" outlineLevel="1" x14ac:dyDescent="0.2">
      <c r="A187" s="36" t="s">
        <v>1025</v>
      </c>
      <c r="B187" s="37" t="s">
        <v>19</v>
      </c>
      <c r="C187" s="36">
        <v>5.55</v>
      </c>
      <c r="D187" s="110"/>
    </row>
    <row r="188" spans="1:4" ht="15.75" outlineLevel="1" x14ac:dyDescent="0.2">
      <c r="A188" s="36" t="s">
        <v>1025</v>
      </c>
      <c r="B188" s="37" t="s">
        <v>20</v>
      </c>
      <c r="C188" s="36">
        <v>5.63</v>
      </c>
      <c r="D188" s="110"/>
    </row>
    <row r="189" spans="1:4" ht="15.75" outlineLevel="1" x14ac:dyDescent="0.2">
      <c r="A189" s="36" t="s">
        <v>1025</v>
      </c>
      <c r="B189" s="37" t="s">
        <v>23</v>
      </c>
      <c r="C189" s="36">
        <v>5.45</v>
      </c>
      <c r="D189" s="110"/>
    </row>
    <row r="190" spans="1:4" ht="15.75" outlineLevel="1" x14ac:dyDescent="0.2">
      <c r="A190" s="36" t="s">
        <v>1025</v>
      </c>
      <c r="B190" s="37" t="s">
        <v>24</v>
      </c>
      <c r="C190" s="36">
        <v>5.47</v>
      </c>
      <c r="D190" s="110"/>
    </row>
    <row r="191" spans="1:4" ht="15.75" outlineLevel="1" x14ac:dyDescent="0.2">
      <c r="A191" s="36" t="s">
        <v>1025</v>
      </c>
      <c r="B191" s="37" t="s">
        <v>25</v>
      </c>
      <c r="C191" s="36">
        <v>5.48</v>
      </c>
      <c r="D191" s="110"/>
    </row>
    <row r="192" spans="1:4" ht="15.75" x14ac:dyDescent="0.2">
      <c r="A192" s="42" t="s">
        <v>1025</v>
      </c>
      <c r="B192" s="37"/>
      <c r="C192" s="36"/>
      <c r="D192" s="110"/>
    </row>
    <row r="193" spans="1:4" ht="15.75" outlineLevel="1" x14ac:dyDescent="0.2">
      <c r="A193" s="36" t="s">
        <v>1156</v>
      </c>
      <c r="B193" s="37" t="s">
        <v>0</v>
      </c>
      <c r="C193" s="36">
        <v>5.0999999999999996</v>
      </c>
      <c r="D193" s="110"/>
    </row>
    <row r="194" spans="1:4" ht="15.75" outlineLevel="1" x14ac:dyDescent="0.2">
      <c r="A194" s="36" t="s">
        <v>1156</v>
      </c>
      <c r="B194" s="37" t="s">
        <v>1</v>
      </c>
      <c r="C194" s="36">
        <v>5.2</v>
      </c>
      <c r="D194" s="110"/>
    </row>
    <row r="195" spans="1:4" ht="15.75" outlineLevel="1" x14ac:dyDescent="0.2">
      <c r="A195" s="36" t="s">
        <v>1156</v>
      </c>
      <c r="B195" s="37" t="s">
        <v>2</v>
      </c>
      <c r="C195" s="36">
        <v>5.3</v>
      </c>
      <c r="D195" s="110"/>
    </row>
    <row r="196" spans="1:4" ht="15.75" outlineLevel="1" x14ac:dyDescent="0.2">
      <c r="A196" s="36" t="s">
        <v>1156</v>
      </c>
      <c r="B196" s="37" t="s">
        <v>173</v>
      </c>
      <c r="C196" s="36">
        <v>5.6</v>
      </c>
      <c r="D196" s="110"/>
    </row>
    <row r="197" spans="1:4" ht="15.75" outlineLevel="1" x14ac:dyDescent="0.2">
      <c r="A197" s="36" t="s">
        <v>1156</v>
      </c>
      <c r="B197" s="37" t="s">
        <v>1152</v>
      </c>
      <c r="C197" s="38">
        <v>5.0999999999999996</v>
      </c>
      <c r="D197" s="110"/>
    </row>
    <row r="198" spans="1:4" ht="15.75" outlineLevel="1" x14ac:dyDescent="0.2">
      <c r="A198" s="36" t="s">
        <v>1156</v>
      </c>
      <c r="B198" s="37" t="s">
        <v>1151</v>
      </c>
      <c r="C198" s="36">
        <v>5.14</v>
      </c>
      <c r="D198" s="110"/>
    </row>
    <row r="199" spans="1:4" ht="15.75" outlineLevel="1" x14ac:dyDescent="0.2">
      <c r="A199" s="36" t="s">
        <v>1156</v>
      </c>
      <c r="B199" s="37" t="s">
        <v>4</v>
      </c>
      <c r="C199" s="36">
        <v>5.19</v>
      </c>
      <c r="D199" s="110"/>
    </row>
    <row r="200" spans="1:4" ht="15.75" outlineLevel="1" x14ac:dyDescent="0.2">
      <c r="A200" s="36" t="s">
        <v>1156</v>
      </c>
      <c r="B200" s="37" t="s">
        <v>175</v>
      </c>
      <c r="C200" s="36">
        <v>5.24</v>
      </c>
      <c r="D200" s="110"/>
    </row>
    <row r="201" spans="1:4" ht="15.75" outlineLevel="1" x14ac:dyDescent="0.2">
      <c r="A201" s="36" t="s">
        <v>1156</v>
      </c>
      <c r="B201" s="37" t="s">
        <v>6</v>
      </c>
      <c r="C201" s="36">
        <v>5.27</v>
      </c>
      <c r="D201" s="110"/>
    </row>
    <row r="202" spans="1:4" ht="15.75" outlineLevel="1" x14ac:dyDescent="0.2">
      <c r="A202" s="36" t="s">
        <v>1156</v>
      </c>
      <c r="B202" s="37" t="s">
        <v>7</v>
      </c>
      <c r="C202" s="36">
        <v>5.28</v>
      </c>
      <c r="D202" s="110"/>
    </row>
    <row r="203" spans="1:4" ht="15.75" outlineLevel="1" x14ac:dyDescent="0.2">
      <c r="A203" s="36" t="s">
        <v>1156</v>
      </c>
      <c r="B203" s="37" t="s">
        <v>368</v>
      </c>
      <c r="C203" s="36">
        <v>5.29</v>
      </c>
      <c r="D203" s="110"/>
    </row>
    <row r="204" spans="1:4" ht="15.75" outlineLevel="1" x14ac:dyDescent="0.2">
      <c r="A204" s="36" t="s">
        <v>1156</v>
      </c>
      <c r="B204" s="37" t="s">
        <v>8</v>
      </c>
      <c r="C204" s="38">
        <v>5.3</v>
      </c>
      <c r="D204" s="110"/>
    </row>
    <row r="205" spans="1:4" ht="15.75" outlineLevel="1" x14ac:dyDescent="0.2">
      <c r="A205" s="36" t="s">
        <v>1156</v>
      </c>
      <c r="B205" s="37" t="s">
        <v>1157</v>
      </c>
      <c r="C205" s="36">
        <v>5.34</v>
      </c>
      <c r="D205" s="110"/>
    </row>
    <row r="206" spans="1:4" ht="15.75" outlineLevel="1" x14ac:dyDescent="0.2">
      <c r="A206" s="36" t="s">
        <v>1156</v>
      </c>
      <c r="B206" s="37" t="s">
        <v>176</v>
      </c>
      <c r="C206" s="36">
        <v>5.31</v>
      </c>
      <c r="D206" s="110"/>
    </row>
    <row r="207" spans="1:4" ht="15.75" outlineLevel="1" x14ac:dyDescent="0.2">
      <c r="A207" s="36" t="s">
        <v>1156</v>
      </c>
      <c r="B207" s="37" t="s">
        <v>1158</v>
      </c>
      <c r="C207" s="36">
        <v>5.101</v>
      </c>
      <c r="D207" s="110"/>
    </row>
    <row r="208" spans="1:4" ht="15.75" outlineLevel="1" x14ac:dyDescent="0.2">
      <c r="A208" s="36" t="s">
        <v>1156</v>
      </c>
      <c r="B208" s="37" t="s">
        <v>152</v>
      </c>
      <c r="C208" s="36">
        <v>5.36</v>
      </c>
      <c r="D208" s="110"/>
    </row>
    <row r="209" spans="1:4" ht="15.75" outlineLevel="1" x14ac:dyDescent="0.2">
      <c r="A209" s="36" t="s">
        <v>1156</v>
      </c>
      <c r="B209" s="37" t="s">
        <v>11</v>
      </c>
      <c r="C209" s="36">
        <v>5.53</v>
      </c>
      <c r="D209" s="110"/>
    </row>
    <row r="210" spans="1:4" ht="15.75" outlineLevel="1" x14ac:dyDescent="0.2">
      <c r="A210" s="36" t="s">
        <v>1156</v>
      </c>
      <c r="B210" s="37" t="s">
        <v>1159</v>
      </c>
      <c r="C210" s="36">
        <v>5.1020000000000003</v>
      </c>
      <c r="D210" s="110"/>
    </row>
    <row r="211" spans="1:4" ht="15.75" outlineLevel="1" x14ac:dyDescent="0.2">
      <c r="A211" s="36" t="s">
        <v>1156</v>
      </c>
      <c r="B211" s="37" t="s">
        <v>1160</v>
      </c>
      <c r="C211" s="39">
        <v>5.0999999999999996</v>
      </c>
      <c r="D211" s="110"/>
    </row>
    <row r="212" spans="1:4" ht="15.75" outlineLevel="1" x14ac:dyDescent="0.2">
      <c r="A212" s="36" t="s">
        <v>1156</v>
      </c>
      <c r="B212" s="37" t="s">
        <v>17</v>
      </c>
      <c r="C212" s="36">
        <v>5.58</v>
      </c>
      <c r="D212" s="110"/>
    </row>
    <row r="213" spans="1:4" ht="15.75" outlineLevel="1" x14ac:dyDescent="0.2">
      <c r="A213" s="36" t="s">
        <v>1156</v>
      </c>
      <c r="B213" s="37" t="s">
        <v>18</v>
      </c>
      <c r="C213" s="36">
        <v>5.54</v>
      </c>
      <c r="D213" s="110"/>
    </row>
    <row r="214" spans="1:4" ht="15.75" outlineLevel="1" x14ac:dyDescent="0.2">
      <c r="A214" s="36" t="s">
        <v>1156</v>
      </c>
      <c r="B214" s="37" t="s">
        <v>19</v>
      </c>
      <c r="C214" s="36">
        <v>5.55</v>
      </c>
      <c r="D214" s="110"/>
    </row>
    <row r="215" spans="1:4" ht="15.75" outlineLevel="1" x14ac:dyDescent="0.2">
      <c r="A215" s="36" t="s">
        <v>1156</v>
      </c>
      <c r="B215" s="37" t="s">
        <v>20</v>
      </c>
      <c r="C215" s="36">
        <v>5.63</v>
      </c>
      <c r="D215" s="110"/>
    </row>
    <row r="216" spans="1:4" ht="15.75" outlineLevel="1" x14ac:dyDescent="0.2">
      <c r="A216" s="36" t="s">
        <v>1156</v>
      </c>
      <c r="B216" s="37" t="s">
        <v>24</v>
      </c>
      <c r="C216" s="36">
        <v>5.47</v>
      </c>
      <c r="D216" s="110"/>
    </row>
    <row r="217" spans="1:4" ht="15.75" outlineLevel="1" x14ac:dyDescent="0.2">
      <c r="A217" s="36" t="s">
        <v>1156</v>
      </c>
      <c r="B217" s="37" t="s">
        <v>25</v>
      </c>
      <c r="C217" s="36">
        <v>5.48</v>
      </c>
      <c r="D217" s="110"/>
    </row>
    <row r="218" spans="1:4" ht="15.75" x14ac:dyDescent="0.2">
      <c r="A218" s="42" t="s">
        <v>1156</v>
      </c>
      <c r="B218" s="37"/>
      <c r="C218" s="36"/>
      <c r="D218" s="110"/>
    </row>
    <row r="219" spans="1:4" ht="15.75" outlineLevel="1" x14ac:dyDescent="0.2">
      <c r="A219" s="36" t="s">
        <v>1028</v>
      </c>
      <c r="B219" s="37" t="s">
        <v>0</v>
      </c>
      <c r="C219" s="36">
        <v>5.0999999999999996</v>
      </c>
      <c r="D219" s="110"/>
    </row>
    <row r="220" spans="1:4" ht="15.75" outlineLevel="1" x14ac:dyDescent="0.2">
      <c r="A220" s="36" t="s">
        <v>1028</v>
      </c>
      <c r="B220" s="37" t="s">
        <v>1</v>
      </c>
      <c r="C220" s="36">
        <v>5.2</v>
      </c>
      <c r="D220" s="110"/>
    </row>
    <row r="221" spans="1:4" ht="15.75" outlineLevel="1" x14ac:dyDescent="0.2">
      <c r="A221" s="36" t="s">
        <v>1028</v>
      </c>
      <c r="B221" s="37" t="s">
        <v>2</v>
      </c>
      <c r="C221" s="36">
        <v>5.3</v>
      </c>
      <c r="D221" s="110"/>
    </row>
    <row r="222" spans="1:4" ht="15.75" outlineLevel="1" x14ac:dyDescent="0.2">
      <c r="A222" s="36" t="s">
        <v>1028</v>
      </c>
      <c r="B222" s="37" t="s">
        <v>173</v>
      </c>
      <c r="C222" s="36">
        <v>5.6</v>
      </c>
      <c r="D222" s="110"/>
    </row>
    <row r="223" spans="1:4" ht="15.75" outlineLevel="1" x14ac:dyDescent="0.2">
      <c r="A223" s="36" t="s">
        <v>1028</v>
      </c>
      <c r="B223" s="37" t="s">
        <v>1152</v>
      </c>
      <c r="C223" s="38">
        <v>5.0999999999999996</v>
      </c>
      <c r="D223" s="110"/>
    </row>
    <row r="224" spans="1:4" ht="15.75" outlineLevel="1" x14ac:dyDescent="0.2">
      <c r="A224" s="36" t="s">
        <v>1028</v>
      </c>
      <c r="B224" s="37" t="s">
        <v>1151</v>
      </c>
      <c r="C224" s="36">
        <v>5.14</v>
      </c>
      <c r="D224" s="110"/>
    </row>
    <row r="225" spans="1:4" ht="15.75" outlineLevel="1" x14ac:dyDescent="0.2">
      <c r="A225" s="36" t="s">
        <v>1028</v>
      </c>
      <c r="B225" s="37" t="s">
        <v>4</v>
      </c>
      <c r="C225" s="36">
        <v>5.19</v>
      </c>
      <c r="D225" s="110"/>
    </row>
    <row r="226" spans="1:4" ht="15.75" outlineLevel="1" x14ac:dyDescent="0.2">
      <c r="A226" s="36" t="s">
        <v>1028</v>
      </c>
      <c r="B226" s="37" t="s">
        <v>175</v>
      </c>
      <c r="C226" s="36">
        <v>5.24</v>
      </c>
      <c r="D226" s="110"/>
    </row>
    <row r="227" spans="1:4" ht="15.75" outlineLevel="1" x14ac:dyDescent="0.2">
      <c r="A227" s="36" t="s">
        <v>1028</v>
      </c>
      <c r="B227" s="37" t="s">
        <v>5</v>
      </c>
      <c r="C227" s="36">
        <v>5.26</v>
      </c>
      <c r="D227" s="110"/>
    </row>
    <row r="228" spans="1:4" ht="15.75" outlineLevel="1" x14ac:dyDescent="0.2">
      <c r="A228" s="36" t="s">
        <v>1028</v>
      </c>
      <c r="B228" s="37" t="s">
        <v>6</v>
      </c>
      <c r="C228" s="36">
        <v>5.27</v>
      </c>
      <c r="D228" s="110"/>
    </row>
    <row r="229" spans="1:4" ht="15.75" outlineLevel="1" x14ac:dyDescent="0.2">
      <c r="A229" s="36" t="s">
        <v>1028</v>
      </c>
      <c r="B229" s="37" t="s">
        <v>7</v>
      </c>
      <c r="C229" s="36">
        <v>5.28</v>
      </c>
      <c r="D229" s="110"/>
    </row>
    <row r="230" spans="1:4" ht="15.75" outlineLevel="1" x14ac:dyDescent="0.2">
      <c r="A230" s="36" t="s">
        <v>1028</v>
      </c>
      <c r="B230" s="37" t="s">
        <v>368</v>
      </c>
      <c r="C230" s="36">
        <v>5.29</v>
      </c>
      <c r="D230" s="110"/>
    </row>
    <row r="231" spans="1:4" ht="15.75" outlineLevel="1" x14ac:dyDescent="0.2">
      <c r="A231" s="36" t="s">
        <v>1028</v>
      </c>
      <c r="B231" s="37" t="s">
        <v>8</v>
      </c>
      <c r="C231" s="38">
        <v>5.3</v>
      </c>
      <c r="D231" s="110"/>
    </row>
    <row r="232" spans="1:4" ht="15.75" outlineLevel="1" x14ac:dyDescent="0.2">
      <c r="A232" s="36" t="s">
        <v>1028</v>
      </c>
      <c r="B232" s="37" t="s">
        <v>176</v>
      </c>
      <c r="C232" s="36">
        <v>5.31</v>
      </c>
      <c r="D232" s="110"/>
    </row>
    <row r="233" spans="1:4" ht="15.75" outlineLevel="1" x14ac:dyDescent="0.2">
      <c r="A233" s="36" t="s">
        <v>1028</v>
      </c>
      <c r="B233" s="37" t="s">
        <v>208</v>
      </c>
      <c r="C233" s="36">
        <v>5.33</v>
      </c>
      <c r="D233" s="110"/>
    </row>
    <row r="234" spans="1:4" ht="15.75" outlineLevel="1" x14ac:dyDescent="0.2">
      <c r="A234" s="36" t="s">
        <v>1028</v>
      </c>
      <c r="B234" s="37" t="s">
        <v>1158</v>
      </c>
      <c r="C234" s="36">
        <v>5.101</v>
      </c>
      <c r="D234" s="110"/>
    </row>
    <row r="235" spans="1:4" ht="15.75" outlineLevel="1" x14ac:dyDescent="0.2">
      <c r="A235" s="36" t="s">
        <v>1028</v>
      </c>
      <c r="B235" s="37" t="s">
        <v>152</v>
      </c>
      <c r="C235" s="36">
        <v>5.36</v>
      </c>
      <c r="D235" s="110"/>
    </row>
    <row r="236" spans="1:4" ht="15.75" outlineLevel="1" x14ac:dyDescent="0.2">
      <c r="A236" s="36" t="s">
        <v>1028</v>
      </c>
      <c r="B236" s="37" t="s">
        <v>11</v>
      </c>
      <c r="C236" s="36">
        <v>5.53</v>
      </c>
      <c r="D236" s="110"/>
    </row>
    <row r="237" spans="1:4" ht="15.75" outlineLevel="1" x14ac:dyDescent="0.2">
      <c r="A237" s="36" t="s">
        <v>1028</v>
      </c>
      <c r="B237" s="37" t="s">
        <v>1159</v>
      </c>
      <c r="C237" s="36">
        <v>5.1020000000000003</v>
      </c>
      <c r="D237" s="110"/>
    </row>
    <row r="238" spans="1:4" ht="15.75" outlineLevel="1" x14ac:dyDescent="0.2">
      <c r="A238" s="36" t="s">
        <v>1028</v>
      </c>
      <c r="B238" s="37" t="s">
        <v>17</v>
      </c>
      <c r="C238" s="36">
        <v>5.58</v>
      </c>
      <c r="D238" s="110"/>
    </row>
    <row r="239" spans="1:4" ht="15.75" outlineLevel="1" x14ac:dyDescent="0.2">
      <c r="A239" s="36" t="s">
        <v>1028</v>
      </c>
      <c r="B239" s="37" t="s">
        <v>18</v>
      </c>
      <c r="C239" s="36">
        <v>5.54</v>
      </c>
      <c r="D239" s="110"/>
    </row>
    <row r="240" spans="1:4" ht="15.75" outlineLevel="1" x14ac:dyDescent="0.2">
      <c r="A240" s="36" t="s">
        <v>1028</v>
      </c>
      <c r="B240" s="37" t="s">
        <v>19</v>
      </c>
      <c r="C240" s="36">
        <v>5.55</v>
      </c>
      <c r="D240" s="110"/>
    </row>
    <row r="241" spans="1:4" ht="15.75" outlineLevel="1" x14ac:dyDescent="0.2">
      <c r="A241" s="36" t="s">
        <v>1028</v>
      </c>
      <c r="B241" s="37" t="s">
        <v>20</v>
      </c>
      <c r="C241" s="36">
        <v>5.63</v>
      </c>
      <c r="D241" s="110"/>
    </row>
    <row r="242" spans="1:4" ht="15.75" outlineLevel="1" x14ac:dyDescent="0.2">
      <c r="A242" s="36" t="s">
        <v>1028</v>
      </c>
      <c r="B242" s="37" t="s">
        <v>24</v>
      </c>
      <c r="C242" s="36">
        <v>5.47</v>
      </c>
      <c r="D242" s="110"/>
    </row>
    <row r="243" spans="1:4" ht="15.75" outlineLevel="1" x14ac:dyDescent="0.2">
      <c r="A243" s="36" t="s">
        <v>1028</v>
      </c>
      <c r="B243" s="37" t="s">
        <v>25</v>
      </c>
      <c r="C243" s="36">
        <v>5.48</v>
      </c>
      <c r="D243" s="110"/>
    </row>
    <row r="244" spans="1:4" ht="15.75" x14ac:dyDescent="0.2">
      <c r="A244" s="42" t="s">
        <v>1028</v>
      </c>
      <c r="B244" s="37"/>
      <c r="C244" s="36"/>
      <c r="D244" s="110"/>
    </row>
    <row r="245" spans="1:4" ht="15.75" outlineLevel="1" x14ac:dyDescent="0.2">
      <c r="A245" s="36" t="s">
        <v>1161</v>
      </c>
      <c r="B245" s="37" t="s">
        <v>0</v>
      </c>
      <c r="C245" s="36">
        <v>5.0999999999999996</v>
      </c>
      <c r="D245" s="110"/>
    </row>
    <row r="246" spans="1:4" ht="15.75" outlineLevel="1" x14ac:dyDescent="0.2">
      <c r="A246" s="36" t="s">
        <v>1161</v>
      </c>
      <c r="B246" s="37" t="s">
        <v>1</v>
      </c>
      <c r="C246" s="36">
        <v>5.2</v>
      </c>
      <c r="D246" s="110"/>
    </row>
    <row r="247" spans="1:4" ht="15.75" outlineLevel="1" x14ac:dyDescent="0.2">
      <c r="A247" s="36" t="s">
        <v>1161</v>
      </c>
      <c r="B247" s="37" t="s">
        <v>2</v>
      </c>
      <c r="C247" s="36">
        <v>5.3</v>
      </c>
      <c r="D247" s="110"/>
    </row>
    <row r="248" spans="1:4" ht="15.75" outlineLevel="1" x14ac:dyDescent="0.2">
      <c r="A248" s="36" t="s">
        <v>1161</v>
      </c>
      <c r="B248" s="37" t="s">
        <v>173</v>
      </c>
      <c r="C248" s="36">
        <v>5.6</v>
      </c>
      <c r="D248" s="110"/>
    </row>
    <row r="249" spans="1:4" ht="15.75" outlineLevel="1" x14ac:dyDescent="0.2">
      <c r="A249" s="36" t="s">
        <v>1161</v>
      </c>
      <c r="B249" s="37" t="s">
        <v>1152</v>
      </c>
      <c r="C249" s="38">
        <v>5.0999999999999996</v>
      </c>
      <c r="D249" s="110"/>
    </row>
    <row r="250" spans="1:4" ht="15.75" outlineLevel="1" x14ac:dyDescent="0.2">
      <c r="A250" s="36" t="s">
        <v>1161</v>
      </c>
      <c r="B250" s="37" t="s">
        <v>1151</v>
      </c>
      <c r="C250" s="36">
        <v>5.14</v>
      </c>
      <c r="D250" s="110"/>
    </row>
    <row r="251" spans="1:4" ht="15.75" outlineLevel="1" x14ac:dyDescent="0.2">
      <c r="A251" s="36" t="s">
        <v>1161</v>
      </c>
      <c r="B251" s="37" t="s">
        <v>4</v>
      </c>
      <c r="C251" s="36">
        <v>5.19</v>
      </c>
      <c r="D251" s="110"/>
    </row>
    <row r="252" spans="1:4" ht="15.75" outlineLevel="1" x14ac:dyDescent="0.2">
      <c r="A252" s="36" t="s">
        <v>1161</v>
      </c>
      <c r="B252" s="37" t="s">
        <v>175</v>
      </c>
      <c r="C252" s="36">
        <v>5.24</v>
      </c>
      <c r="D252" s="110"/>
    </row>
    <row r="253" spans="1:4" ht="15.75" outlineLevel="1" x14ac:dyDescent="0.2">
      <c r="A253" s="36" t="s">
        <v>1161</v>
      </c>
      <c r="B253" s="37" t="s">
        <v>6</v>
      </c>
      <c r="C253" s="36">
        <v>5.27</v>
      </c>
      <c r="D253" s="110"/>
    </row>
    <row r="254" spans="1:4" ht="15.75" outlineLevel="1" x14ac:dyDescent="0.2">
      <c r="A254" s="36" t="s">
        <v>1161</v>
      </c>
      <c r="B254" s="37" t="s">
        <v>7</v>
      </c>
      <c r="C254" s="36">
        <v>5.28</v>
      </c>
      <c r="D254" s="110"/>
    </row>
    <row r="255" spans="1:4" ht="15.75" outlineLevel="1" x14ac:dyDescent="0.2">
      <c r="A255" s="36" t="s">
        <v>1161</v>
      </c>
      <c r="B255" s="37" t="s">
        <v>8</v>
      </c>
      <c r="C255" s="38">
        <v>5.3</v>
      </c>
      <c r="D255" s="110"/>
    </row>
    <row r="256" spans="1:4" ht="15.75" outlineLevel="1" x14ac:dyDescent="0.2">
      <c r="A256" s="36" t="s">
        <v>1161</v>
      </c>
      <c r="B256" s="37" t="s">
        <v>208</v>
      </c>
      <c r="C256" s="36">
        <v>5.33</v>
      </c>
      <c r="D256" s="110"/>
    </row>
    <row r="257" spans="1:4" ht="15.75" outlineLevel="1" x14ac:dyDescent="0.2">
      <c r="A257" s="36" t="s">
        <v>1161</v>
      </c>
      <c r="B257" s="37" t="s">
        <v>152</v>
      </c>
      <c r="C257" s="36">
        <v>5.36</v>
      </c>
      <c r="D257" s="110"/>
    </row>
    <row r="258" spans="1:4" ht="15.75" outlineLevel="1" x14ac:dyDescent="0.2">
      <c r="A258" s="36" t="s">
        <v>1161</v>
      </c>
      <c r="B258" s="37" t="s">
        <v>11</v>
      </c>
      <c r="C258" s="36">
        <v>5.53</v>
      </c>
      <c r="D258" s="110"/>
    </row>
    <row r="259" spans="1:4" ht="15.75" outlineLevel="1" x14ac:dyDescent="0.2">
      <c r="A259" s="36" t="s">
        <v>1161</v>
      </c>
      <c r="B259" s="37" t="s">
        <v>17</v>
      </c>
      <c r="C259" s="36">
        <v>5.58</v>
      </c>
      <c r="D259" s="110"/>
    </row>
    <row r="260" spans="1:4" ht="15.75" outlineLevel="1" x14ac:dyDescent="0.2">
      <c r="A260" s="36" t="s">
        <v>1161</v>
      </c>
      <c r="B260" s="37" t="s">
        <v>18</v>
      </c>
      <c r="C260" s="36">
        <v>5.54</v>
      </c>
      <c r="D260" s="110"/>
    </row>
    <row r="261" spans="1:4" ht="15.75" outlineLevel="1" x14ac:dyDescent="0.2">
      <c r="A261" s="36" t="s">
        <v>1161</v>
      </c>
      <c r="B261" s="37" t="s">
        <v>19</v>
      </c>
      <c r="C261" s="36">
        <v>5.55</v>
      </c>
      <c r="D261" s="110"/>
    </row>
    <row r="262" spans="1:4" ht="15.75" outlineLevel="1" x14ac:dyDescent="0.2">
      <c r="A262" s="36" t="s">
        <v>1161</v>
      </c>
      <c r="B262" s="37" t="s">
        <v>20</v>
      </c>
      <c r="C262" s="36">
        <v>5.63</v>
      </c>
      <c r="D262" s="110"/>
    </row>
    <row r="263" spans="1:4" ht="15.75" outlineLevel="1" x14ac:dyDescent="0.2">
      <c r="A263" s="36" t="s">
        <v>1161</v>
      </c>
      <c r="B263" s="37" t="s">
        <v>24</v>
      </c>
      <c r="C263" s="36">
        <v>5.47</v>
      </c>
      <c r="D263" s="110"/>
    </row>
    <row r="264" spans="1:4" ht="15.75" outlineLevel="1" x14ac:dyDescent="0.2">
      <c r="A264" s="36" t="s">
        <v>1161</v>
      </c>
      <c r="B264" s="37" t="s">
        <v>25</v>
      </c>
      <c r="C264" s="36">
        <v>5.48</v>
      </c>
      <c r="D264" s="110"/>
    </row>
    <row r="265" spans="1:4" ht="15.75" x14ac:dyDescent="0.2">
      <c r="A265" s="42" t="s">
        <v>1161</v>
      </c>
      <c r="B265" s="37"/>
      <c r="C265" s="36"/>
      <c r="D265" s="110"/>
    </row>
    <row r="266" spans="1:4" ht="15.75" outlineLevel="1" x14ac:dyDescent="0.2">
      <c r="A266" s="36" t="s">
        <v>1033</v>
      </c>
      <c r="B266" s="37" t="s">
        <v>0</v>
      </c>
      <c r="C266" s="36">
        <v>5.0999999999999996</v>
      </c>
      <c r="D266" s="110"/>
    </row>
    <row r="267" spans="1:4" ht="15.75" outlineLevel="1" x14ac:dyDescent="0.2">
      <c r="A267" s="36" t="s">
        <v>1033</v>
      </c>
      <c r="B267" s="37" t="s">
        <v>1</v>
      </c>
      <c r="C267" s="36">
        <v>5.2</v>
      </c>
      <c r="D267" s="110"/>
    </row>
    <row r="268" spans="1:4" ht="15.75" outlineLevel="1" x14ac:dyDescent="0.2">
      <c r="A268" s="36" t="s">
        <v>1033</v>
      </c>
      <c r="B268" s="37" t="s">
        <v>2</v>
      </c>
      <c r="C268" s="36">
        <v>5.3</v>
      </c>
      <c r="D268" s="110"/>
    </row>
    <row r="269" spans="1:4" ht="15.75" outlineLevel="1" x14ac:dyDescent="0.2">
      <c r="A269" s="36" t="s">
        <v>1033</v>
      </c>
      <c r="B269" s="37" t="s">
        <v>173</v>
      </c>
      <c r="C269" s="36">
        <v>5.6</v>
      </c>
      <c r="D269" s="110"/>
    </row>
    <row r="270" spans="1:4" ht="15.75" outlineLevel="1" x14ac:dyDescent="0.2">
      <c r="A270" s="36" t="s">
        <v>1033</v>
      </c>
      <c r="B270" s="37" t="s">
        <v>1152</v>
      </c>
      <c r="C270" s="38">
        <v>5.0999999999999996</v>
      </c>
      <c r="D270" s="110"/>
    </row>
    <row r="271" spans="1:4" ht="15.75" outlineLevel="1" x14ac:dyDescent="0.2">
      <c r="A271" s="36" t="s">
        <v>1033</v>
      </c>
      <c r="B271" s="37" t="s">
        <v>1151</v>
      </c>
      <c r="C271" s="36">
        <v>5.14</v>
      </c>
      <c r="D271" s="110"/>
    </row>
    <row r="272" spans="1:4" ht="15.75" outlineLevel="1" x14ac:dyDescent="0.2">
      <c r="A272" s="36" t="s">
        <v>1033</v>
      </c>
      <c r="B272" s="37" t="s">
        <v>4</v>
      </c>
      <c r="C272" s="36">
        <v>5.19</v>
      </c>
      <c r="D272" s="110"/>
    </row>
    <row r="273" spans="1:4" ht="15.75" outlineLevel="1" x14ac:dyDescent="0.2">
      <c r="A273" s="36" t="s">
        <v>1033</v>
      </c>
      <c r="B273" s="37" t="s">
        <v>175</v>
      </c>
      <c r="C273" s="36">
        <v>5.24</v>
      </c>
      <c r="D273" s="110"/>
    </row>
    <row r="274" spans="1:4" ht="15.75" outlineLevel="1" x14ac:dyDescent="0.2">
      <c r="A274" s="36" t="s">
        <v>1033</v>
      </c>
      <c r="B274" s="37" t="s">
        <v>5</v>
      </c>
      <c r="C274" s="36">
        <v>5.26</v>
      </c>
      <c r="D274" s="110"/>
    </row>
    <row r="275" spans="1:4" ht="15.75" outlineLevel="1" x14ac:dyDescent="0.2">
      <c r="A275" s="36" t="s">
        <v>1033</v>
      </c>
      <c r="B275" s="37" t="s">
        <v>6</v>
      </c>
      <c r="C275" s="36">
        <v>5.27</v>
      </c>
      <c r="D275" s="110"/>
    </row>
    <row r="276" spans="1:4" ht="15.75" outlineLevel="1" x14ac:dyDescent="0.2">
      <c r="A276" s="36" t="s">
        <v>1033</v>
      </c>
      <c r="B276" s="37" t="s">
        <v>7</v>
      </c>
      <c r="C276" s="36">
        <v>5.28</v>
      </c>
      <c r="D276" s="110"/>
    </row>
    <row r="277" spans="1:4" ht="15.75" outlineLevel="1" x14ac:dyDescent="0.2">
      <c r="A277" s="36" t="s">
        <v>1033</v>
      </c>
      <c r="B277" s="37" t="s">
        <v>368</v>
      </c>
      <c r="C277" s="36">
        <v>5.29</v>
      </c>
      <c r="D277" s="110"/>
    </row>
    <row r="278" spans="1:4" ht="15.75" outlineLevel="1" x14ac:dyDescent="0.2">
      <c r="A278" s="36" t="s">
        <v>1033</v>
      </c>
      <c r="B278" s="37" t="s">
        <v>8</v>
      </c>
      <c r="C278" s="38">
        <v>5.3</v>
      </c>
      <c r="D278" s="110"/>
    </row>
    <row r="279" spans="1:4" ht="15.75" outlineLevel="1" x14ac:dyDescent="0.2">
      <c r="A279" s="36" t="s">
        <v>1033</v>
      </c>
      <c r="B279" s="37" t="s">
        <v>208</v>
      </c>
      <c r="C279" s="36">
        <v>5.33</v>
      </c>
      <c r="D279" s="110"/>
    </row>
    <row r="280" spans="1:4" ht="15.75" outlineLevel="1" x14ac:dyDescent="0.2">
      <c r="A280" s="36" t="s">
        <v>1033</v>
      </c>
      <c r="B280" s="37" t="s">
        <v>152</v>
      </c>
      <c r="C280" s="36">
        <v>5.36</v>
      </c>
      <c r="D280" s="110"/>
    </row>
    <row r="281" spans="1:4" ht="15.75" outlineLevel="1" x14ac:dyDescent="0.2">
      <c r="A281" s="36" t="s">
        <v>1033</v>
      </c>
      <c r="B281" s="37" t="s">
        <v>12</v>
      </c>
      <c r="C281" s="36">
        <v>5.69</v>
      </c>
      <c r="D281" s="110"/>
    </row>
    <row r="282" spans="1:4" ht="15.75" outlineLevel="1" x14ac:dyDescent="0.2">
      <c r="A282" s="36" t="s">
        <v>1033</v>
      </c>
      <c r="B282" s="37" t="s">
        <v>14</v>
      </c>
      <c r="C282" s="38">
        <v>5.7</v>
      </c>
      <c r="D282" s="110"/>
    </row>
    <row r="283" spans="1:4" ht="15.75" outlineLevel="1" x14ac:dyDescent="0.2">
      <c r="A283" s="36" t="s">
        <v>1033</v>
      </c>
      <c r="B283" s="37" t="s">
        <v>15</v>
      </c>
      <c r="C283" s="36">
        <v>5.74</v>
      </c>
      <c r="D283" s="110"/>
    </row>
    <row r="284" spans="1:4" ht="15.75" outlineLevel="1" x14ac:dyDescent="0.2">
      <c r="A284" s="36" t="s">
        <v>1033</v>
      </c>
      <c r="B284" s="37" t="s">
        <v>9</v>
      </c>
      <c r="C284" s="36">
        <v>5.49</v>
      </c>
      <c r="D284" s="110"/>
    </row>
    <row r="285" spans="1:4" ht="15.75" outlineLevel="1" x14ac:dyDescent="0.2">
      <c r="A285" s="36" t="s">
        <v>1033</v>
      </c>
      <c r="B285" s="37" t="s">
        <v>10</v>
      </c>
      <c r="C285" s="36">
        <v>5.51</v>
      </c>
      <c r="D285" s="110"/>
    </row>
    <row r="286" spans="1:4" ht="15.75" outlineLevel="1" x14ac:dyDescent="0.2">
      <c r="A286" s="36" t="s">
        <v>1033</v>
      </c>
      <c r="B286" s="37" t="s">
        <v>1153</v>
      </c>
      <c r="C286" s="36">
        <v>5.52</v>
      </c>
      <c r="D286" s="110"/>
    </row>
    <row r="287" spans="1:4" ht="15.75" outlineLevel="1" x14ac:dyDescent="0.2">
      <c r="A287" s="36" t="s">
        <v>1033</v>
      </c>
      <c r="B287" s="37" t="s">
        <v>11</v>
      </c>
      <c r="C287" s="36">
        <v>5.53</v>
      </c>
      <c r="D287" s="110"/>
    </row>
    <row r="288" spans="1:4" ht="15.75" outlineLevel="1" x14ac:dyDescent="0.2">
      <c r="A288" s="36" t="s">
        <v>1033</v>
      </c>
      <c r="B288" s="37" t="s">
        <v>17</v>
      </c>
      <c r="C288" s="36">
        <v>5.58</v>
      </c>
      <c r="D288" s="110"/>
    </row>
    <row r="289" spans="1:4" ht="15.75" outlineLevel="1" x14ac:dyDescent="0.2">
      <c r="A289" s="36" t="s">
        <v>1033</v>
      </c>
      <c r="B289" s="37" t="s">
        <v>18</v>
      </c>
      <c r="C289" s="36">
        <v>5.54</v>
      </c>
      <c r="D289" s="110"/>
    </row>
    <row r="290" spans="1:4" ht="15.75" outlineLevel="1" x14ac:dyDescent="0.2">
      <c r="A290" s="36" t="s">
        <v>1033</v>
      </c>
      <c r="B290" s="37" t="s">
        <v>19</v>
      </c>
      <c r="C290" s="36">
        <v>5.55</v>
      </c>
      <c r="D290" s="110"/>
    </row>
    <row r="291" spans="1:4" ht="15.75" outlineLevel="1" x14ac:dyDescent="0.2">
      <c r="A291" s="36" t="s">
        <v>1033</v>
      </c>
      <c r="B291" s="37" t="s">
        <v>20</v>
      </c>
      <c r="C291" s="36">
        <v>5.63</v>
      </c>
      <c r="D291" s="110"/>
    </row>
    <row r="292" spans="1:4" ht="15.75" outlineLevel="1" x14ac:dyDescent="0.2">
      <c r="A292" s="36" t="s">
        <v>1033</v>
      </c>
      <c r="B292" s="37" t="s">
        <v>24</v>
      </c>
      <c r="C292" s="36">
        <v>5.47</v>
      </c>
      <c r="D292" s="110"/>
    </row>
    <row r="293" spans="1:4" ht="15.75" outlineLevel="1" x14ac:dyDescent="0.2">
      <c r="A293" s="36" t="s">
        <v>1033</v>
      </c>
      <c r="B293" s="37" t="s">
        <v>25</v>
      </c>
      <c r="C293" s="36">
        <v>5.48</v>
      </c>
      <c r="D293" s="110"/>
    </row>
    <row r="294" spans="1:4" ht="15.75" x14ac:dyDescent="0.2">
      <c r="A294" s="42" t="s">
        <v>1033</v>
      </c>
      <c r="B294" s="37"/>
      <c r="C294" s="36"/>
      <c r="D294" s="110"/>
    </row>
    <row r="295" spans="1:4" ht="15.75" outlineLevel="1" x14ac:dyDescent="0.2">
      <c r="A295" s="36" t="s">
        <v>1040</v>
      </c>
      <c r="B295" s="37" t="s">
        <v>0</v>
      </c>
      <c r="C295" s="36">
        <v>5.0999999999999996</v>
      </c>
      <c r="D295" s="110"/>
    </row>
    <row r="296" spans="1:4" ht="15.75" outlineLevel="1" x14ac:dyDescent="0.2">
      <c r="A296" s="36" t="s">
        <v>1040</v>
      </c>
      <c r="B296" s="37" t="s">
        <v>1</v>
      </c>
      <c r="C296" s="36">
        <v>5.2</v>
      </c>
      <c r="D296" s="110"/>
    </row>
    <row r="297" spans="1:4" ht="15.75" outlineLevel="1" x14ac:dyDescent="0.2">
      <c r="A297" s="36" t="s">
        <v>1040</v>
      </c>
      <c r="B297" s="37" t="s">
        <v>2</v>
      </c>
      <c r="C297" s="36">
        <v>5.3</v>
      </c>
      <c r="D297" s="110"/>
    </row>
    <row r="298" spans="1:4" ht="15.75" outlineLevel="1" x14ac:dyDescent="0.2">
      <c r="A298" s="36" t="s">
        <v>1040</v>
      </c>
      <c r="B298" s="37" t="s">
        <v>1151</v>
      </c>
      <c r="C298" s="36">
        <v>5.14</v>
      </c>
      <c r="D298" s="110"/>
    </row>
    <row r="299" spans="1:4" ht="15.75" outlineLevel="1" x14ac:dyDescent="0.2">
      <c r="A299" s="36" t="s">
        <v>1040</v>
      </c>
      <c r="B299" s="37" t="s">
        <v>4</v>
      </c>
      <c r="C299" s="36">
        <v>5.19</v>
      </c>
      <c r="D299" s="110"/>
    </row>
    <row r="300" spans="1:4" ht="15.75" outlineLevel="1" x14ac:dyDescent="0.2">
      <c r="A300" s="36" t="s">
        <v>1040</v>
      </c>
      <c r="B300" s="37" t="s">
        <v>175</v>
      </c>
      <c r="C300" s="36">
        <v>5.24</v>
      </c>
      <c r="D300" s="110"/>
    </row>
    <row r="301" spans="1:4" ht="15.75" outlineLevel="1" x14ac:dyDescent="0.2">
      <c r="A301" s="36" t="s">
        <v>1040</v>
      </c>
      <c r="B301" s="37" t="s">
        <v>5</v>
      </c>
      <c r="C301" s="36">
        <v>5.26</v>
      </c>
      <c r="D301" s="110"/>
    </row>
    <row r="302" spans="1:4" ht="15.75" outlineLevel="1" x14ac:dyDescent="0.2">
      <c r="A302" s="36" t="s">
        <v>1040</v>
      </c>
      <c r="B302" s="37" t="s">
        <v>6</v>
      </c>
      <c r="C302" s="36">
        <v>5.27</v>
      </c>
      <c r="D302" s="110"/>
    </row>
    <row r="303" spans="1:4" ht="15.75" outlineLevel="1" x14ac:dyDescent="0.2">
      <c r="A303" s="36" t="s">
        <v>1040</v>
      </c>
      <c r="B303" s="37" t="s">
        <v>7</v>
      </c>
      <c r="C303" s="36">
        <v>5.28</v>
      </c>
      <c r="D303" s="110"/>
    </row>
    <row r="304" spans="1:4" ht="15.75" outlineLevel="1" x14ac:dyDescent="0.2">
      <c r="A304" s="36" t="s">
        <v>1040</v>
      </c>
      <c r="B304" s="37" t="s">
        <v>184</v>
      </c>
      <c r="C304" s="36">
        <v>5.37</v>
      </c>
      <c r="D304" s="110"/>
    </row>
    <row r="305" spans="1:4" ht="15.75" outlineLevel="1" x14ac:dyDescent="0.2">
      <c r="A305" s="36" t="s">
        <v>1040</v>
      </c>
      <c r="B305" s="37" t="s">
        <v>9</v>
      </c>
      <c r="C305" s="36">
        <v>5.49</v>
      </c>
      <c r="D305" s="110"/>
    </row>
    <row r="306" spans="1:4" ht="15.75" outlineLevel="1" x14ac:dyDescent="0.2">
      <c r="A306" s="36" t="s">
        <v>1040</v>
      </c>
      <c r="B306" s="37" t="s">
        <v>10</v>
      </c>
      <c r="C306" s="36">
        <v>5.51</v>
      </c>
      <c r="D306" s="110"/>
    </row>
    <row r="307" spans="1:4" ht="15.75" outlineLevel="1" x14ac:dyDescent="0.2">
      <c r="A307" s="36" t="s">
        <v>1040</v>
      </c>
      <c r="B307" s="37" t="s">
        <v>11</v>
      </c>
      <c r="C307" s="36">
        <v>5.53</v>
      </c>
      <c r="D307" s="110"/>
    </row>
    <row r="308" spans="1:4" ht="15.75" outlineLevel="1" x14ac:dyDescent="0.2">
      <c r="A308" s="36" t="s">
        <v>1040</v>
      </c>
      <c r="B308" s="37" t="s">
        <v>12</v>
      </c>
      <c r="C308" s="36">
        <v>5.69</v>
      </c>
      <c r="D308" s="110"/>
    </row>
    <row r="309" spans="1:4" ht="15.75" outlineLevel="1" x14ac:dyDescent="0.2">
      <c r="A309" s="36" t="s">
        <v>1040</v>
      </c>
      <c r="B309" s="37" t="s">
        <v>13</v>
      </c>
      <c r="C309" s="36">
        <v>5.75</v>
      </c>
      <c r="D309" s="110"/>
    </row>
    <row r="310" spans="1:4" ht="15.75" outlineLevel="1" x14ac:dyDescent="0.2">
      <c r="A310" s="36" t="s">
        <v>1040</v>
      </c>
      <c r="B310" s="37" t="s">
        <v>14</v>
      </c>
      <c r="C310" s="38">
        <v>5.7</v>
      </c>
      <c r="D310" s="110"/>
    </row>
    <row r="311" spans="1:4" ht="15.75" outlineLevel="1" x14ac:dyDescent="0.2">
      <c r="A311" s="36" t="s">
        <v>1040</v>
      </c>
      <c r="B311" s="37" t="s">
        <v>15</v>
      </c>
      <c r="C311" s="36">
        <v>5.74</v>
      </c>
      <c r="D311" s="110"/>
    </row>
    <row r="312" spans="1:4" ht="15.75" outlineLevel="1" x14ac:dyDescent="0.2">
      <c r="A312" s="36" t="s">
        <v>1040</v>
      </c>
      <c r="B312" s="37" t="s">
        <v>17</v>
      </c>
      <c r="C312" s="36">
        <v>5.58</v>
      </c>
      <c r="D312" s="110"/>
    </row>
    <row r="313" spans="1:4" ht="15.75" outlineLevel="1" x14ac:dyDescent="0.2">
      <c r="A313" s="36" t="s">
        <v>1040</v>
      </c>
      <c r="B313" s="37" t="s">
        <v>18</v>
      </c>
      <c r="C313" s="36">
        <v>5.54</v>
      </c>
      <c r="D313" s="110"/>
    </row>
    <row r="314" spans="1:4" ht="15.75" outlineLevel="1" x14ac:dyDescent="0.2">
      <c r="A314" s="36" t="s">
        <v>1040</v>
      </c>
      <c r="B314" s="37" t="s">
        <v>19</v>
      </c>
      <c r="C314" s="36">
        <v>5.55</v>
      </c>
      <c r="D314" s="110"/>
    </row>
    <row r="315" spans="1:4" ht="15.75" outlineLevel="1" x14ac:dyDescent="0.2">
      <c r="A315" s="36" t="s">
        <v>1040</v>
      </c>
      <c r="B315" s="37" t="s">
        <v>20</v>
      </c>
      <c r="C315" s="36">
        <v>5.63</v>
      </c>
      <c r="D315" s="110"/>
    </row>
    <row r="316" spans="1:4" ht="15.75" outlineLevel="1" x14ac:dyDescent="0.2">
      <c r="A316" s="36" t="s">
        <v>1040</v>
      </c>
      <c r="B316" s="37" t="s">
        <v>21</v>
      </c>
      <c r="C316" s="36">
        <v>5.65</v>
      </c>
      <c r="D316" s="110"/>
    </row>
    <row r="317" spans="1:4" ht="15.75" outlineLevel="1" x14ac:dyDescent="0.2">
      <c r="A317" s="36" t="s">
        <v>1040</v>
      </c>
      <c r="B317" s="37" t="s">
        <v>22</v>
      </c>
      <c r="C317" s="36">
        <v>5.68</v>
      </c>
      <c r="D317" s="110"/>
    </row>
    <row r="318" spans="1:4" ht="15.75" outlineLevel="1" x14ac:dyDescent="0.2">
      <c r="A318" s="36" t="s">
        <v>1040</v>
      </c>
      <c r="B318" s="37" t="s">
        <v>24</v>
      </c>
      <c r="C318" s="36">
        <v>5.47</v>
      </c>
      <c r="D318" s="110"/>
    </row>
    <row r="319" spans="1:4" ht="15.75" outlineLevel="1" x14ac:dyDescent="0.2">
      <c r="A319" s="36" t="s">
        <v>1040</v>
      </c>
      <c r="B319" s="37" t="s">
        <v>25</v>
      </c>
      <c r="C319" s="36">
        <v>5.48</v>
      </c>
      <c r="D319" s="110"/>
    </row>
    <row r="320" spans="1:4" ht="15.75" x14ac:dyDescent="0.2">
      <c r="A320" s="42" t="s">
        <v>1040</v>
      </c>
      <c r="B320" s="37"/>
      <c r="C320" s="36"/>
      <c r="D320" s="110"/>
    </row>
    <row r="321" spans="1:4" ht="15.75" outlineLevel="1" x14ac:dyDescent="0.2">
      <c r="A321" s="36" t="s">
        <v>1041</v>
      </c>
      <c r="B321" s="37" t="s">
        <v>0</v>
      </c>
      <c r="C321" s="36">
        <v>5.0999999999999996</v>
      </c>
      <c r="D321" s="110"/>
    </row>
    <row r="322" spans="1:4" ht="15.75" outlineLevel="1" x14ac:dyDescent="0.2">
      <c r="A322" s="36" t="s">
        <v>1041</v>
      </c>
      <c r="B322" s="37" t="s">
        <v>1</v>
      </c>
      <c r="C322" s="36">
        <v>5.2</v>
      </c>
      <c r="D322" s="110"/>
    </row>
    <row r="323" spans="1:4" ht="15.75" outlineLevel="1" x14ac:dyDescent="0.2">
      <c r="A323" s="36" t="s">
        <v>1041</v>
      </c>
      <c r="B323" s="37" t="s">
        <v>5</v>
      </c>
      <c r="C323" s="36">
        <v>5.26</v>
      </c>
      <c r="D323" s="110"/>
    </row>
    <row r="324" spans="1:4" ht="15.75" outlineLevel="1" x14ac:dyDescent="0.2">
      <c r="A324" s="36" t="s">
        <v>1041</v>
      </c>
      <c r="B324" s="37" t="s">
        <v>1151</v>
      </c>
      <c r="C324" s="36">
        <v>5.14</v>
      </c>
      <c r="D324" s="110"/>
    </row>
    <row r="325" spans="1:4" ht="15.75" outlineLevel="1" x14ac:dyDescent="0.2">
      <c r="A325" s="36" t="s">
        <v>1041</v>
      </c>
      <c r="B325" s="37" t="s">
        <v>4</v>
      </c>
      <c r="C325" s="36">
        <v>5.19</v>
      </c>
      <c r="D325" s="110"/>
    </row>
    <row r="326" spans="1:4" ht="15.75" outlineLevel="1" x14ac:dyDescent="0.2">
      <c r="A326" s="36" t="s">
        <v>1041</v>
      </c>
      <c r="B326" s="37" t="s">
        <v>184</v>
      </c>
      <c r="C326" s="36">
        <v>5.37</v>
      </c>
      <c r="D326" s="110"/>
    </row>
    <row r="327" spans="1:4" ht="15.75" outlineLevel="1" x14ac:dyDescent="0.2">
      <c r="A327" s="36" t="s">
        <v>1041</v>
      </c>
      <c r="B327" s="37" t="s">
        <v>12</v>
      </c>
      <c r="C327" s="36">
        <v>5.69</v>
      </c>
      <c r="D327" s="110"/>
    </row>
    <row r="328" spans="1:4" ht="15.75" outlineLevel="1" x14ac:dyDescent="0.2">
      <c r="A328" s="36" t="s">
        <v>1041</v>
      </c>
      <c r="B328" s="37" t="s">
        <v>794</v>
      </c>
      <c r="C328" s="38">
        <v>5.8</v>
      </c>
      <c r="D328" s="110"/>
    </row>
    <row r="329" spans="1:4" ht="15.75" outlineLevel="1" x14ac:dyDescent="0.2">
      <c r="A329" s="36" t="s">
        <v>1041</v>
      </c>
      <c r="B329" s="37" t="s">
        <v>13</v>
      </c>
      <c r="C329" s="36">
        <v>5.75</v>
      </c>
      <c r="D329" s="110"/>
    </row>
    <row r="330" spans="1:4" ht="15.75" outlineLevel="1" x14ac:dyDescent="0.2">
      <c r="A330" s="36" t="s">
        <v>1041</v>
      </c>
      <c r="B330" s="37" t="s">
        <v>14</v>
      </c>
      <c r="C330" s="38">
        <v>5.7</v>
      </c>
      <c r="D330" s="110"/>
    </row>
    <row r="331" spans="1:4" ht="15.75" outlineLevel="1" x14ac:dyDescent="0.2">
      <c r="A331" s="36" t="s">
        <v>1041</v>
      </c>
      <c r="B331" s="37" t="s">
        <v>15</v>
      </c>
      <c r="C331" s="36">
        <v>5.74</v>
      </c>
      <c r="D331" s="110"/>
    </row>
    <row r="332" spans="1:4" ht="15.75" outlineLevel="1" x14ac:dyDescent="0.2">
      <c r="A332" s="36" t="s">
        <v>1041</v>
      </c>
      <c r="B332" s="37" t="s">
        <v>17</v>
      </c>
      <c r="C332" s="36">
        <v>5.58</v>
      </c>
      <c r="D332" s="110"/>
    </row>
    <row r="333" spans="1:4" ht="15.75" outlineLevel="1" x14ac:dyDescent="0.2">
      <c r="A333" s="36" t="s">
        <v>1041</v>
      </c>
      <c r="B333" s="37" t="s">
        <v>19</v>
      </c>
      <c r="C333" s="36">
        <v>5.55</v>
      </c>
      <c r="D333" s="110"/>
    </row>
    <row r="334" spans="1:4" ht="15.75" outlineLevel="1" x14ac:dyDescent="0.2">
      <c r="A334" s="36" t="s">
        <v>1041</v>
      </c>
      <c r="B334" s="37" t="s">
        <v>20</v>
      </c>
      <c r="C334" s="36">
        <v>5.63</v>
      </c>
      <c r="D334" s="110"/>
    </row>
    <row r="335" spans="1:4" ht="15.75" outlineLevel="1" x14ac:dyDescent="0.2">
      <c r="A335" s="36" t="s">
        <v>1041</v>
      </c>
      <c r="B335" s="37" t="s">
        <v>21</v>
      </c>
      <c r="C335" s="36">
        <v>5.65</v>
      </c>
      <c r="D335" s="110"/>
    </row>
    <row r="336" spans="1:4" ht="15.75" outlineLevel="1" x14ac:dyDescent="0.2">
      <c r="A336" s="36" t="s">
        <v>1041</v>
      </c>
      <c r="B336" s="37" t="s">
        <v>22</v>
      </c>
      <c r="C336" s="36">
        <v>5.68</v>
      </c>
      <c r="D336" s="110"/>
    </row>
    <row r="337" spans="1:4" ht="15.75" outlineLevel="1" x14ac:dyDescent="0.2">
      <c r="A337" s="36" t="s">
        <v>1041</v>
      </c>
      <c r="B337" s="37" t="s">
        <v>24</v>
      </c>
      <c r="C337" s="36">
        <v>5.47</v>
      </c>
      <c r="D337" s="110"/>
    </row>
    <row r="338" spans="1:4" ht="15.75" outlineLevel="1" x14ac:dyDescent="0.2">
      <c r="A338" s="36" t="s">
        <v>1041</v>
      </c>
      <c r="B338" s="37" t="s">
        <v>25</v>
      </c>
      <c r="C338" s="36">
        <v>5.48</v>
      </c>
      <c r="D338" s="110"/>
    </row>
    <row r="339" spans="1:4" ht="15.75" x14ac:dyDescent="0.2">
      <c r="A339" s="42" t="s">
        <v>1041</v>
      </c>
      <c r="B339" s="37"/>
      <c r="C339" s="36"/>
      <c r="D339" s="110"/>
    </row>
    <row r="340" spans="1:4" ht="15.75" outlineLevel="1" x14ac:dyDescent="0.2">
      <c r="A340" s="36" t="s">
        <v>1047</v>
      </c>
      <c r="B340" s="37" t="s">
        <v>1162</v>
      </c>
      <c r="C340" s="36">
        <v>5.0999999999999996</v>
      </c>
      <c r="D340" s="110"/>
    </row>
    <row r="341" spans="1:4" ht="15.75" outlineLevel="1" x14ac:dyDescent="0.2">
      <c r="A341" s="36" t="s">
        <v>1047</v>
      </c>
      <c r="B341" s="37" t="s">
        <v>1</v>
      </c>
      <c r="C341" s="36">
        <v>5.2</v>
      </c>
      <c r="D341" s="110"/>
    </row>
    <row r="342" spans="1:4" ht="15.75" outlineLevel="1" x14ac:dyDescent="0.2">
      <c r="A342" s="36" t="s">
        <v>1047</v>
      </c>
      <c r="B342" s="37" t="s">
        <v>5</v>
      </c>
      <c r="C342" s="36">
        <v>5.26</v>
      </c>
      <c r="D342" s="110"/>
    </row>
    <row r="343" spans="1:4" ht="15.75" outlineLevel="1" x14ac:dyDescent="0.2">
      <c r="A343" s="36" t="s">
        <v>1047</v>
      </c>
      <c r="B343" s="37" t="s">
        <v>1163</v>
      </c>
      <c r="C343" s="36">
        <v>5.38</v>
      </c>
      <c r="D343" s="110"/>
    </row>
    <row r="344" spans="1:4" ht="15.75" outlineLevel="1" x14ac:dyDescent="0.2">
      <c r="A344" s="36" t="s">
        <v>1047</v>
      </c>
      <c r="B344" s="37" t="s">
        <v>1164</v>
      </c>
      <c r="C344" s="36">
        <v>5.39</v>
      </c>
      <c r="D344" s="110"/>
    </row>
    <row r="345" spans="1:4" ht="15.75" outlineLevel="1" x14ac:dyDescent="0.2">
      <c r="A345" s="36" t="s">
        <v>1047</v>
      </c>
      <c r="B345" s="37" t="s">
        <v>1165</v>
      </c>
      <c r="C345" s="38">
        <v>5.6</v>
      </c>
      <c r="D345" s="110"/>
    </row>
    <row r="346" spans="1:4" ht="15.75" outlineLevel="1" x14ac:dyDescent="0.2">
      <c r="A346" s="36" t="s">
        <v>1047</v>
      </c>
      <c r="B346" s="37" t="s">
        <v>25</v>
      </c>
      <c r="C346" s="36">
        <v>5.48</v>
      </c>
      <c r="D346" s="110"/>
    </row>
    <row r="347" spans="1:4" ht="15.75" x14ac:dyDescent="0.2">
      <c r="A347" s="42" t="s">
        <v>1047</v>
      </c>
      <c r="B347" s="37"/>
      <c r="C347" s="36"/>
      <c r="D347" s="110"/>
    </row>
    <row r="348" spans="1:4" ht="15.75" outlineLevel="1" x14ac:dyDescent="0.2">
      <c r="A348" s="36" t="s">
        <v>1051</v>
      </c>
      <c r="B348" s="37" t="s">
        <v>0</v>
      </c>
      <c r="C348" s="36">
        <v>5.0999999999999996</v>
      </c>
      <c r="D348" s="110"/>
    </row>
    <row r="349" spans="1:4" ht="15.75" outlineLevel="1" x14ac:dyDescent="0.2">
      <c r="A349" s="36" t="s">
        <v>1051</v>
      </c>
      <c r="B349" s="37" t="s">
        <v>1</v>
      </c>
      <c r="C349" s="36">
        <v>5.2</v>
      </c>
      <c r="D349" s="110"/>
    </row>
    <row r="350" spans="1:4" ht="15.75" outlineLevel="1" x14ac:dyDescent="0.2">
      <c r="A350" s="36" t="s">
        <v>1051</v>
      </c>
      <c r="B350" s="37" t="s">
        <v>2</v>
      </c>
      <c r="C350" s="36">
        <v>5.3</v>
      </c>
      <c r="D350" s="110"/>
    </row>
    <row r="351" spans="1:4" ht="15.75" outlineLevel="1" x14ac:dyDescent="0.2">
      <c r="A351" s="36" t="s">
        <v>1051</v>
      </c>
      <c r="B351" s="37" t="s">
        <v>173</v>
      </c>
      <c r="C351" s="36">
        <v>5.6</v>
      </c>
      <c r="D351" s="110"/>
    </row>
    <row r="352" spans="1:4" ht="15.75" outlineLevel="1" x14ac:dyDescent="0.2">
      <c r="A352" s="36" t="s">
        <v>1051</v>
      </c>
      <c r="B352" s="37" t="s">
        <v>1152</v>
      </c>
      <c r="C352" s="38">
        <v>5.0999999999999996</v>
      </c>
      <c r="D352" s="110"/>
    </row>
    <row r="353" spans="1:4" ht="15.75" outlineLevel="1" x14ac:dyDescent="0.2">
      <c r="A353" s="36" t="s">
        <v>1051</v>
      </c>
      <c r="B353" s="37" t="s">
        <v>1151</v>
      </c>
      <c r="C353" s="36">
        <v>5.14</v>
      </c>
      <c r="D353" s="110"/>
    </row>
    <row r="354" spans="1:4" ht="15.75" outlineLevel="1" x14ac:dyDescent="0.2">
      <c r="A354" s="36" t="s">
        <v>1051</v>
      </c>
      <c r="B354" s="37" t="s">
        <v>4</v>
      </c>
      <c r="C354" s="36">
        <v>5.19</v>
      </c>
      <c r="D354" s="110"/>
    </row>
    <row r="355" spans="1:4" ht="15.75" outlineLevel="1" x14ac:dyDescent="0.2">
      <c r="A355" s="36" t="s">
        <v>1051</v>
      </c>
      <c r="B355" s="37" t="s">
        <v>175</v>
      </c>
      <c r="C355" s="36">
        <v>5.24</v>
      </c>
      <c r="D355" s="110"/>
    </row>
    <row r="356" spans="1:4" ht="15.75" outlineLevel="1" x14ac:dyDescent="0.2">
      <c r="A356" s="36" t="s">
        <v>1051</v>
      </c>
      <c r="B356" s="37" t="s">
        <v>5</v>
      </c>
      <c r="C356" s="36">
        <v>5.26</v>
      </c>
      <c r="D356" s="110"/>
    </row>
    <row r="357" spans="1:4" ht="15.75" outlineLevel="1" x14ac:dyDescent="0.2">
      <c r="A357" s="36" t="s">
        <v>1051</v>
      </c>
      <c r="B357" s="37" t="s">
        <v>6</v>
      </c>
      <c r="C357" s="36">
        <v>5.27</v>
      </c>
      <c r="D357" s="110"/>
    </row>
    <row r="358" spans="1:4" ht="15.75" outlineLevel="1" x14ac:dyDescent="0.2">
      <c r="A358" s="36" t="s">
        <v>1051</v>
      </c>
      <c r="B358" s="37" t="s">
        <v>7</v>
      </c>
      <c r="C358" s="36">
        <v>5.28</v>
      </c>
      <c r="D358" s="110"/>
    </row>
    <row r="359" spans="1:4" ht="15.75" outlineLevel="1" x14ac:dyDescent="0.2">
      <c r="A359" s="36" t="s">
        <v>1051</v>
      </c>
      <c r="B359" s="37" t="s">
        <v>176</v>
      </c>
      <c r="C359" s="36">
        <v>5.31</v>
      </c>
      <c r="D359" s="110"/>
    </row>
    <row r="360" spans="1:4" ht="15.75" outlineLevel="1" x14ac:dyDescent="0.2">
      <c r="A360" s="36" t="s">
        <v>1051</v>
      </c>
      <c r="B360" s="37" t="s">
        <v>152</v>
      </c>
      <c r="C360" s="36">
        <v>5.36</v>
      </c>
      <c r="D360" s="110"/>
    </row>
    <row r="361" spans="1:4" ht="15.75" outlineLevel="1" x14ac:dyDescent="0.2">
      <c r="A361" s="36" t="s">
        <v>1051</v>
      </c>
      <c r="B361" s="37" t="s">
        <v>184</v>
      </c>
      <c r="C361" s="36">
        <v>5.37</v>
      </c>
      <c r="D361" s="110"/>
    </row>
    <row r="362" spans="1:4" ht="15.75" outlineLevel="1" x14ac:dyDescent="0.2">
      <c r="A362" s="36" t="s">
        <v>1051</v>
      </c>
      <c r="B362" s="37" t="s">
        <v>9</v>
      </c>
      <c r="C362" s="36">
        <v>5.49</v>
      </c>
      <c r="D362" s="110"/>
    </row>
    <row r="363" spans="1:4" ht="15.75" outlineLevel="1" x14ac:dyDescent="0.2">
      <c r="A363" s="36" t="s">
        <v>1051</v>
      </c>
      <c r="B363" s="37" t="s">
        <v>10</v>
      </c>
      <c r="C363" s="36">
        <v>5.51</v>
      </c>
      <c r="D363" s="110"/>
    </row>
    <row r="364" spans="1:4" ht="15.75" outlineLevel="1" x14ac:dyDescent="0.2">
      <c r="A364" s="36" t="s">
        <v>1051</v>
      </c>
      <c r="B364" s="37" t="s">
        <v>1153</v>
      </c>
      <c r="C364" s="36">
        <v>5.52</v>
      </c>
      <c r="D364" s="110"/>
    </row>
    <row r="365" spans="1:4" ht="15.75" outlineLevel="1" x14ac:dyDescent="0.2">
      <c r="A365" s="36" t="s">
        <v>1051</v>
      </c>
      <c r="B365" s="37" t="s">
        <v>11</v>
      </c>
      <c r="C365" s="36">
        <v>5.53</v>
      </c>
      <c r="D365" s="110"/>
    </row>
    <row r="366" spans="1:4" ht="15.75" outlineLevel="1" x14ac:dyDescent="0.2">
      <c r="A366" s="36" t="s">
        <v>1051</v>
      </c>
      <c r="B366" s="37" t="s">
        <v>12</v>
      </c>
      <c r="C366" s="36">
        <v>5.69</v>
      </c>
      <c r="D366" s="110"/>
    </row>
    <row r="367" spans="1:4" ht="15.75" outlineLevel="1" x14ac:dyDescent="0.2">
      <c r="A367" s="36" t="s">
        <v>1051</v>
      </c>
      <c r="B367" s="37" t="s">
        <v>794</v>
      </c>
      <c r="C367" s="38">
        <v>5.8</v>
      </c>
      <c r="D367" s="110"/>
    </row>
    <row r="368" spans="1:4" ht="15.75" outlineLevel="1" x14ac:dyDescent="0.2">
      <c r="A368" s="36" t="s">
        <v>1051</v>
      </c>
      <c r="B368" s="37" t="s">
        <v>948</v>
      </c>
      <c r="C368" s="38">
        <v>5.72</v>
      </c>
      <c r="D368" s="110"/>
    </row>
    <row r="369" spans="1:4" ht="15.75" outlineLevel="1" x14ac:dyDescent="0.2">
      <c r="A369" s="36" t="s">
        <v>1051</v>
      </c>
      <c r="B369" s="37" t="s">
        <v>13</v>
      </c>
      <c r="C369" s="36">
        <v>5.75</v>
      </c>
      <c r="D369" s="110"/>
    </row>
    <row r="370" spans="1:4" ht="15.75" outlineLevel="1" x14ac:dyDescent="0.2">
      <c r="A370" s="36" t="s">
        <v>1051</v>
      </c>
      <c r="B370" s="37" t="s">
        <v>14</v>
      </c>
      <c r="C370" s="38">
        <v>5.7</v>
      </c>
      <c r="D370" s="110"/>
    </row>
    <row r="371" spans="1:4" ht="15.75" outlineLevel="1" x14ac:dyDescent="0.2">
      <c r="A371" s="36" t="s">
        <v>1051</v>
      </c>
      <c r="B371" s="37" t="s">
        <v>15</v>
      </c>
      <c r="C371" s="36">
        <v>5.74</v>
      </c>
      <c r="D371" s="110"/>
    </row>
    <row r="372" spans="1:4" ht="15.75" outlineLevel="1" x14ac:dyDescent="0.2">
      <c r="A372" s="36" t="s">
        <v>1051</v>
      </c>
      <c r="B372" s="37" t="s">
        <v>451</v>
      </c>
      <c r="C372" s="36">
        <v>5.76</v>
      </c>
      <c r="D372" s="110"/>
    </row>
    <row r="373" spans="1:4" ht="15.75" outlineLevel="1" x14ac:dyDescent="0.2">
      <c r="A373" s="36" t="s">
        <v>1051</v>
      </c>
      <c r="B373" s="37" t="s">
        <v>872</v>
      </c>
      <c r="C373" s="36">
        <v>5.89</v>
      </c>
      <c r="D373" s="109" t="s">
        <v>1150</v>
      </c>
    </row>
    <row r="374" spans="1:4" ht="15.75" outlineLevel="1" x14ac:dyDescent="0.2">
      <c r="A374" s="36" t="s">
        <v>1051</v>
      </c>
      <c r="B374" s="37" t="s">
        <v>177</v>
      </c>
      <c r="C374" s="36">
        <v>5.109</v>
      </c>
      <c r="D374" s="109"/>
    </row>
    <row r="375" spans="1:4" ht="15.75" outlineLevel="1" x14ac:dyDescent="0.2">
      <c r="A375" s="36" t="s">
        <v>1051</v>
      </c>
      <c r="B375" s="37" t="s">
        <v>178</v>
      </c>
      <c r="C375" s="36">
        <v>5.1109999999999998</v>
      </c>
      <c r="D375" s="110"/>
    </row>
    <row r="376" spans="1:4" ht="15.75" outlineLevel="1" x14ac:dyDescent="0.2">
      <c r="A376" s="36" t="s">
        <v>1051</v>
      </c>
      <c r="B376" s="37" t="s">
        <v>161</v>
      </c>
      <c r="C376" s="36">
        <v>5.1120000000000001</v>
      </c>
      <c r="D376" s="110"/>
    </row>
    <row r="377" spans="1:4" ht="15.75" outlineLevel="1" x14ac:dyDescent="0.2">
      <c r="A377" s="36" t="s">
        <v>1051</v>
      </c>
      <c r="B377" s="37" t="s">
        <v>1166</v>
      </c>
      <c r="C377" s="36">
        <v>5.1130000000000004</v>
      </c>
      <c r="D377" s="110"/>
    </row>
    <row r="378" spans="1:4" ht="15.75" outlineLevel="1" x14ac:dyDescent="0.2">
      <c r="A378" s="36" t="s">
        <v>1051</v>
      </c>
      <c r="B378" s="37" t="s">
        <v>17</v>
      </c>
      <c r="C378" s="36">
        <v>5.58</v>
      </c>
      <c r="D378" s="110"/>
    </row>
    <row r="379" spans="1:4" ht="15.75" outlineLevel="1" x14ac:dyDescent="0.2">
      <c r="A379" s="36" t="s">
        <v>1051</v>
      </c>
      <c r="B379" s="37" t="s">
        <v>18</v>
      </c>
      <c r="C379" s="36">
        <v>5.54</v>
      </c>
      <c r="D379" s="110"/>
    </row>
    <row r="380" spans="1:4" ht="15.75" outlineLevel="1" x14ac:dyDescent="0.2">
      <c r="A380" s="36" t="s">
        <v>1051</v>
      </c>
      <c r="B380" s="37" t="s">
        <v>19</v>
      </c>
      <c r="C380" s="36">
        <v>5.55</v>
      </c>
      <c r="D380" s="110"/>
    </row>
    <row r="381" spans="1:4" ht="15.75" outlineLevel="1" x14ac:dyDescent="0.2">
      <c r="A381" s="36" t="s">
        <v>1051</v>
      </c>
      <c r="B381" s="37" t="s">
        <v>20</v>
      </c>
      <c r="C381" s="36">
        <v>5.63</v>
      </c>
      <c r="D381" s="110"/>
    </row>
    <row r="382" spans="1:4" ht="15.75" outlineLevel="1" x14ac:dyDescent="0.2">
      <c r="A382" s="36" t="s">
        <v>1051</v>
      </c>
      <c r="B382" s="37" t="s">
        <v>21</v>
      </c>
      <c r="C382" s="36">
        <v>5.65</v>
      </c>
      <c r="D382" s="110"/>
    </row>
    <row r="383" spans="1:4" ht="15.75" outlineLevel="1" x14ac:dyDescent="0.2">
      <c r="A383" s="36" t="s">
        <v>1051</v>
      </c>
      <c r="B383" s="37" t="s">
        <v>192</v>
      </c>
      <c r="C383" s="36">
        <v>5.66</v>
      </c>
      <c r="D383" s="110"/>
    </row>
    <row r="384" spans="1:4" ht="15.75" outlineLevel="1" x14ac:dyDescent="0.2">
      <c r="A384" s="36" t="s">
        <v>1051</v>
      </c>
      <c r="B384" s="37" t="s">
        <v>22</v>
      </c>
      <c r="C384" s="36">
        <v>5.68</v>
      </c>
      <c r="D384" s="110"/>
    </row>
    <row r="385" spans="1:4" ht="15.75" outlineLevel="1" x14ac:dyDescent="0.2">
      <c r="A385" s="36" t="s">
        <v>1051</v>
      </c>
      <c r="B385" s="37" t="s">
        <v>24</v>
      </c>
      <c r="C385" s="36">
        <v>5.47</v>
      </c>
      <c r="D385" s="110"/>
    </row>
    <row r="386" spans="1:4" ht="15.75" outlineLevel="1" x14ac:dyDescent="0.2">
      <c r="A386" s="36" t="s">
        <v>1051</v>
      </c>
      <c r="B386" s="37" t="s">
        <v>25</v>
      </c>
      <c r="C386" s="36">
        <v>5.48</v>
      </c>
      <c r="D386" s="110"/>
    </row>
    <row r="387" spans="1:4" ht="15.75" x14ac:dyDescent="0.2">
      <c r="A387" s="42" t="s">
        <v>1051</v>
      </c>
      <c r="B387" s="37"/>
      <c r="C387" s="36"/>
      <c r="D387" s="110"/>
    </row>
    <row r="388" spans="1:4" ht="15.75" outlineLevel="1" x14ac:dyDescent="0.2">
      <c r="A388" s="36" t="s">
        <v>1053</v>
      </c>
      <c r="B388" s="37" t="s">
        <v>0</v>
      </c>
      <c r="C388" s="36">
        <v>5.0999999999999996</v>
      </c>
      <c r="D388" s="110"/>
    </row>
    <row r="389" spans="1:4" ht="15.75" outlineLevel="1" x14ac:dyDescent="0.2">
      <c r="A389" s="36" t="s">
        <v>1053</v>
      </c>
      <c r="B389" s="37" t="s">
        <v>1</v>
      </c>
      <c r="C389" s="36">
        <v>5.2</v>
      </c>
      <c r="D389" s="110"/>
    </row>
    <row r="390" spans="1:4" ht="15.75" outlineLevel="1" x14ac:dyDescent="0.2">
      <c r="A390" s="36" t="s">
        <v>1053</v>
      </c>
      <c r="B390" s="37" t="s">
        <v>2</v>
      </c>
      <c r="C390" s="36">
        <v>5.3</v>
      </c>
      <c r="D390" s="110"/>
    </row>
    <row r="391" spans="1:4" ht="15.75" outlineLevel="1" x14ac:dyDescent="0.2">
      <c r="A391" s="36" t="s">
        <v>1053</v>
      </c>
      <c r="B391" s="37" t="s">
        <v>173</v>
      </c>
      <c r="C391" s="36">
        <v>5.6</v>
      </c>
      <c r="D391" s="110"/>
    </row>
    <row r="392" spans="1:4" ht="15.75" outlineLevel="1" x14ac:dyDescent="0.2">
      <c r="A392" s="36" t="s">
        <v>1053</v>
      </c>
      <c r="B392" s="37" t="s">
        <v>1152</v>
      </c>
      <c r="C392" s="38">
        <v>5.0999999999999996</v>
      </c>
      <c r="D392" s="110"/>
    </row>
    <row r="393" spans="1:4" ht="15.75" outlineLevel="1" x14ac:dyDescent="0.2">
      <c r="A393" s="36" t="s">
        <v>1053</v>
      </c>
      <c r="B393" s="37" t="s">
        <v>1151</v>
      </c>
      <c r="C393" s="36">
        <v>5.14</v>
      </c>
      <c r="D393" s="110"/>
    </row>
    <row r="394" spans="1:4" ht="15.75" outlineLevel="1" x14ac:dyDescent="0.2">
      <c r="A394" s="36" t="s">
        <v>1053</v>
      </c>
      <c r="B394" s="37" t="s">
        <v>4</v>
      </c>
      <c r="C394" s="36">
        <v>5.19</v>
      </c>
      <c r="D394" s="110"/>
    </row>
    <row r="395" spans="1:4" ht="15.75" outlineLevel="1" x14ac:dyDescent="0.2">
      <c r="A395" s="36" t="s">
        <v>1053</v>
      </c>
      <c r="B395" s="37" t="s">
        <v>175</v>
      </c>
      <c r="C395" s="36">
        <v>5.24</v>
      </c>
      <c r="D395" s="110"/>
    </row>
    <row r="396" spans="1:4" ht="15.75" outlineLevel="1" x14ac:dyDescent="0.2">
      <c r="A396" s="36" t="s">
        <v>1053</v>
      </c>
      <c r="B396" s="37" t="s">
        <v>5</v>
      </c>
      <c r="C396" s="36">
        <v>5.26</v>
      </c>
      <c r="D396" s="110"/>
    </row>
    <row r="397" spans="1:4" ht="15.75" outlineLevel="1" x14ac:dyDescent="0.2">
      <c r="A397" s="36" t="s">
        <v>1053</v>
      </c>
      <c r="B397" s="37" t="s">
        <v>6</v>
      </c>
      <c r="C397" s="36">
        <v>5.27</v>
      </c>
      <c r="D397" s="110"/>
    </row>
    <row r="398" spans="1:4" ht="15.75" outlineLevel="1" x14ac:dyDescent="0.2">
      <c r="A398" s="36" t="s">
        <v>1053</v>
      </c>
      <c r="B398" s="37" t="s">
        <v>7</v>
      </c>
      <c r="C398" s="36">
        <v>5.28</v>
      </c>
      <c r="D398" s="110"/>
    </row>
    <row r="399" spans="1:4" ht="15.75" outlineLevel="1" x14ac:dyDescent="0.2">
      <c r="A399" s="36" t="s">
        <v>1053</v>
      </c>
      <c r="B399" s="37" t="s">
        <v>368</v>
      </c>
      <c r="C399" s="36">
        <v>5.29</v>
      </c>
      <c r="D399" s="110"/>
    </row>
    <row r="400" spans="1:4" ht="15.75" outlineLevel="1" x14ac:dyDescent="0.2">
      <c r="A400" s="36" t="s">
        <v>1053</v>
      </c>
      <c r="B400" s="37" t="s">
        <v>176</v>
      </c>
      <c r="C400" s="36">
        <v>5.31</v>
      </c>
      <c r="D400" s="110"/>
    </row>
    <row r="401" spans="1:4" ht="15.75" outlineLevel="1" x14ac:dyDescent="0.2">
      <c r="A401" s="36" t="s">
        <v>1053</v>
      </c>
      <c r="B401" s="37" t="s">
        <v>152</v>
      </c>
      <c r="C401" s="36">
        <v>5.36</v>
      </c>
      <c r="D401" s="110"/>
    </row>
    <row r="402" spans="1:4" ht="15.75" outlineLevel="1" x14ac:dyDescent="0.2">
      <c r="A402" s="36" t="s">
        <v>1053</v>
      </c>
      <c r="B402" s="37" t="s">
        <v>184</v>
      </c>
      <c r="C402" s="36">
        <v>5.37</v>
      </c>
      <c r="D402" s="110"/>
    </row>
    <row r="403" spans="1:4" ht="15.75" outlineLevel="1" x14ac:dyDescent="0.2">
      <c r="A403" s="36" t="s">
        <v>1053</v>
      </c>
      <c r="B403" s="37" t="s">
        <v>9</v>
      </c>
      <c r="C403" s="36">
        <v>5.49</v>
      </c>
      <c r="D403" s="110"/>
    </row>
    <row r="404" spans="1:4" ht="15.75" outlineLevel="1" x14ac:dyDescent="0.2">
      <c r="A404" s="36" t="s">
        <v>1053</v>
      </c>
      <c r="B404" s="37" t="s">
        <v>10</v>
      </c>
      <c r="C404" s="36">
        <v>5.51</v>
      </c>
      <c r="D404" s="110"/>
    </row>
    <row r="405" spans="1:4" ht="15.75" outlineLevel="1" x14ac:dyDescent="0.2">
      <c r="A405" s="36" t="s">
        <v>1053</v>
      </c>
      <c r="B405" s="37" t="s">
        <v>1153</v>
      </c>
      <c r="C405" s="36">
        <v>5.52</v>
      </c>
      <c r="D405" s="110"/>
    </row>
    <row r="406" spans="1:4" ht="15.75" outlineLevel="1" x14ac:dyDescent="0.2">
      <c r="A406" s="36" t="s">
        <v>1053</v>
      </c>
      <c r="B406" s="37" t="s">
        <v>11</v>
      </c>
      <c r="C406" s="36">
        <v>5.53</v>
      </c>
      <c r="D406" s="110"/>
    </row>
    <row r="407" spans="1:4" ht="15.75" outlineLevel="1" x14ac:dyDescent="0.2">
      <c r="A407" s="36" t="s">
        <v>1053</v>
      </c>
      <c r="B407" s="37" t="s">
        <v>12</v>
      </c>
      <c r="C407" s="36">
        <v>5.69</v>
      </c>
      <c r="D407" s="110"/>
    </row>
    <row r="408" spans="1:4" ht="15.75" outlineLevel="1" x14ac:dyDescent="0.2">
      <c r="A408" s="36" t="s">
        <v>1053</v>
      </c>
      <c r="B408" s="37" t="s">
        <v>13</v>
      </c>
      <c r="C408" s="36">
        <v>5.75</v>
      </c>
      <c r="D408" s="110"/>
    </row>
    <row r="409" spans="1:4" ht="15.75" outlineLevel="1" x14ac:dyDescent="0.2">
      <c r="A409" s="36" t="s">
        <v>1053</v>
      </c>
      <c r="B409" s="37" t="s">
        <v>15</v>
      </c>
      <c r="C409" s="36">
        <v>5.74</v>
      </c>
      <c r="D409" s="110"/>
    </row>
    <row r="410" spans="1:4" ht="15.75" outlineLevel="1" x14ac:dyDescent="0.2">
      <c r="A410" s="36" t="s">
        <v>1053</v>
      </c>
      <c r="B410" s="37" t="s">
        <v>14</v>
      </c>
      <c r="C410" s="38">
        <v>5.7</v>
      </c>
      <c r="D410" s="110"/>
    </row>
    <row r="411" spans="1:4" ht="15.75" outlineLevel="1" x14ac:dyDescent="0.2">
      <c r="A411" s="36" t="s">
        <v>1053</v>
      </c>
      <c r="B411" s="37" t="s">
        <v>451</v>
      </c>
      <c r="C411" s="36">
        <v>5.76</v>
      </c>
      <c r="D411" s="110"/>
    </row>
    <row r="412" spans="1:4" ht="15.75" outlineLevel="1" x14ac:dyDescent="0.2">
      <c r="A412" s="36" t="s">
        <v>1053</v>
      </c>
      <c r="B412" s="37" t="s">
        <v>872</v>
      </c>
      <c r="C412" s="36">
        <v>5.89</v>
      </c>
      <c r="D412" s="109" t="s">
        <v>1150</v>
      </c>
    </row>
    <row r="413" spans="1:4" ht="15.75" outlineLevel="1" x14ac:dyDescent="0.2">
      <c r="A413" s="36" t="s">
        <v>1053</v>
      </c>
      <c r="B413" s="37" t="s">
        <v>177</v>
      </c>
      <c r="C413" s="36">
        <v>5.109</v>
      </c>
      <c r="D413" s="110"/>
    </row>
    <row r="414" spans="1:4" ht="15.75" outlineLevel="1" x14ac:dyDescent="0.2">
      <c r="A414" s="36" t="s">
        <v>1053</v>
      </c>
      <c r="B414" s="37" t="s">
        <v>178</v>
      </c>
      <c r="C414" s="36">
        <v>5.1109999999999998</v>
      </c>
      <c r="D414" s="110"/>
    </row>
    <row r="415" spans="1:4" ht="15.75" outlineLevel="1" x14ac:dyDescent="0.2">
      <c r="A415" s="36" t="s">
        <v>1053</v>
      </c>
      <c r="B415" s="37" t="s">
        <v>161</v>
      </c>
      <c r="C415" s="36">
        <v>5.1120000000000001</v>
      </c>
      <c r="D415" s="110"/>
    </row>
    <row r="416" spans="1:4" ht="15.75" outlineLevel="1" x14ac:dyDescent="0.2">
      <c r="A416" s="36" t="s">
        <v>1053</v>
      </c>
      <c r="B416" s="37" t="s">
        <v>1166</v>
      </c>
      <c r="C416" s="36">
        <v>5.1130000000000004</v>
      </c>
      <c r="D416" s="110"/>
    </row>
    <row r="417" spans="1:4" ht="15.75" outlineLevel="1" x14ac:dyDescent="0.2">
      <c r="A417" s="36" t="s">
        <v>1053</v>
      </c>
      <c r="B417" s="37" t="s">
        <v>17</v>
      </c>
      <c r="C417" s="36">
        <v>5.58</v>
      </c>
      <c r="D417" s="110"/>
    </row>
    <row r="418" spans="1:4" ht="15.75" outlineLevel="1" x14ac:dyDescent="0.2">
      <c r="A418" s="36" t="s">
        <v>1053</v>
      </c>
      <c r="B418" s="37" t="s">
        <v>18</v>
      </c>
      <c r="C418" s="36">
        <v>5.54</v>
      </c>
      <c r="D418" s="110"/>
    </row>
    <row r="419" spans="1:4" ht="15.75" outlineLevel="1" x14ac:dyDescent="0.2">
      <c r="A419" s="36" t="s">
        <v>1053</v>
      </c>
      <c r="B419" s="37" t="s">
        <v>19</v>
      </c>
      <c r="C419" s="36">
        <v>5.55</v>
      </c>
      <c r="D419" s="110"/>
    </row>
    <row r="420" spans="1:4" ht="15.75" outlineLevel="1" x14ac:dyDescent="0.2">
      <c r="A420" s="36" t="s">
        <v>1053</v>
      </c>
      <c r="B420" s="37" t="s">
        <v>20</v>
      </c>
      <c r="C420" s="36">
        <v>5.63</v>
      </c>
      <c r="D420" s="110"/>
    </row>
    <row r="421" spans="1:4" ht="15.75" outlineLevel="1" x14ac:dyDescent="0.2">
      <c r="A421" s="36" t="s">
        <v>1053</v>
      </c>
      <c r="B421" s="37" t="s">
        <v>21</v>
      </c>
      <c r="C421" s="36">
        <v>5.65</v>
      </c>
      <c r="D421" s="110"/>
    </row>
    <row r="422" spans="1:4" ht="15.75" outlineLevel="1" x14ac:dyDescent="0.2">
      <c r="A422" s="36" t="s">
        <v>1053</v>
      </c>
      <c r="B422" s="37" t="s">
        <v>192</v>
      </c>
      <c r="C422" s="36">
        <v>5.66</v>
      </c>
      <c r="D422" s="110"/>
    </row>
    <row r="423" spans="1:4" ht="15.75" outlineLevel="1" x14ac:dyDescent="0.2">
      <c r="A423" s="36" t="s">
        <v>1053</v>
      </c>
      <c r="B423" s="37" t="s">
        <v>22</v>
      </c>
      <c r="C423" s="36">
        <v>5.68</v>
      </c>
      <c r="D423" s="110"/>
    </row>
    <row r="424" spans="1:4" ht="15.75" outlineLevel="1" x14ac:dyDescent="0.2">
      <c r="A424" s="36" t="s">
        <v>1053</v>
      </c>
      <c r="B424" s="37" t="s">
        <v>24</v>
      </c>
      <c r="C424" s="36">
        <v>5.47</v>
      </c>
      <c r="D424" s="110"/>
    </row>
    <row r="425" spans="1:4" ht="15.75" outlineLevel="1" x14ac:dyDescent="0.2">
      <c r="A425" s="36" t="s">
        <v>1053</v>
      </c>
      <c r="B425" s="37" t="s">
        <v>25</v>
      </c>
      <c r="C425" s="36">
        <v>5.48</v>
      </c>
      <c r="D425" s="110"/>
    </row>
    <row r="426" spans="1:4" ht="15.75" x14ac:dyDescent="0.2">
      <c r="A426" s="42" t="s">
        <v>1053</v>
      </c>
      <c r="B426" s="37"/>
      <c r="C426" s="36"/>
      <c r="D426" s="110"/>
    </row>
    <row r="427" spans="1:4" ht="15.75" outlineLevel="1" x14ac:dyDescent="0.2">
      <c r="A427" s="36" t="s">
        <v>1167</v>
      </c>
      <c r="B427" s="37" t="s">
        <v>0</v>
      </c>
      <c r="C427" s="36">
        <v>5.0999999999999996</v>
      </c>
      <c r="D427" s="110"/>
    </row>
    <row r="428" spans="1:4" ht="15.75" outlineLevel="1" x14ac:dyDescent="0.2">
      <c r="A428" s="36" t="s">
        <v>1167</v>
      </c>
      <c r="B428" s="37" t="s">
        <v>1</v>
      </c>
      <c r="C428" s="36">
        <v>5.2</v>
      </c>
      <c r="D428" s="110"/>
    </row>
    <row r="429" spans="1:4" ht="15.75" outlineLevel="1" x14ac:dyDescent="0.2">
      <c r="A429" s="36" t="s">
        <v>1167</v>
      </c>
      <c r="B429" s="37" t="s">
        <v>2</v>
      </c>
      <c r="C429" s="36">
        <v>5.3</v>
      </c>
      <c r="D429" s="110"/>
    </row>
    <row r="430" spans="1:4" ht="15.75" outlineLevel="1" x14ac:dyDescent="0.2">
      <c r="A430" s="36" t="s">
        <v>1167</v>
      </c>
      <c r="B430" s="37" t="s">
        <v>173</v>
      </c>
      <c r="C430" s="36">
        <v>5.6</v>
      </c>
      <c r="D430" s="110"/>
    </row>
    <row r="431" spans="1:4" ht="15.75" outlineLevel="1" x14ac:dyDescent="0.2">
      <c r="A431" s="36" t="s">
        <v>1167</v>
      </c>
      <c r="B431" s="37" t="s">
        <v>1152</v>
      </c>
      <c r="C431" s="38">
        <v>5.0999999999999996</v>
      </c>
      <c r="D431" s="110"/>
    </row>
    <row r="432" spans="1:4" ht="15.75" outlineLevel="1" x14ac:dyDescent="0.2">
      <c r="A432" s="36" t="s">
        <v>1167</v>
      </c>
      <c r="B432" s="37" t="s">
        <v>1151</v>
      </c>
      <c r="C432" s="36">
        <v>5.14</v>
      </c>
      <c r="D432" s="110"/>
    </row>
    <row r="433" spans="1:4" ht="15.75" outlineLevel="1" x14ac:dyDescent="0.2">
      <c r="A433" s="36" t="s">
        <v>1167</v>
      </c>
      <c r="B433" s="37" t="s">
        <v>4</v>
      </c>
      <c r="C433" s="36">
        <v>5.19</v>
      </c>
      <c r="D433" s="110"/>
    </row>
    <row r="434" spans="1:4" ht="15.75" outlineLevel="1" x14ac:dyDescent="0.2">
      <c r="A434" s="36" t="s">
        <v>1167</v>
      </c>
      <c r="B434" s="37" t="s">
        <v>175</v>
      </c>
      <c r="C434" s="36">
        <v>5.24</v>
      </c>
      <c r="D434" s="110"/>
    </row>
    <row r="435" spans="1:4" ht="15.75" outlineLevel="1" x14ac:dyDescent="0.2">
      <c r="A435" s="36" t="s">
        <v>1167</v>
      </c>
      <c r="B435" s="37" t="s">
        <v>5</v>
      </c>
      <c r="C435" s="36">
        <v>5.26</v>
      </c>
      <c r="D435" s="110"/>
    </row>
    <row r="436" spans="1:4" ht="15.75" outlineLevel="1" x14ac:dyDescent="0.2">
      <c r="A436" s="36" t="s">
        <v>1167</v>
      </c>
      <c r="B436" s="37" t="s">
        <v>6</v>
      </c>
      <c r="C436" s="36">
        <v>5.27</v>
      </c>
      <c r="D436" s="110"/>
    </row>
    <row r="437" spans="1:4" ht="15.75" outlineLevel="1" x14ac:dyDescent="0.2">
      <c r="A437" s="36" t="s">
        <v>1167</v>
      </c>
      <c r="B437" s="37" t="s">
        <v>7</v>
      </c>
      <c r="C437" s="36">
        <v>5.28</v>
      </c>
      <c r="D437" s="110"/>
    </row>
    <row r="438" spans="1:4" ht="15.75" outlineLevel="1" x14ac:dyDescent="0.2">
      <c r="A438" s="36" t="s">
        <v>1167</v>
      </c>
      <c r="B438" s="37" t="s">
        <v>368</v>
      </c>
      <c r="C438" s="36">
        <v>5.29</v>
      </c>
      <c r="D438" s="110"/>
    </row>
    <row r="439" spans="1:4" ht="15.75" outlineLevel="1" x14ac:dyDescent="0.2">
      <c r="A439" s="36" t="s">
        <v>1167</v>
      </c>
      <c r="B439" s="37" t="s">
        <v>176</v>
      </c>
      <c r="C439" s="36">
        <v>5.31</v>
      </c>
      <c r="D439" s="110"/>
    </row>
    <row r="440" spans="1:4" ht="15.75" outlineLevel="1" x14ac:dyDescent="0.2">
      <c r="A440" s="36" t="s">
        <v>1167</v>
      </c>
      <c r="B440" s="37" t="s">
        <v>152</v>
      </c>
      <c r="C440" s="36">
        <v>5.36</v>
      </c>
      <c r="D440" s="110"/>
    </row>
    <row r="441" spans="1:4" ht="15.75" outlineLevel="1" x14ac:dyDescent="0.2">
      <c r="A441" s="36" t="s">
        <v>1167</v>
      </c>
      <c r="B441" s="37" t="s">
        <v>184</v>
      </c>
      <c r="C441" s="36">
        <v>5.37</v>
      </c>
      <c r="D441" s="110"/>
    </row>
    <row r="442" spans="1:4" ht="15.75" outlineLevel="1" x14ac:dyDescent="0.2">
      <c r="A442" s="36" t="s">
        <v>1167</v>
      </c>
      <c r="B442" s="37" t="s">
        <v>11</v>
      </c>
      <c r="C442" s="36">
        <v>5.53</v>
      </c>
      <c r="D442" s="110"/>
    </row>
    <row r="443" spans="1:4" ht="15.75" outlineLevel="1" x14ac:dyDescent="0.2">
      <c r="A443" s="36" t="s">
        <v>1167</v>
      </c>
      <c r="B443" s="37" t="s">
        <v>177</v>
      </c>
      <c r="C443" s="36">
        <v>5.109</v>
      </c>
      <c r="D443" s="110"/>
    </row>
    <row r="444" spans="1:4" ht="15.75" outlineLevel="1" x14ac:dyDescent="0.2">
      <c r="A444" s="36" t="s">
        <v>1167</v>
      </c>
      <c r="B444" s="37" t="s">
        <v>178</v>
      </c>
      <c r="C444" s="36">
        <v>5.1109999999999998</v>
      </c>
      <c r="D444" s="110"/>
    </row>
    <row r="445" spans="1:4" ht="15.75" outlineLevel="1" x14ac:dyDescent="0.2">
      <c r="A445" s="36" t="s">
        <v>1167</v>
      </c>
      <c r="B445" s="37" t="s">
        <v>161</v>
      </c>
      <c r="C445" s="36">
        <v>5.1120000000000001</v>
      </c>
      <c r="D445" s="110"/>
    </row>
    <row r="446" spans="1:4" ht="15.75" outlineLevel="1" x14ac:dyDescent="0.2">
      <c r="A446" s="36" t="s">
        <v>1167</v>
      </c>
      <c r="B446" s="37" t="s">
        <v>1166</v>
      </c>
      <c r="C446" s="36">
        <v>5.1130000000000004</v>
      </c>
      <c r="D446" s="110"/>
    </row>
    <row r="447" spans="1:4" ht="15.75" outlineLevel="1" x14ac:dyDescent="0.2">
      <c r="A447" s="36" t="s">
        <v>1167</v>
      </c>
      <c r="B447" s="37" t="s">
        <v>17</v>
      </c>
      <c r="C447" s="36">
        <v>5.58</v>
      </c>
      <c r="D447" s="110"/>
    </row>
    <row r="448" spans="1:4" ht="15.75" outlineLevel="1" x14ac:dyDescent="0.2">
      <c r="A448" s="36" t="s">
        <v>1167</v>
      </c>
      <c r="B448" s="37" t="s">
        <v>18</v>
      </c>
      <c r="C448" s="36">
        <v>5.54</v>
      </c>
      <c r="D448" s="110"/>
    </row>
    <row r="449" spans="1:4" ht="15.75" outlineLevel="1" x14ac:dyDescent="0.2">
      <c r="A449" s="36" t="s">
        <v>1167</v>
      </c>
      <c r="B449" s="37" t="s">
        <v>19</v>
      </c>
      <c r="C449" s="36">
        <v>5.55</v>
      </c>
      <c r="D449" s="110"/>
    </row>
    <row r="450" spans="1:4" ht="15.75" outlineLevel="1" x14ac:dyDescent="0.2">
      <c r="A450" s="36" t="s">
        <v>1167</v>
      </c>
      <c r="B450" s="37" t="s">
        <v>20</v>
      </c>
      <c r="C450" s="36">
        <v>5.63</v>
      </c>
      <c r="D450" s="110"/>
    </row>
    <row r="451" spans="1:4" ht="15.75" outlineLevel="1" x14ac:dyDescent="0.2">
      <c r="A451" s="36" t="s">
        <v>1167</v>
      </c>
      <c r="B451" s="37" t="s">
        <v>24</v>
      </c>
      <c r="C451" s="36">
        <v>5.47</v>
      </c>
      <c r="D451" s="110"/>
    </row>
    <row r="452" spans="1:4" ht="15.75" outlineLevel="1" x14ac:dyDescent="0.2">
      <c r="A452" s="36" t="s">
        <v>1167</v>
      </c>
      <c r="B452" s="37" t="s">
        <v>25</v>
      </c>
      <c r="C452" s="36">
        <v>5.48</v>
      </c>
      <c r="D452" s="110"/>
    </row>
    <row r="453" spans="1:4" ht="15.75" x14ac:dyDescent="0.2">
      <c r="A453" s="42" t="s">
        <v>1167</v>
      </c>
      <c r="B453" s="37"/>
      <c r="C453" s="36"/>
      <c r="D453" s="110"/>
    </row>
    <row r="454" spans="1:4" ht="15.75" outlineLevel="1" x14ac:dyDescent="0.2">
      <c r="A454" s="36" t="s">
        <v>816</v>
      </c>
      <c r="B454" s="37" t="s">
        <v>0</v>
      </c>
      <c r="C454" s="36">
        <v>5.0999999999999996</v>
      </c>
      <c r="D454" s="110"/>
    </row>
    <row r="455" spans="1:4" ht="15.75" outlineLevel="1" x14ac:dyDescent="0.2">
      <c r="A455" s="36" t="s">
        <v>816</v>
      </c>
      <c r="B455" s="37" t="s">
        <v>1</v>
      </c>
      <c r="C455" s="36">
        <v>5.2</v>
      </c>
      <c r="D455" s="110"/>
    </row>
    <row r="456" spans="1:4" ht="15.75" outlineLevel="1" x14ac:dyDescent="0.2">
      <c r="A456" s="36" t="s">
        <v>816</v>
      </c>
      <c r="B456" s="37" t="s">
        <v>235</v>
      </c>
      <c r="C456" s="36">
        <v>5.5</v>
      </c>
      <c r="D456" s="110"/>
    </row>
    <row r="457" spans="1:4" ht="15.75" outlineLevel="1" x14ac:dyDescent="0.2">
      <c r="A457" s="36" t="s">
        <v>816</v>
      </c>
      <c r="B457" s="37" t="s">
        <v>236</v>
      </c>
      <c r="C457" s="36">
        <v>5.8</v>
      </c>
      <c r="D457" s="109" t="s">
        <v>1150</v>
      </c>
    </row>
    <row r="458" spans="1:4" ht="15.75" outlineLevel="1" x14ac:dyDescent="0.2">
      <c r="A458" s="36" t="s">
        <v>816</v>
      </c>
      <c r="B458" s="37" t="s">
        <v>237</v>
      </c>
      <c r="C458" s="36">
        <v>5.12</v>
      </c>
      <c r="D458" s="109" t="s">
        <v>1150</v>
      </c>
    </row>
    <row r="459" spans="1:4" ht="15.75" outlineLevel="1" x14ac:dyDescent="0.2">
      <c r="A459" s="36" t="s">
        <v>816</v>
      </c>
      <c r="B459" s="37" t="s">
        <v>238</v>
      </c>
      <c r="C459" s="36">
        <v>5.15</v>
      </c>
      <c r="D459" s="110"/>
    </row>
    <row r="460" spans="1:4" ht="15.75" outlineLevel="1" x14ac:dyDescent="0.2">
      <c r="A460" s="36" t="s">
        <v>816</v>
      </c>
      <c r="B460" s="37" t="s">
        <v>239</v>
      </c>
      <c r="C460" s="38">
        <v>5.2</v>
      </c>
      <c r="D460" s="109"/>
    </row>
    <row r="461" spans="1:4" ht="15.75" outlineLevel="1" x14ac:dyDescent="0.2">
      <c r="A461" s="36" t="s">
        <v>816</v>
      </c>
      <c r="B461" s="37" t="s">
        <v>240</v>
      </c>
      <c r="C461" s="36">
        <v>5.25</v>
      </c>
      <c r="D461" s="110"/>
    </row>
    <row r="462" spans="1:4" ht="15.75" outlineLevel="1" x14ac:dyDescent="0.2">
      <c r="A462" s="36" t="s">
        <v>816</v>
      </c>
      <c r="B462" s="37" t="s">
        <v>5</v>
      </c>
      <c r="C462" s="36">
        <v>5.26</v>
      </c>
      <c r="D462" s="110"/>
    </row>
    <row r="463" spans="1:4" ht="15.75" outlineLevel="1" x14ac:dyDescent="0.2">
      <c r="A463" s="36" t="s">
        <v>816</v>
      </c>
      <c r="B463" s="37" t="s">
        <v>873</v>
      </c>
      <c r="C463" s="36">
        <v>5.1139999999999999</v>
      </c>
      <c r="D463" s="109" t="s">
        <v>1150</v>
      </c>
    </row>
    <row r="464" spans="1:4" ht="15.75" outlineLevel="1" x14ac:dyDescent="0.2">
      <c r="A464" s="36" t="s">
        <v>816</v>
      </c>
      <c r="B464" s="37" t="s">
        <v>6</v>
      </c>
      <c r="C464" s="36">
        <v>5.27</v>
      </c>
      <c r="D464" s="110"/>
    </row>
    <row r="465" spans="1:4" ht="15.75" outlineLevel="1" x14ac:dyDescent="0.2">
      <c r="A465" s="36" t="s">
        <v>816</v>
      </c>
      <c r="B465" s="37" t="s">
        <v>1168</v>
      </c>
      <c r="C465" s="36">
        <v>5.1150000000000002</v>
      </c>
      <c r="D465" s="109" t="s">
        <v>1150</v>
      </c>
    </row>
    <row r="466" spans="1:4" ht="15.75" outlineLevel="1" x14ac:dyDescent="0.2">
      <c r="A466" s="36" t="s">
        <v>816</v>
      </c>
      <c r="B466" s="37" t="s">
        <v>1169</v>
      </c>
      <c r="C466" s="36">
        <v>5.1159999999999997</v>
      </c>
      <c r="D466" s="109" t="s">
        <v>1150</v>
      </c>
    </row>
    <row r="467" spans="1:4" ht="15.75" outlineLevel="1" x14ac:dyDescent="0.2">
      <c r="A467" s="36" t="s">
        <v>816</v>
      </c>
      <c r="B467" s="37" t="s">
        <v>7</v>
      </c>
      <c r="C467" s="36">
        <v>5.28</v>
      </c>
      <c r="D467" s="110"/>
    </row>
    <row r="468" spans="1:4" ht="15.75" outlineLevel="1" x14ac:dyDescent="0.2">
      <c r="A468" s="36" t="s">
        <v>816</v>
      </c>
      <c r="B468" s="37" t="s">
        <v>152</v>
      </c>
      <c r="C468" s="36">
        <v>5.36</v>
      </c>
      <c r="D468" s="110"/>
    </row>
    <row r="469" spans="1:4" ht="15.75" outlineLevel="1" x14ac:dyDescent="0.2">
      <c r="A469" s="36" t="s">
        <v>816</v>
      </c>
      <c r="B469" s="37" t="s">
        <v>184</v>
      </c>
      <c r="C469" s="36">
        <v>5.37</v>
      </c>
      <c r="D469" s="110"/>
    </row>
    <row r="470" spans="1:4" ht="15.75" outlineLevel="1" x14ac:dyDescent="0.2">
      <c r="A470" s="36" t="s">
        <v>816</v>
      </c>
      <c r="B470" s="37" t="s">
        <v>11</v>
      </c>
      <c r="C470" s="36">
        <v>5.53</v>
      </c>
      <c r="D470" s="110"/>
    </row>
    <row r="471" spans="1:4" ht="15.75" outlineLevel="1" x14ac:dyDescent="0.2">
      <c r="A471" s="36" t="s">
        <v>816</v>
      </c>
      <c r="B471" s="37" t="s">
        <v>177</v>
      </c>
      <c r="C471" s="36">
        <v>5.109</v>
      </c>
      <c r="D471" s="110"/>
    </row>
    <row r="472" spans="1:4" ht="15.75" outlineLevel="1" x14ac:dyDescent="0.2">
      <c r="A472" s="36" t="s">
        <v>816</v>
      </c>
      <c r="B472" s="37" t="s">
        <v>178</v>
      </c>
      <c r="C472" s="36">
        <v>5.1109999999999998</v>
      </c>
      <c r="D472" s="110"/>
    </row>
    <row r="473" spans="1:4" ht="15.75" outlineLevel="1" x14ac:dyDescent="0.2">
      <c r="A473" s="36" t="s">
        <v>816</v>
      </c>
      <c r="B473" s="37" t="s">
        <v>161</v>
      </c>
      <c r="C473" s="36">
        <v>5.1120000000000001</v>
      </c>
      <c r="D473" s="110"/>
    </row>
    <row r="474" spans="1:4" ht="15.75" outlineLevel="1" x14ac:dyDescent="0.2">
      <c r="A474" s="36" t="s">
        <v>816</v>
      </c>
      <c r="B474" s="37" t="s">
        <v>18</v>
      </c>
      <c r="C474" s="36">
        <v>5.54</v>
      </c>
      <c r="D474" s="110"/>
    </row>
    <row r="475" spans="1:4" ht="15.75" outlineLevel="1" x14ac:dyDescent="0.2">
      <c r="A475" s="36" t="s">
        <v>816</v>
      </c>
      <c r="B475" s="37" t="s">
        <v>1170</v>
      </c>
      <c r="C475" s="36">
        <v>5.61</v>
      </c>
      <c r="D475" s="110"/>
    </row>
    <row r="476" spans="1:4" ht="15.75" outlineLevel="1" x14ac:dyDescent="0.2">
      <c r="A476" s="36" t="s">
        <v>816</v>
      </c>
      <c r="B476" s="37" t="s">
        <v>20</v>
      </c>
      <c r="C476" s="36">
        <v>5.63</v>
      </c>
      <c r="D476" s="110"/>
    </row>
    <row r="477" spans="1:4" ht="15.75" outlineLevel="1" x14ac:dyDescent="0.2">
      <c r="A477" s="36" t="s">
        <v>816</v>
      </c>
      <c r="B477" s="37" t="s">
        <v>1171</v>
      </c>
      <c r="C477" s="36">
        <v>5.46</v>
      </c>
      <c r="D477" s="110"/>
    </row>
    <row r="478" spans="1:4" ht="15.75" outlineLevel="1" x14ac:dyDescent="0.2">
      <c r="A478" s="36" t="s">
        <v>816</v>
      </c>
      <c r="B478" s="37" t="s">
        <v>24</v>
      </c>
      <c r="C478" s="36">
        <v>5.47</v>
      </c>
      <c r="D478" s="110"/>
    </row>
    <row r="479" spans="1:4" ht="15.75" outlineLevel="1" x14ac:dyDescent="0.2">
      <c r="A479" s="36" t="s">
        <v>816</v>
      </c>
      <c r="B479" s="37" t="s">
        <v>25</v>
      </c>
      <c r="C479" s="36">
        <v>5.48</v>
      </c>
      <c r="D479" s="110"/>
    </row>
    <row r="480" spans="1:4" ht="15.75" x14ac:dyDescent="0.2">
      <c r="A480" s="42" t="s">
        <v>816</v>
      </c>
      <c r="B480" s="37"/>
      <c r="C480" s="36"/>
      <c r="D480" s="110"/>
    </row>
    <row r="481" spans="1:4" ht="15.75" outlineLevel="1" x14ac:dyDescent="0.2">
      <c r="A481" s="36" t="s">
        <v>1172</v>
      </c>
      <c r="B481" s="37" t="s">
        <v>0</v>
      </c>
      <c r="C481" s="36">
        <v>5.0999999999999996</v>
      </c>
      <c r="D481" s="110"/>
    </row>
    <row r="482" spans="1:4" ht="15.75" outlineLevel="1" x14ac:dyDescent="0.2">
      <c r="A482" s="36" t="s">
        <v>1172</v>
      </c>
      <c r="B482" s="37" t="s">
        <v>1</v>
      </c>
      <c r="C482" s="36">
        <v>5.2</v>
      </c>
      <c r="D482" s="110"/>
    </row>
    <row r="483" spans="1:4" ht="15.75" outlineLevel="1" x14ac:dyDescent="0.2">
      <c r="A483" s="36" t="s">
        <v>1172</v>
      </c>
      <c r="B483" s="37" t="s">
        <v>2</v>
      </c>
      <c r="C483" s="36">
        <v>5.3</v>
      </c>
      <c r="D483" s="110"/>
    </row>
    <row r="484" spans="1:4" ht="15.75" outlineLevel="1" x14ac:dyDescent="0.2">
      <c r="A484" s="36" t="s">
        <v>1172</v>
      </c>
      <c r="B484" s="37" t="s">
        <v>173</v>
      </c>
      <c r="C484" s="36">
        <v>5.6</v>
      </c>
      <c r="D484" s="110"/>
    </row>
    <row r="485" spans="1:4" ht="15.75" outlineLevel="1" x14ac:dyDescent="0.2">
      <c r="A485" s="36" t="s">
        <v>1172</v>
      </c>
      <c r="B485" s="37" t="s">
        <v>1152</v>
      </c>
      <c r="C485" s="38">
        <v>5.0999999999999996</v>
      </c>
      <c r="D485" s="110"/>
    </row>
    <row r="486" spans="1:4" ht="15.75" outlineLevel="1" x14ac:dyDescent="0.2">
      <c r="A486" s="36" t="s">
        <v>1172</v>
      </c>
      <c r="B486" s="37" t="s">
        <v>1151</v>
      </c>
      <c r="C486" s="36">
        <v>5.14</v>
      </c>
      <c r="D486" s="110"/>
    </row>
    <row r="487" spans="1:4" ht="15.75" outlineLevel="1" x14ac:dyDescent="0.2">
      <c r="A487" s="36" t="s">
        <v>1172</v>
      </c>
      <c r="B487" s="37" t="s">
        <v>4</v>
      </c>
      <c r="C487" s="36">
        <v>5.19</v>
      </c>
      <c r="D487" s="110"/>
    </row>
    <row r="488" spans="1:4" ht="15.75" outlineLevel="1" x14ac:dyDescent="0.2">
      <c r="A488" s="36" t="s">
        <v>1172</v>
      </c>
      <c r="B488" s="37" t="s">
        <v>175</v>
      </c>
      <c r="C488" s="36">
        <v>5.24</v>
      </c>
      <c r="D488" s="110"/>
    </row>
    <row r="489" spans="1:4" ht="15.75" outlineLevel="1" x14ac:dyDescent="0.2">
      <c r="A489" s="36" t="s">
        <v>1172</v>
      </c>
      <c r="B489" s="37" t="s">
        <v>6</v>
      </c>
      <c r="C489" s="36">
        <v>5.27</v>
      </c>
      <c r="D489" s="110"/>
    </row>
    <row r="490" spans="1:4" ht="15.75" outlineLevel="1" x14ac:dyDescent="0.2">
      <c r="A490" s="36" t="s">
        <v>1172</v>
      </c>
      <c r="B490" s="37" t="s">
        <v>7</v>
      </c>
      <c r="C490" s="36">
        <v>5.28</v>
      </c>
      <c r="D490" s="110"/>
    </row>
    <row r="491" spans="1:4" ht="15.75" outlineLevel="1" x14ac:dyDescent="0.2">
      <c r="A491" s="36" t="s">
        <v>1172</v>
      </c>
      <c r="B491" s="37" t="s">
        <v>368</v>
      </c>
      <c r="C491" s="36">
        <v>5.29</v>
      </c>
      <c r="D491" s="110"/>
    </row>
    <row r="492" spans="1:4" ht="15.75" outlineLevel="1" x14ac:dyDescent="0.2">
      <c r="A492" s="36" t="s">
        <v>1172</v>
      </c>
      <c r="B492" s="37" t="s">
        <v>1157</v>
      </c>
      <c r="C492" s="36">
        <v>5.34</v>
      </c>
      <c r="D492" s="110"/>
    </row>
    <row r="493" spans="1:4" ht="15.75" outlineLevel="1" x14ac:dyDescent="0.2">
      <c r="A493" s="36" t="s">
        <v>1172</v>
      </c>
      <c r="B493" s="37" t="s">
        <v>176</v>
      </c>
      <c r="C493" s="36">
        <v>5.31</v>
      </c>
      <c r="D493" s="110"/>
    </row>
    <row r="494" spans="1:4" ht="15.75" outlineLevel="1" x14ac:dyDescent="0.2">
      <c r="A494" s="36" t="s">
        <v>1172</v>
      </c>
      <c r="B494" s="37" t="s">
        <v>1158</v>
      </c>
      <c r="C494" s="36">
        <v>5.101</v>
      </c>
      <c r="D494" s="110"/>
    </row>
    <row r="495" spans="1:4" ht="15.75" outlineLevel="1" x14ac:dyDescent="0.2">
      <c r="A495" s="36" t="s">
        <v>1172</v>
      </c>
      <c r="B495" s="37" t="s">
        <v>152</v>
      </c>
      <c r="C495" s="36">
        <v>5.36</v>
      </c>
      <c r="D495" s="110"/>
    </row>
    <row r="496" spans="1:4" ht="15.75" outlineLevel="1" x14ac:dyDescent="0.2">
      <c r="A496" s="36" t="s">
        <v>1172</v>
      </c>
      <c r="B496" s="37" t="s">
        <v>184</v>
      </c>
      <c r="C496" s="36">
        <v>5.37</v>
      </c>
      <c r="D496" s="110"/>
    </row>
    <row r="497" spans="1:4" ht="15.75" outlineLevel="1" x14ac:dyDescent="0.2">
      <c r="A497" s="36" t="s">
        <v>1172</v>
      </c>
      <c r="B497" s="37" t="s">
        <v>11</v>
      </c>
      <c r="C497" s="36">
        <v>5.53</v>
      </c>
      <c r="D497" s="110"/>
    </row>
    <row r="498" spans="1:4" ht="15.75" outlineLevel="1" x14ac:dyDescent="0.2">
      <c r="A498" s="36" t="s">
        <v>1172</v>
      </c>
      <c r="B498" s="37" t="s">
        <v>177</v>
      </c>
      <c r="C498" s="36">
        <v>5.109</v>
      </c>
      <c r="D498" s="110"/>
    </row>
    <row r="499" spans="1:4" ht="15.75" outlineLevel="1" x14ac:dyDescent="0.2">
      <c r="A499" s="36" t="s">
        <v>1172</v>
      </c>
      <c r="B499" s="37" t="s">
        <v>178</v>
      </c>
      <c r="C499" s="36">
        <v>5.1109999999999998</v>
      </c>
      <c r="D499" s="110"/>
    </row>
    <row r="500" spans="1:4" ht="15.75" outlineLevel="1" x14ac:dyDescent="0.2">
      <c r="A500" s="36" t="s">
        <v>1172</v>
      </c>
      <c r="B500" s="37" t="s">
        <v>161</v>
      </c>
      <c r="C500" s="36">
        <v>5.1120000000000001</v>
      </c>
      <c r="D500" s="110"/>
    </row>
    <row r="501" spans="1:4" ht="15.75" outlineLevel="1" x14ac:dyDescent="0.2">
      <c r="A501" s="36" t="s">
        <v>1172</v>
      </c>
      <c r="B501" s="37" t="s">
        <v>1159</v>
      </c>
      <c r="C501" s="36">
        <v>5.1020000000000003</v>
      </c>
      <c r="D501" s="110"/>
    </row>
    <row r="502" spans="1:4" ht="15.75" outlineLevel="1" x14ac:dyDescent="0.2">
      <c r="A502" s="36" t="s">
        <v>1172</v>
      </c>
      <c r="B502" s="37" t="s">
        <v>1160</v>
      </c>
      <c r="C502" s="39">
        <v>5.0999999999999996</v>
      </c>
      <c r="D502" s="110"/>
    </row>
    <row r="503" spans="1:4" ht="15.75" outlineLevel="1" x14ac:dyDescent="0.2">
      <c r="A503" s="36" t="s">
        <v>1172</v>
      </c>
      <c r="B503" s="37" t="s">
        <v>17</v>
      </c>
      <c r="C503" s="36">
        <v>5.58</v>
      </c>
      <c r="D503" s="110"/>
    </row>
    <row r="504" spans="1:4" ht="15.75" outlineLevel="1" x14ac:dyDescent="0.2">
      <c r="A504" s="36" t="s">
        <v>1172</v>
      </c>
      <c r="B504" s="37" t="s">
        <v>19</v>
      </c>
      <c r="C504" s="36">
        <v>5.55</v>
      </c>
      <c r="D504" s="110"/>
    </row>
    <row r="505" spans="1:4" ht="15.75" outlineLevel="1" x14ac:dyDescent="0.2">
      <c r="A505" s="36" t="s">
        <v>1172</v>
      </c>
      <c r="B505" s="37" t="s">
        <v>18</v>
      </c>
      <c r="C505" s="36">
        <v>5.54</v>
      </c>
      <c r="D505" s="110"/>
    </row>
    <row r="506" spans="1:4" ht="15.75" outlineLevel="1" x14ac:dyDescent="0.2">
      <c r="A506" s="36" t="s">
        <v>1172</v>
      </c>
      <c r="B506" s="37" t="s">
        <v>20</v>
      </c>
      <c r="C506" s="36">
        <v>5.63</v>
      </c>
      <c r="D506" s="110"/>
    </row>
    <row r="507" spans="1:4" ht="15.75" outlineLevel="1" x14ac:dyDescent="0.2">
      <c r="A507" s="36" t="s">
        <v>1172</v>
      </c>
      <c r="B507" s="37" t="s">
        <v>24</v>
      </c>
      <c r="C507" s="36">
        <v>5.47</v>
      </c>
      <c r="D507" s="110"/>
    </row>
    <row r="508" spans="1:4" ht="15.75" outlineLevel="1" x14ac:dyDescent="0.2">
      <c r="A508" s="36" t="s">
        <v>1172</v>
      </c>
      <c r="B508" s="37" t="s">
        <v>25</v>
      </c>
      <c r="C508" s="36">
        <v>5.48</v>
      </c>
      <c r="D508" s="110"/>
    </row>
    <row r="509" spans="1:4" ht="15.75" x14ac:dyDescent="0.2">
      <c r="A509" s="42" t="s">
        <v>1172</v>
      </c>
      <c r="B509" s="37"/>
      <c r="C509" s="36"/>
      <c r="D509" s="110"/>
    </row>
    <row r="510" spans="1:4" ht="15.75" outlineLevel="1" x14ac:dyDescent="0.2">
      <c r="A510" s="36" t="s">
        <v>1071</v>
      </c>
      <c r="B510" s="37" t="s">
        <v>0</v>
      </c>
      <c r="C510" s="36">
        <v>5.0999999999999996</v>
      </c>
      <c r="D510" s="110"/>
    </row>
    <row r="511" spans="1:4" ht="15.75" outlineLevel="1" x14ac:dyDescent="0.2">
      <c r="A511" s="36" t="s">
        <v>1071</v>
      </c>
      <c r="B511" s="37" t="s">
        <v>1</v>
      </c>
      <c r="C511" s="36">
        <v>5.2</v>
      </c>
      <c r="D511" s="110"/>
    </row>
    <row r="512" spans="1:4" ht="15.75" outlineLevel="1" x14ac:dyDescent="0.2">
      <c r="A512" s="36" t="s">
        <v>1071</v>
      </c>
      <c r="B512" s="37" t="s">
        <v>2</v>
      </c>
      <c r="C512" s="36">
        <v>5.3</v>
      </c>
      <c r="D512" s="110"/>
    </row>
    <row r="513" spans="1:4" ht="15.75" outlineLevel="1" x14ac:dyDescent="0.2">
      <c r="A513" s="36" t="s">
        <v>1071</v>
      </c>
      <c r="B513" s="37" t="s">
        <v>173</v>
      </c>
      <c r="C513" s="36">
        <v>5.6</v>
      </c>
      <c r="D513" s="110"/>
    </row>
    <row r="514" spans="1:4" ht="15.75" outlineLevel="1" x14ac:dyDescent="0.2">
      <c r="A514" s="36" t="s">
        <v>1071</v>
      </c>
      <c r="B514" s="37" t="s">
        <v>1152</v>
      </c>
      <c r="C514" s="38">
        <v>5.0999999999999996</v>
      </c>
      <c r="D514" s="110"/>
    </row>
    <row r="515" spans="1:4" ht="15.75" outlineLevel="1" x14ac:dyDescent="0.2">
      <c r="A515" s="36" t="s">
        <v>1071</v>
      </c>
      <c r="B515" s="37" t="s">
        <v>1151</v>
      </c>
      <c r="C515" s="36">
        <v>5.14</v>
      </c>
      <c r="D515" s="110"/>
    </row>
    <row r="516" spans="1:4" ht="15.75" outlineLevel="1" x14ac:dyDescent="0.2">
      <c r="A516" s="36" t="s">
        <v>1071</v>
      </c>
      <c r="B516" s="37" t="s">
        <v>4</v>
      </c>
      <c r="C516" s="36">
        <v>5.19</v>
      </c>
      <c r="D516" s="110"/>
    </row>
    <row r="517" spans="1:4" ht="15.75" outlineLevel="1" x14ac:dyDescent="0.2">
      <c r="A517" s="36" t="s">
        <v>1071</v>
      </c>
      <c r="B517" s="37" t="s">
        <v>175</v>
      </c>
      <c r="C517" s="36">
        <v>5.24</v>
      </c>
      <c r="D517" s="110"/>
    </row>
    <row r="518" spans="1:4" ht="15.75" outlineLevel="1" x14ac:dyDescent="0.2">
      <c r="A518" s="36" t="s">
        <v>1071</v>
      </c>
      <c r="B518" s="37" t="s">
        <v>5</v>
      </c>
      <c r="C518" s="36">
        <v>5.26</v>
      </c>
      <c r="D518" s="110"/>
    </row>
    <row r="519" spans="1:4" ht="15.75" outlineLevel="1" x14ac:dyDescent="0.2">
      <c r="A519" s="36" t="s">
        <v>1071</v>
      </c>
      <c r="B519" s="37" t="s">
        <v>6</v>
      </c>
      <c r="C519" s="36">
        <v>5.27</v>
      </c>
      <c r="D519" s="110"/>
    </row>
    <row r="520" spans="1:4" ht="15.75" outlineLevel="1" x14ac:dyDescent="0.2">
      <c r="A520" s="36" t="s">
        <v>1071</v>
      </c>
      <c r="B520" s="37" t="s">
        <v>7</v>
      </c>
      <c r="C520" s="36">
        <v>5.28</v>
      </c>
      <c r="D520" s="110"/>
    </row>
    <row r="521" spans="1:4" ht="15.75" outlineLevel="1" x14ac:dyDescent="0.2">
      <c r="A521" s="36" t="s">
        <v>1071</v>
      </c>
      <c r="B521" s="37" t="s">
        <v>176</v>
      </c>
      <c r="C521" s="36">
        <v>5.31</v>
      </c>
      <c r="D521" s="110"/>
    </row>
    <row r="522" spans="1:4" ht="15.75" outlineLevel="1" x14ac:dyDescent="0.2">
      <c r="A522" s="36" t="s">
        <v>1071</v>
      </c>
      <c r="B522" s="37" t="s">
        <v>208</v>
      </c>
      <c r="C522" s="36">
        <v>5.33</v>
      </c>
      <c r="D522" s="110"/>
    </row>
    <row r="523" spans="1:4" ht="15.75" outlineLevel="1" x14ac:dyDescent="0.2">
      <c r="A523" s="36" t="s">
        <v>1071</v>
      </c>
      <c r="B523" s="37" t="s">
        <v>1158</v>
      </c>
      <c r="C523" s="36">
        <v>5.101</v>
      </c>
      <c r="D523" s="110"/>
    </row>
    <row r="524" spans="1:4" ht="15.75" outlineLevel="1" x14ac:dyDescent="0.2">
      <c r="A524" s="36" t="s">
        <v>1071</v>
      </c>
      <c r="B524" s="37" t="s">
        <v>152</v>
      </c>
      <c r="C524" s="36">
        <v>5.36</v>
      </c>
      <c r="D524" s="110"/>
    </row>
    <row r="525" spans="1:4" ht="15.75" outlineLevel="1" x14ac:dyDescent="0.2">
      <c r="A525" s="36" t="s">
        <v>1071</v>
      </c>
      <c r="B525" s="37" t="s">
        <v>184</v>
      </c>
      <c r="C525" s="36">
        <v>5.37</v>
      </c>
      <c r="D525" s="110"/>
    </row>
    <row r="526" spans="1:4" ht="15.75" outlineLevel="1" x14ac:dyDescent="0.2">
      <c r="A526" s="36" t="s">
        <v>1071</v>
      </c>
      <c r="B526" s="37" t="s">
        <v>11</v>
      </c>
      <c r="C526" s="36">
        <v>5.53</v>
      </c>
      <c r="D526" s="110"/>
    </row>
    <row r="527" spans="1:4" ht="15.75" outlineLevel="1" x14ac:dyDescent="0.2">
      <c r="A527" s="36" t="s">
        <v>1071</v>
      </c>
      <c r="B527" s="37" t="s">
        <v>177</v>
      </c>
      <c r="C527" s="36">
        <v>5.109</v>
      </c>
      <c r="D527" s="110"/>
    </row>
    <row r="528" spans="1:4" ht="15.75" outlineLevel="1" x14ac:dyDescent="0.2">
      <c r="A528" s="36" t="s">
        <v>1071</v>
      </c>
      <c r="B528" s="37" t="s">
        <v>178</v>
      </c>
      <c r="C528" s="36">
        <v>5.1109999999999998</v>
      </c>
      <c r="D528" s="110"/>
    </row>
    <row r="529" spans="1:4" ht="15.75" outlineLevel="1" x14ac:dyDescent="0.2">
      <c r="A529" s="36" t="s">
        <v>1071</v>
      </c>
      <c r="B529" s="37" t="s">
        <v>161</v>
      </c>
      <c r="C529" s="36">
        <v>5.1120000000000001</v>
      </c>
      <c r="D529" s="110"/>
    </row>
    <row r="530" spans="1:4" ht="15.75" outlineLevel="1" x14ac:dyDescent="0.2">
      <c r="A530" s="36" t="s">
        <v>1071</v>
      </c>
      <c r="B530" s="37" t="s">
        <v>1159</v>
      </c>
      <c r="C530" s="36">
        <v>5.1020000000000003</v>
      </c>
      <c r="D530" s="110"/>
    </row>
    <row r="531" spans="1:4" ht="15.75" outlineLevel="1" x14ac:dyDescent="0.2">
      <c r="A531" s="36" t="s">
        <v>1071</v>
      </c>
      <c r="B531" s="37" t="s">
        <v>1160</v>
      </c>
      <c r="C531" s="39">
        <v>5.0999999999999996</v>
      </c>
      <c r="D531" s="110"/>
    </row>
    <row r="532" spans="1:4" ht="15.75" outlineLevel="1" x14ac:dyDescent="0.2">
      <c r="A532" s="36" t="s">
        <v>1071</v>
      </c>
      <c r="B532" s="37" t="s">
        <v>17</v>
      </c>
      <c r="C532" s="36">
        <v>5.58</v>
      </c>
      <c r="D532" s="110"/>
    </row>
    <row r="533" spans="1:4" ht="15.75" outlineLevel="1" x14ac:dyDescent="0.2">
      <c r="A533" s="36" t="s">
        <v>1071</v>
      </c>
      <c r="B533" s="37" t="s">
        <v>19</v>
      </c>
      <c r="C533" s="36">
        <v>5.55</v>
      </c>
      <c r="D533" s="110"/>
    </row>
    <row r="534" spans="1:4" ht="15.75" outlineLevel="1" x14ac:dyDescent="0.2">
      <c r="A534" s="36" t="s">
        <v>1071</v>
      </c>
      <c r="B534" s="37" t="s">
        <v>18</v>
      </c>
      <c r="C534" s="36">
        <v>5.54</v>
      </c>
      <c r="D534" s="110"/>
    </row>
    <row r="535" spans="1:4" ht="15.75" outlineLevel="1" x14ac:dyDescent="0.2">
      <c r="A535" s="36" t="s">
        <v>1071</v>
      </c>
      <c r="B535" s="37" t="s">
        <v>20</v>
      </c>
      <c r="C535" s="36">
        <v>5.63</v>
      </c>
      <c r="D535" s="110"/>
    </row>
    <row r="536" spans="1:4" ht="15.75" outlineLevel="1" x14ac:dyDescent="0.2">
      <c r="A536" s="36" t="s">
        <v>1071</v>
      </c>
      <c r="B536" s="37" t="s">
        <v>24</v>
      </c>
      <c r="C536" s="36">
        <v>5.47</v>
      </c>
      <c r="D536" s="110"/>
    </row>
    <row r="537" spans="1:4" ht="15.75" outlineLevel="1" x14ac:dyDescent="0.2">
      <c r="A537" s="36" t="s">
        <v>1071</v>
      </c>
      <c r="B537" s="37" t="s">
        <v>25</v>
      </c>
      <c r="C537" s="36">
        <v>5.48</v>
      </c>
      <c r="D537" s="110"/>
    </row>
    <row r="538" spans="1:4" ht="15.75" x14ac:dyDescent="0.2">
      <c r="A538" s="42" t="s">
        <v>1071</v>
      </c>
      <c r="B538" s="37"/>
      <c r="C538" s="36"/>
      <c r="D538" s="110"/>
    </row>
    <row r="539" spans="1:4" ht="15.75" outlineLevel="1" x14ac:dyDescent="0.2">
      <c r="A539" s="36" t="s">
        <v>1080</v>
      </c>
      <c r="B539" s="37" t="s">
        <v>0</v>
      </c>
      <c r="C539" s="36">
        <v>5.0999999999999996</v>
      </c>
      <c r="D539" s="110"/>
    </row>
    <row r="540" spans="1:4" ht="15.75" outlineLevel="1" x14ac:dyDescent="0.2">
      <c r="A540" s="36" t="s">
        <v>1080</v>
      </c>
      <c r="B540" s="37" t="s">
        <v>1</v>
      </c>
      <c r="C540" s="36">
        <v>5.2</v>
      </c>
      <c r="D540" s="110"/>
    </row>
    <row r="541" spans="1:4" ht="15.75" outlineLevel="1" x14ac:dyDescent="0.2">
      <c r="A541" s="36" t="s">
        <v>1080</v>
      </c>
      <c r="B541" s="37" t="s">
        <v>5</v>
      </c>
      <c r="C541" s="36">
        <v>5.26</v>
      </c>
      <c r="D541" s="110"/>
    </row>
    <row r="542" spans="1:4" ht="15.75" outlineLevel="1" x14ac:dyDescent="0.2">
      <c r="A542" s="36" t="s">
        <v>1080</v>
      </c>
      <c r="B542" s="37" t="s">
        <v>1173</v>
      </c>
      <c r="C542" s="36">
        <v>5.21</v>
      </c>
      <c r="D542" s="110"/>
    </row>
    <row r="543" spans="1:4" ht="15.75" outlineLevel="1" x14ac:dyDescent="0.2">
      <c r="A543" s="36" t="s">
        <v>1080</v>
      </c>
      <c r="B543" s="37" t="s">
        <v>1174</v>
      </c>
      <c r="C543" s="36">
        <v>5.53</v>
      </c>
      <c r="D543" s="110"/>
    </row>
    <row r="544" spans="1:4" ht="15.75" outlineLevel="1" x14ac:dyDescent="0.2">
      <c r="A544" s="36" t="s">
        <v>1080</v>
      </c>
      <c r="B544" s="37" t="s">
        <v>18</v>
      </c>
      <c r="C544" s="36">
        <v>5.54</v>
      </c>
      <c r="D544" s="110"/>
    </row>
    <row r="545" spans="1:4" ht="15.75" outlineLevel="1" x14ac:dyDescent="0.2">
      <c r="A545" s="36" t="s">
        <v>1080</v>
      </c>
      <c r="B545" s="37" t="s">
        <v>1175</v>
      </c>
      <c r="C545" s="36">
        <v>5.58</v>
      </c>
      <c r="D545" s="110"/>
    </row>
    <row r="546" spans="1:4" ht="15.75" outlineLevel="1" x14ac:dyDescent="0.2">
      <c r="A546" s="36" t="s">
        <v>1080</v>
      </c>
      <c r="B546" s="37" t="s">
        <v>1176</v>
      </c>
      <c r="C546" s="36">
        <v>5.1180000000000003</v>
      </c>
      <c r="D546" s="110"/>
    </row>
    <row r="547" spans="1:4" ht="15.75" outlineLevel="1" x14ac:dyDescent="0.2">
      <c r="A547" s="36" t="s">
        <v>1080</v>
      </c>
      <c r="B547" s="37" t="s">
        <v>1177</v>
      </c>
      <c r="C547" s="36">
        <v>5.47</v>
      </c>
      <c r="D547" s="110"/>
    </row>
    <row r="548" spans="1:4" ht="15.75" outlineLevel="1" x14ac:dyDescent="0.2">
      <c r="A548" s="36" t="s">
        <v>1080</v>
      </c>
      <c r="B548" s="37" t="s">
        <v>1178</v>
      </c>
      <c r="C548" s="36">
        <v>5.48</v>
      </c>
      <c r="D548" s="110"/>
    </row>
    <row r="549" spans="1:4" ht="15.75" outlineLevel="1" x14ac:dyDescent="0.2">
      <c r="A549" s="36" t="s">
        <v>1080</v>
      </c>
      <c r="B549" s="37" t="s">
        <v>1179</v>
      </c>
      <c r="C549" s="36">
        <v>5.21</v>
      </c>
      <c r="D549" s="110"/>
    </row>
    <row r="550" spans="1:4" ht="15.75" outlineLevel="1" x14ac:dyDescent="0.2">
      <c r="A550" s="36" t="s">
        <v>1080</v>
      </c>
      <c r="B550" s="37" t="s">
        <v>1180</v>
      </c>
      <c r="C550" s="36">
        <v>5.53</v>
      </c>
      <c r="D550" s="110"/>
    </row>
    <row r="551" spans="1:4" ht="15.75" outlineLevel="1" x14ac:dyDescent="0.2">
      <c r="A551" s="36" t="s">
        <v>1080</v>
      </c>
      <c r="B551" s="37" t="s">
        <v>18</v>
      </c>
      <c r="C551" s="36">
        <v>5.54</v>
      </c>
      <c r="D551" s="110"/>
    </row>
    <row r="552" spans="1:4" ht="15.75" outlineLevel="1" x14ac:dyDescent="0.2">
      <c r="A552" s="36" t="s">
        <v>1080</v>
      </c>
      <c r="B552" s="37" t="s">
        <v>1181</v>
      </c>
      <c r="C552" s="36">
        <v>5.58</v>
      </c>
      <c r="D552" s="110"/>
    </row>
    <row r="553" spans="1:4" ht="15.75" outlineLevel="1" x14ac:dyDescent="0.2">
      <c r="A553" s="36" t="s">
        <v>1080</v>
      </c>
      <c r="B553" s="37" t="s">
        <v>1182</v>
      </c>
      <c r="C553" s="36">
        <v>5.1180000000000003</v>
      </c>
      <c r="D553" s="110"/>
    </row>
    <row r="554" spans="1:4" ht="15.75" outlineLevel="1" x14ac:dyDescent="0.2">
      <c r="A554" s="36" t="s">
        <v>1080</v>
      </c>
      <c r="B554" s="37" t="s">
        <v>1183</v>
      </c>
      <c r="C554" s="36">
        <v>5.47</v>
      </c>
      <c r="D554" s="110"/>
    </row>
    <row r="555" spans="1:4" ht="15.75" outlineLevel="1" x14ac:dyDescent="0.2">
      <c r="A555" s="36" t="s">
        <v>1080</v>
      </c>
      <c r="B555" s="37" t="s">
        <v>1184</v>
      </c>
      <c r="C555" s="36">
        <v>5.48</v>
      </c>
      <c r="D555" s="110"/>
    </row>
    <row r="556" spans="1:4" ht="15.75" outlineLevel="1" x14ac:dyDescent="0.2">
      <c r="A556" s="36" t="s">
        <v>1080</v>
      </c>
      <c r="B556" s="37" t="s">
        <v>1185</v>
      </c>
      <c r="C556" s="36">
        <v>5.63</v>
      </c>
      <c r="D556" s="110"/>
    </row>
    <row r="557" spans="1:4" ht="15.75" outlineLevel="1" x14ac:dyDescent="0.2">
      <c r="A557" s="36" t="s">
        <v>1080</v>
      </c>
      <c r="B557" s="37" t="s">
        <v>6</v>
      </c>
      <c r="C557" s="36">
        <v>5.27</v>
      </c>
      <c r="D557" s="110"/>
    </row>
    <row r="558" spans="1:4" ht="15.75" outlineLevel="1" x14ac:dyDescent="0.2">
      <c r="A558" s="36" t="s">
        <v>1080</v>
      </c>
      <c r="B558" s="37" t="s">
        <v>7</v>
      </c>
      <c r="C558" s="36">
        <v>5.28</v>
      </c>
      <c r="D558" s="110"/>
    </row>
    <row r="559" spans="1:4" ht="15.75" outlineLevel="1" x14ac:dyDescent="0.2">
      <c r="A559" s="36" t="s">
        <v>1080</v>
      </c>
      <c r="B559" s="37" t="s">
        <v>1186</v>
      </c>
      <c r="C559" s="36">
        <v>5.35</v>
      </c>
      <c r="D559" s="110"/>
    </row>
    <row r="560" spans="1:4" ht="15.75" outlineLevel="1" x14ac:dyDescent="0.2">
      <c r="A560" s="36" t="s">
        <v>1080</v>
      </c>
      <c r="B560" s="37" t="s">
        <v>966</v>
      </c>
      <c r="C560" s="36">
        <v>5.1189999999999998</v>
      </c>
      <c r="D560" s="110"/>
    </row>
    <row r="561" spans="1:4" ht="15.75" outlineLevel="1" x14ac:dyDescent="0.2">
      <c r="A561" s="36" t="s">
        <v>1080</v>
      </c>
      <c r="B561" s="37" t="s">
        <v>973</v>
      </c>
      <c r="C561" s="39">
        <v>5.12</v>
      </c>
      <c r="D561" s="110"/>
    </row>
    <row r="562" spans="1:4" ht="15.75" outlineLevel="1" x14ac:dyDescent="0.2">
      <c r="A562" s="36" t="s">
        <v>1080</v>
      </c>
      <c r="B562" s="37" t="s">
        <v>366</v>
      </c>
      <c r="C562" s="36">
        <v>5.1210000000000004</v>
      </c>
      <c r="D562" s="110"/>
    </row>
    <row r="563" spans="1:4" ht="15.75" outlineLevel="1" x14ac:dyDescent="0.2">
      <c r="A563" s="36" t="s">
        <v>1080</v>
      </c>
      <c r="B563" s="37" t="s">
        <v>152</v>
      </c>
      <c r="C563" s="36">
        <v>5.36</v>
      </c>
      <c r="D563" s="110"/>
    </row>
    <row r="564" spans="1:4" ht="15.75" outlineLevel="1" x14ac:dyDescent="0.2">
      <c r="A564" s="36" t="s">
        <v>1080</v>
      </c>
      <c r="B564" s="37" t="s">
        <v>1187</v>
      </c>
      <c r="C564" s="36">
        <v>5.1219999999999999</v>
      </c>
      <c r="D564" s="110"/>
    </row>
    <row r="565" spans="1:4" ht="15.75" outlineLevel="1" x14ac:dyDescent="0.2">
      <c r="A565" s="36" t="s">
        <v>1080</v>
      </c>
      <c r="B565" s="37" t="s">
        <v>1188</v>
      </c>
      <c r="C565" s="36">
        <v>5.1230000000000002</v>
      </c>
      <c r="D565" s="110"/>
    </row>
    <row r="566" spans="1:4" ht="15.75" outlineLevel="1" x14ac:dyDescent="0.2">
      <c r="A566" s="36" t="s">
        <v>1080</v>
      </c>
      <c r="B566" s="37" t="s">
        <v>937</v>
      </c>
      <c r="C566" s="36">
        <v>5.1239999999999997</v>
      </c>
      <c r="D566" s="110"/>
    </row>
    <row r="567" spans="1:4" ht="15.75" outlineLevel="1" x14ac:dyDescent="0.2">
      <c r="A567" s="36" t="s">
        <v>1080</v>
      </c>
      <c r="B567" s="37" t="s">
        <v>945</v>
      </c>
      <c r="C567" s="36">
        <v>5.125</v>
      </c>
      <c r="D567" s="110"/>
    </row>
    <row r="568" spans="1:4" ht="15.75" outlineLevel="1" x14ac:dyDescent="0.2">
      <c r="A568" s="36" t="s">
        <v>1080</v>
      </c>
      <c r="B568" s="37" t="s">
        <v>1189</v>
      </c>
      <c r="C568" s="36">
        <v>5.1260000000000003</v>
      </c>
      <c r="D568" s="110"/>
    </row>
    <row r="569" spans="1:4" ht="15.75" outlineLevel="1" x14ac:dyDescent="0.2">
      <c r="A569" s="36" t="s">
        <v>1080</v>
      </c>
      <c r="B569" s="37" t="s">
        <v>963</v>
      </c>
      <c r="C569" s="36">
        <v>5.1269999999999998</v>
      </c>
      <c r="D569" s="110"/>
    </row>
    <row r="570" spans="1:4" ht="15.75" outlineLevel="1" x14ac:dyDescent="0.2">
      <c r="A570" s="36" t="s">
        <v>1080</v>
      </c>
      <c r="B570" s="37" t="s">
        <v>948</v>
      </c>
      <c r="C570" s="38">
        <v>5.72</v>
      </c>
      <c r="D570" s="110"/>
    </row>
    <row r="571" spans="1:4" ht="15.75" outlineLevel="1" x14ac:dyDescent="0.2">
      <c r="A571" s="36" t="s">
        <v>1080</v>
      </c>
      <c r="B571" s="37" t="s">
        <v>959</v>
      </c>
      <c r="C571" s="36">
        <v>5.1280000000000001</v>
      </c>
      <c r="D571" s="110"/>
    </row>
    <row r="572" spans="1:4" ht="15.75" outlineLevel="1" x14ac:dyDescent="0.2">
      <c r="A572" s="36" t="s">
        <v>1080</v>
      </c>
      <c r="B572" s="37" t="s">
        <v>1190</v>
      </c>
      <c r="C572" s="36">
        <v>5.1289999999999996</v>
      </c>
      <c r="D572" s="109" t="s">
        <v>1150</v>
      </c>
    </row>
    <row r="573" spans="1:4" ht="15.75" outlineLevel="1" x14ac:dyDescent="0.2">
      <c r="A573" s="36" t="s">
        <v>1080</v>
      </c>
      <c r="B573" s="37" t="s">
        <v>1191</v>
      </c>
      <c r="C573" s="36">
        <v>5.1310000000000002</v>
      </c>
      <c r="D573" s="110"/>
    </row>
    <row r="574" spans="1:4" ht="15.75" outlineLevel="1" x14ac:dyDescent="0.2">
      <c r="A574" s="36" t="s">
        <v>1080</v>
      </c>
      <c r="B574" s="37" t="s">
        <v>1192</v>
      </c>
      <c r="C574" s="36">
        <v>5.1319999999999997</v>
      </c>
      <c r="D574" s="109" t="s">
        <v>1150</v>
      </c>
    </row>
    <row r="575" spans="1:4" ht="15.75" outlineLevel="1" x14ac:dyDescent="0.2">
      <c r="A575" s="36" t="s">
        <v>1080</v>
      </c>
      <c r="B575" s="37" t="s">
        <v>988</v>
      </c>
      <c r="C575" s="36">
        <v>5.133</v>
      </c>
      <c r="D575" s="109" t="s">
        <v>1150</v>
      </c>
    </row>
    <row r="576" spans="1:4" ht="15.75" outlineLevel="1" x14ac:dyDescent="0.2">
      <c r="A576" s="36" t="s">
        <v>1080</v>
      </c>
      <c r="B576" s="37" t="s">
        <v>1193</v>
      </c>
      <c r="C576" s="36">
        <v>5.1340000000000003</v>
      </c>
      <c r="D576" s="109" t="s">
        <v>1150</v>
      </c>
    </row>
    <row r="577" spans="1:4" ht="15.75" outlineLevel="1" x14ac:dyDescent="0.2">
      <c r="A577" s="36" t="s">
        <v>1080</v>
      </c>
      <c r="B577" s="37" t="s">
        <v>1194</v>
      </c>
      <c r="C577" s="39">
        <v>5.13</v>
      </c>
      <c r="D577" s="110"/>
    </row>
    <row r="578" spans="1:4" ht="15.75" outlineLevel="1" x14ac:dyDescent="0.2">
      <c r="A578" s="36" t="s">
        <v>1080</v>
      </c>
      <c r="B578" s="37" t="s">
        <v>24</v>
      </c>
      <c r="C578" s="36">
        <v>5.47</v>
      </c>
      <c r="D578" s="110"/>
    </row>
    <row r="579" spans="1:4" ht="15.75" outlineLevel="1" x14ac:dyDescent="0.2">
      <c r="A579" s="36" t="s">
        <v>1080</v>
      </c>
      <c r="B579" s="37" t="s">
        <v>25</v>
      </c>
      <c r="C579" s="36">
        <v>5.48</v>
      </c>
      <c r="D579" s="110"/>
    </row>
    <row r="580" spans="1:4" ht="15.75" x14ac:dyDescent="0.2">
      <c r="A580" s="42" t="s">
        <v>1080</v>
      </c>
      <c r="B580" s="37"/>
      <c r="C580" s="36"/>
      <c r="D580" s="110"/>
    </row>
    <row r="581" spans="1:4" ht="15.75" outlineLevel="1" x14ac:dyDescent="0.2">
      <c r="A581" s="36" t="s">
        <v>1073</v>
      </c>
      <c r="B581" s="37" t="s">
        <v>0</v>
      </c>
      <c r="C581" s="36">
        <v>5.0999999999999996</v>
      </c>
      <c r="D581" s="110"/>
    </row>
    <row r="582" spans="1:4" ht="15.75" outlineLevel="1" x14ac:dyDescent="0.2">
      <c r="A582" s="36" t="s">
        <v>1073</v>
      </c>
      <c r="B582" s="37" t="s">
        <v>1</v>
      </c>
      <c r="C582" s="36">
        <v>5.2</v>
      </c>
      <c r="D582" s="110"/>
    </row>
    <row r="583" spans="1:4" ht="15.75" outlineLevel="1" x14ac:dyDescent="0.2">
      <c r="A583" s="36" t="s">
        <v>1073</v>
      </c>
      <c r="B583" s="37" t="s">
        <v>147</v>
      </c>
      <c r="C583" s="36">
        <v>5.9</v>
      </c>
      <c r="D583" s="109" t="s">
        <v>1150</v>
      </c>
    </row>
    <row r="584" spans="1:4" ht="15.75" outlineLevel="1" x14ac:dyDescent="0.2">
      <c r="A584" s="36" t="s">
        <v>1073</v>
      </c>
      <c r="B584" s="37" t="s">
        <v>148</v>
      </c>
      <c r="C584" s="36">
        <v>5.13</v>
      </c>
      <c r="D584" s="109" t="s">
        <v>1150</v>
      </c>
    </row>
    <row r="585" spans="1:4" ht="15.75" outlineLevel="1" x14ac:dyDescent="0.2">
      <c r="A585" s="36" t="s">
        <v>1073</v>
      </c>
      <c r="B585" s="37" t="s">
        <v>149</v>
      </c>
      <c r="C585" s="36">
        <v>5.16</v>
      </c>
      <c r="D585" s="109" t="s">
        <v>1150</v>
      </c>
    </row>
    <row r="586" spans="1:4" ht="15.75" outlineLevel="1" x14ac:dyDescent="0.2">
      <c r="A586" s="36" t="s">
        <v>1073</v>
      </c>
      <c r="B586" s="37" t="s">
        <v>150</v>
      </c>
      <c r="C586" s="36">
        <v>5.22</v>
      </c>
      <c r="D586" s="109"/>
    </row>
    <row r="587" spans="1:4" ht="15.75" outlineLevel="1" x14ac:dyDescent="0.2">
      <c r="A587" s="36" t="s">
        <v>1073</v>
      </c>
      <c r="B587" s="37" t="s">
        <v>5</v>
      </c>
      <c r="C587" s="36">
        <v>5.26</v>
      </c>
      <c r="D587" s="110"/>
    </row>
    <row r="588" spans="1:4" ht="15.75" outlineLevel="1" x14ac:dyDescent="0.2">
      <c r="A588" s="36" t="s">
        <v>1073</v>
      </c>
      <c r="B588" s="37" t="s">
        <v>1195</v>
      </c>
      <c r="C588" s="36">
        <v>5.77</v>
      </c>
      <c r="D588" s="110"/>
    </row>
    <row r="589" spans="1:4" ht="15.75" outlineLevel="1" x14ac:dyDescent="0.2">
      <c r="A589" s="36" t="s">
        <v>1073</v>
      </c>
      <c r="B589" s="37" t="s">
        <v>6</v>
      </c>
      <c r="C589" s="36">
        <v>5.27</v>
      </c>
      <c r="D589" s="110"/>
    </row>
    <row r="590" spans="1:4" ht="15.75" outlineLevel="1" x14ac:dyDescent="0.2">
      <c r="A590" s="36" t="s">
        <v>1073</v>
      </c>
      <c r="B590" s="37" t="s">
        <v>7</v>
      </c>
      <c r="C590" s="36">
        <v>5.28</v>
      </c>
      <c r="D590" s="109" t="s">
        <v>1150</v>
      </c>
    </row>
    <row r="591" spans="1:4" ht="15.75" outlineLevel="1" x14ac:dyDescent="0.2">
      <c r="A591" s="36" t="s">
        <v>1073</v>
      </c>
      <c r="B591" s="37" t="s">
        <v>176</v>
      </c>
      <c r="C591" s="36">
        <v>5.31</v>
      </c>
      <c r="D591" s="110"/>
    </row>
    <row r="592" spans="1:4" ht="15.75" outlineLevel="1" x14ac:dyDescent="0.2">
      <c r="A592" s="36" t="s">
        <v>1073</v>
      </c>
      <c r="B592" s="37" t="s">
        <v>152</v>
      </c>
      <c r="C592" s="36">
        <v>5.36</v>
      </c>
      <c r="D592" s="110"/>
    </row>
    <row r="593" spans="1:4" ht="15.75" outlineLevel="1" x14ac:dyDescent="0.2">
      <c r="A593" s="36" t="s">
        <v>1073</v>
      </c>
      <c r="B593" s="37" t="s">
        <v>1196</v>
      </c>
      <c r="C593" s="36">
        <v>5.78</v>
      </c>
      <c r="D593" s="110"/>
    </row>
    <row r="594" spans="1:4" ht="15.75" outlineLevel="1" x14ac:dyDescent="0.2">
      <c r="A594" s="36" t="s">
        <v>1073</v>
      </c>
      <c r="B594" s="37" t="s">
        <v>1197</v>
      </c>
      <c r="C594" s="36">
        <v>5.79</v>
      </c>
      <c r="D594" s="109" t="s">
        <v>1150</v>
      </c>
    </row>
    <row r="595" spans="1:4" ht="15.75" outlineLevel="1" x14ac:dyDescent="0.2">
      <c r="A595" s="36" t="s">
        <v>1073</v>
      </c>
      <c r="B595" s="37" t="s">
        <v>1198</v>
      </c>
      <c r="C595" s="36">
        <v>5.41</v>
      </c>
      <c r="D595" s="110"/>
    </row>
    <row r="596" spans="1:4" ht="15.75" outlineLevel="1" x14ac:dyDescent="0.2">
      <c r="A596" s="36" t="s">
        <v>1073</v>
      </c>
      <c r="B596" s="37" t="s">
        <v>9</v>
      </c>
      <c r="C596" s="36">
        <v>5.49</v>
      </c>
      <c r="D596" s="110"/>
    </row>
    <row r="597" spans="1:4" ht="15.75" outlineLevel="1" x14ac:dyDescent="0.2">
      <c r="A597" s="36" t="s">
        <v>1073</v>
      </c>
      <c r="B597" s="37" t="s">
        <v>10</v>
      </c>
      <c r="C597" s="36">
        <v>5.51</v>
      </c>
      <c r="D597" s="110"/>
    </row>
    <row r="598" spans="1:4" ht="15.75" outlineLevel="1" x14ac:dyDescent="0.2">
      <c r="A598" s="36" t="s">
        <v>1073</v>
      </c>
      <c r="B598" s="37" t="s">
        <v>1199</v>
      </c>
      <c r="C598" s="36">
        <v>5.52</v>
      </c>
      <c r="D598" s="110"/>
    </row>
    <row r="599" spans="1:4" ht="15.75" outlineLevel="1" x14ac:dyDescent="0.2">
      <c r="A599" s="36" t="s">
        <v>1073</v>
      </c>
      <c r="B599" s="37" t="s">
        <v>11</v>
      </c>
      <c r="C599" s="36">
        <v>5.53</v>
      </c>
      <c r="D599" s="110"/>
    </row>
    <row r="600" spans="1:4" ht="15.75" outlineLevel="1" x14ac:dyDescent="0.2">
      <c r="A600" s="36" t="s">
        <v>1073</v>
      </c>
      <c r="B600" s="37" t="s">
        <v>12</v>
      </c>
      <c r="C600" s="36">
        <v>5.69</v>
      </c>
      <c r="D600" s="110"/>
    </row>
    <row r="601" spans="1:4" ht="15.75" outlineLevel="1" x14ac:dyDescent="0.2">
      <c r="A601" s="36" t="s">
        <v>1073</v>
      </c>
      <c r="B601" s="37" t="s">
        <v>154</v>
      </c>
      <c r="C601" s="36">
        <v>5.71</v>
      </c>
      <c r="D601" s="110"/>
    </row>
    <row r="602" spans="1:4" ht="15.75" outlineLevel="1" x14ac:dyDescent="0.2">
      <c r="A602" s="36" t="s">
        <v>1073</v>
      </c>
      <c r="B602" s="37" t="s">
        <v>14</v>
      </c>
      <c r="C602" s="38">
        <v>5.7</v>
      </c>
      <c r="D602" s="110"/>
    </row>
    <row r="603" spans="1:4" ht="15.75" outlineLevel="1" x14ac:dyDescent="0.2">
      <c r="A603" s="36" t="s">
        <v>1073</v>
      </c>
      <c r="B603" s="37" t="s">
        <v>794</v>
      </c>
      <c r="C603" s="38">
        <v>5.8</v>
      </c>
      <c r="D603" s="109" t="s">
        <v>1150</v>
      </c>
    </row>
    <row r="604" spans="1:4" ht="15.75" outlineLevel="1" x14ac:dyDescent="0.2">
      <c r="A604" s="36" t="s">
        <v>1073</v>
      </c>
      <c r="B604" s="37" t="s">
        <v>948</v>
      </c>
      <c r="C604" s="38">
        <v>5.72</v>
      </c>
      <c r="D604" s="109" t="s">
        <v>1150</v>
      </c>
    </row>
    <row r="605" spans="1:4" ht="15.75" outlineLevel="1" x14ac:dyDescent="0.2">
      <c r="A605" s="36" t="s">
        <v>1073</v>
      </c>
      <c r="B605" s="37" t="s">
        <v>1200</v>
      </c>
      <c r="C605" s="36">
        <v>5.73</v>
      </c>
      <c r="D605" s="109" t="s">
        <v>1150</v>
      </c>
    </row>
    <row r="606" spans="1:4" ht="15.75" outlineLevel="1" x14ac:dyDescent="0.2">
      <c r="A606" s="36" t="s">
        <v>1073</v>
      </c>
      <c r="B606" s="37" t="s">
        <v>15</v>
      </c>
      <c r="C606" s="36">
        <v>5.74</v>
      </c>
      <c r="D606" s="110"/>
    </row>
    <row r="607" spans="1:4" ht="15.75" outlineLevel="1" x14ac:dyDescent="0.2">
      <c r="A607" s="36" t="s">
        <v>1073</v>
      </c>
      <c r="B607" s="37" t="s">
        <v>13</v>
      </c>
      <c r="C607" s="36">
        <v>5.75</v>
      </c>
      <c r="D607" s="110"/>
    </row>
    <row r="608" spans="1:4" ht="15.75" outlineLevel="1" x14ac:dyDescent="0.2">
      <c r="A608" s="36" t="s">
        <v>1073</v>
      </c>
      <c r="B608" s="37" t="s">
        <v>451</v>
      </c>
      <c r="C608" s="36">
        <v>5.76</v>
      </c>
      <c r="D608" s="110"/>
    </row>
    <row r="609" spans="1:4" ht="15.75" outlineLevel="1" x14ac:dyDescent="0.2">
      <c r="A609" s="36" t="s">
        <v>1073</v>
      </c>
      <c r="B609" s="37" t="s">
        <v>799</v>
      </c>
      <c r="C609" s="36">
        <v>5.81</v>
      </c>
      <c r="D609" s="109" t="s">
        <v>1150</v>
      </c>
    </row>
    <row r="610" spans="1:4" ht="15.75" outlineLevel="1" x14ac:dyDescent="0.2">
      <c r="A610" s="36" t="s">
        <v>1073</v>
      </c>
      <c r="B610" s="37" t="s">
        <v>1201</v>
      </c>
      <c r="C610" s="36">
        <v>5.82</v>
      </c>
      <c r="D610" s="109" t="s">
        <v>1150</v>
      </c>
    </row>
    <row r="611" spans="1:4" ht="15.75" outlineLevel="1" x14ac:dyDescent="0.2">
      <c r="A611" s="36" t="s">
        <v>1073</v>
      </c>
      <c r="B611" s="37" t="s">
        <v>1202</v>
      </c>
      <c r="C611" s="36">
        <v>5.83</v>
      </c>
      <c r="D611" s="109" t="s">
        <v>1150</v>
      </c>
    </row>
    <row r="612" spans="1:4" ht="15.75" outlineLevel="1" x14ac:dyDescent="0.2">
      <c r="A612" s="36" t="s">
        <v>1073</v>
      </c>
      <c r="B612" s="37" t="s">
        <v>1203</v>
      </c>
      <c r="C612" s="36">
        <v>5.84</v>
      </c>
      <c r="D612" s="110"/>
    </row>
    <row r="613" spans="1:4" ht="15.75" outlineLevel="1" x14ac:dyDescent="0.2">
      <c r="A613" s="36" t="s">
        <v>1073</v>
      </c>
      <c r="B613" s="37" t="s">
        <v>822</v>
      </c>
      <c r="C613" s="36">
        <v>5.85</v>
      </c>
      <c r="D613" s="109" t="s">
        <v>1150</v>
      </c>
    </row>
    <row r="614" spans="1:4" ht="15.75" outlineLevel="1" x14ac:dyDescent="0.2">
      <c r="A614" s="36" t="s">
        <v>1073</v>
      </c>
      <c r="B614" s="37" t="s">
        <v>823</v>
      </c>
      <c r="C614" s="36">
        <v>5.86</v>
      </c>
      <c r="D614" s="109" t="s">
        <v>1150</v>
      </c>
    </row>
    <row r="615" spans="1:4" ht="15.75" outlineLevel="1" x14ac:dyDescent="0.2">
      <c r="A615" s="36" t="s">
        <v>1073</v>
      </c>
      <c r="B615" s="37" t="s">
        <v>1204</v>
      </c>
      <c r="C615" s="36">
        <v>5.88</v>
      </c>
      <c r="D615" s="109" t="s">
        <v>1150</v>
      </c>
    </row>
    <row r="616" spans="1:4" ht="15.75" outlineLevel="1" x14ac:dyDescent="0.2">
      <c r="A616" s="36" t="s">
        <v>1073</v>
      </c>
      <c r="B616" s="37" t="s">
        <v>829</v>
      </c>
      <c r="C616" s="36">
        <v>5.87</v>
      </c>
      <c r="D616" s="110"/>
    </row>
    <row r="617" spans="1:4" ht="15.75" outlineLevel="1" x14ac:dyDescent="0.2">
      <c r="A617" s="36" t="s">
        <v>1073</v>
      </c>
      <c r="B617" s="37" t="s">
        <v>177</v>
      </c>
      <c r="C617" s="36">
        <v>5.109</v>
      </c>
      <c r="D617" s="110"/>
    </row>
    <row r="618" spans="1:4" ht="15.75" outlineLevel="1" x14ac:dyDescent="0.2">
      <c r="A618" s="36" t="s">
        <v>1073</v>
      </c>
      <c r="B618" s="37" t="s">
        <v>190</v>
      </c>
      <c r="C618" s="39">
        <v>5.1100000000000003</v>
      </c>
      <c r="D618" s="109" t="s">
        <v>1150</v>
      </c>
    </row>
    <row r="619" spans="1:4" ht="15.75" outlineLevel="1" x14ac:dyDescent="0.2">
      <c r="A619" s="36" t="s">
        <v>1073</v>
      </c>
      <c r="B619" s="37" t="s">
        <v>178</v>
      </c>
      <c r="C619" s="36">
        <v>5.1109999999999998</v>
      </c>
      <c r="D619" s="110"/>
    </row>
    <row r="620" spans="1:4" ht="15.75" outlineLevel="1" x14ac:dyDescent="0.2">
      <c r="A620" s="36" t="s">
        <v>1073</v>
      </c>
      <c r="B620" s="37" t="s">
        <v>161</v>
      </c>
      <c r="C620" s="36">
        <v>5.1120000000000001</v>
      </c>
      <c r="D620" s="110"/>
    </row>
    <row r="621" spans="1:4" ht="15.75" outlineLevel="1" x14ac:dyDescent="0.2">
      <c r="A621" s="36" t="s">
        <v>1073</v>
      </c>
      <c r="B621" s="37" t="s">
        <v>1166</v>
      </c>
      <c r="C621" s="36">
        <v>5.1130000000000004</v>
      </c>
      <c r="D621" s="110"/>
    </row>
    <row r="622" spans="1:4" ht="15.75" outlineLevel="1" x14ac:dyDescent="0.2">
      <c r="A622" s="36" t="s">
        <v>1073</v>
      </c>
      <c r="B622" s="37" t="s">
        <v>1205</v>
      </c>
      <c r="C622" s="36">
        <v>5.99</v>
      </c>
      <c r="D622" s="109" t="s">
        <v>1150</v>
      </c>
    </row>
    <row r="623" spans="1:4" ht="15.75" outlineLevel="1" x14ac:dyDescent="0.2">
      <c r="A623" s="36" t="s">
        <v>1073</v>
      </c>
      <c r="B623" s="37" t="s">
        <v>1206</v>
      </c>
      <c r="C623" s="36">
        <v>5.58</v>
      </c>
      <c r="D623" s="109"/>
    </row>
    <row r="624" spans="1:4" ht="15.75" outlineLevel="1" x14ac:dyDescent="0.2">
      <c r="A624" s="36" t="s">
        <v>1073</v>
      </c>
      <c r="B624" s="37" t="s">
        <v>18</v>
      </c>
      <c r="C624" s="36">
        <v>5.54</v>
      </c>
      <c r="D624" s="110"/>
    </row>
    <row r="625" spans="1:4" ht="15.75" outlineLevel="1" x14ac:dyDescent="0.2">
      <c r="A625" s="36" t="s">
        <v>1073</v>
      </c>
      <c r="B625" s="37" t="s">
        <v>1207</v>
      </c>
      <c r="C625" s="36">
        <v>5.56</v>
      </c>
      <c r="D625" s="110"/>
    </row>
    <row r="626" spans="1:4" ht="15.75" outlineLevel="1" x14ac:dyDescent="0.2">
      <c r="A626" s="36" t="s">
        <v>1073</v>
      </c>
      <c r="B626" s="37" t="s">
        <v>20</v>
      </c>
      <c r="C626" s="36">
        <v>5.63</v>
      </c>
      <c r="D626" s="110"/>
    </row>
    <row r="627" spans="1:4" ht="15.75" outlineLevel="1" x14ac:dyDescent="0.2">
      <c r="A627" s="36" t="s">
        <v>1073</v>
      </c>
      <c r="B627" s="37" t="s">
        <v>191</v>
      </c>
      <c r="C627" s="36">
        <v>5.64</v>
      </c>
      <c r="D627" s="110"/>
    </row>
    <row r="628" spans="1:4" ht="15.75" outlineLevel="1" x14ac:dyDescent="0.2">
      <c r="A628" s="36" t="s">
        <v>1073</v>
      </c>
      <c r="B628" s="37" t="s">
        <v>21</v>
      </c>
      <c r="C628" s="36">
        <v>5.65</v>
      </c>
      <c r="D628" s="110"/>
    </row>
    <row r="629" spans="1:4" ht="15.75" outlineLevel="1" x14ac:dyDescent="0.2">
      <c r="A629" s="36" t="s">
        <v>1073</v>
      </c>
      <c r="B629" s="37" t="s">
        <v>192</v>
      </c>
      <c r="C629" s="36">
        <v>5.66</v>
      </c>
      <c r="D629" s="110"/>
    </row>
    <row r="630" spans="1:4" ht="15.75" outlineLevel="1" x14ac:dyDescent="0.2">
      <c r="A630" s="36" t="s">
        <v>1073</v>
      </c>
      <c r="B630" s="37" t="s">
        <v>872</v>
      </c>
      <c r="C630" s="36">
        <v>5.89</v>
      </c>
      <c r="D630" s="109" t="s">
        <v>1150</v>
      </c>
    </row>
    <row r="631" spans="1:4" ht="15.75" outlineLevel="1" x14ac:dyDescent="0.2">
      <c r="A631" s="36" t="s">
        <v>1073</v>
      </c>
      <c r="B631" s="37" t="s">
        <v>22</v>
      </c>
      <c r="C631" s="36">
        <v>5.68</v>
      </c>
      <c r="D631" s="110"/>
    </row>
    <row r="632" spans="1:4" ht="15.75" outlineLevel="1" x14ac:dyDescent="0.2">
      <c r="A632" s="36" t="s">
        <v>1073</v>
      </c>
      <c r="B632" s="37" t="s">
        <v>24</v>
      </c>
      <c r="C632" s="36">
        <v>5.47</v>
      </c>
      <c r="D632" s="110"/>
    </row>
    <row r="633" spans="1:4" ht="15.75" outlineLevel="1" x14ac:dyDescent="0.2">
      <c r="A633" s="36" t="s">
        <v>1073</v>
      </c>
      <c r="B633" s="37" t="s">
        <v>25</v>
      </c>
      <c r="C633" s="36">
        <v>5.48</v>
      </c>
      <c r="D633" s="110"/>
    </row>
    <row r="634" spans="1:4" ht="15.75" x14ac:dyDescent="0.2">
      <c r="A634" s="42" t="s">
        <v>1073</v>
      </c>
      <c r="B634" s="37"/>
      <c r="C634" s="36"/>
      <c r="D634" s="110"/>
    </row>
    <row r="635" spans="1:4" ht="15.75" outlineLevel="1" x14ac:dyDescent="0.2">
      <c r="A635" s="36" t="s">
        <v>1092</v>
      </c>
      <c r="B635" s="37" t="s">
        <v>0</v>
      </c>
      <c r="C635" s="36">
        <v>5.0999999999999996</v>
      </c>
      <c r="D635" s="110"/>
    </row>
    <row r="636" spans="1:4" ht="15.75" outlineLevel="1" x14ac:dyDescent="0.2">
      <c r="A636" s="36" t="s">
        <v>1092</v>
      </c>
      <c r="B636" s="37" t="s">
        <v>1</v>
      </c>
      <c r="C636" s="36">
        <v>5.2</v>
      </c>
      <c r="D636" s="110"/>
    </row>
    <row r="637" spans="1:4" ht="15.75" outlineLevel="1" x14ac:dyDescent="0.2">
      <c r="A637" s="36" t="s">
        <v>1092</v>
      </c>
      <c r="B637" s="37" t="s">
        <v>2</v>
      </c>
      <c r="C637" s="36">
        <v>5.3</v>
      </c>
      <c r="D637" s="110"/>
    </row>
    <row r="638" spans="1:4" ht="15.75" outlineLevel="1" x14ac:dyDescent="0.2">
      <c r="A638" s="36" t="s">
        <v>1092</v>
      </c>
      <c r="B638" s="37" t="s">
        <v>173</v>
      </c>
      <c r="C638" s="36">
        <v>5.6</v>
      </c>
      <c r="D638" s="110"/>
    </row>
    <row r="639" spans="1:4" ht="15.75" outlineLevel="1" x14ac:dyDescent="0.2">
      <c r="A639" s="36" t="s">
        <v>1092</v>
      </c>
      <c r="B639" s="37" t="s">
        <v>1152</v>
      </c>
      <c r="C639" s="38">
        <v>5.0999999999999996</v>
      </c>
      <c r="D639" s="110"/>
    </row>
    <row r="640" spans="1:4" ht="15.75" outlineLevel="1" x14ac:dyDescent="0.2">
      <c r="A640" s="36" t="s">
        <v>1092</v>
      </c>
      <c r="B640" s="37" t="s">
        <v>1151</v>
      </c>
      <c r="C640" s="36">
        <v>5.14</v>
      </c>
      <c r="D640" s="110"/>
    </row>
    <row r="641" spans="1:4" ht="15.75" outlineLevel="1" x14ac:dyDescent="0.2">
      <c r="A641" s="36" t="s">
        <v>1092</v>
      </c>
      <c r="B641" s="37" t="s">
        <v>4</v>
      </c>
      <c r="C641" s="36">
        <v>5.19</v>
      </c>
      <c r="D641" s="110"/>
    </row>
    <row r="642" spans="1:4" ht="15.75" outlineLevel="1" x14ac:dyDescent="0.2">
      <c r="A642" s="36" t="s">
        <v>1092</v>
      </c>
      <c r="B642" s="37" t="s">
        <v>175</v>
      </c>
      <c r="C642" s="36">
        <v>5.24</v>
      </c>
      <c r="D642" s="110"/>
    </row>
    <row r="643" spans="1:4" ht="15.75" outlineLevel="1" x14ac:dyDescent="0.2">
      <c r="A643" s="36" t="s">
        <v>1092</v>
      </c>
      <c r="B643" s="37" t="s">
        <v>5</v>
      </c>
      <c r="C643" s="36">
        <v>5.26</v>
      </c>
      <c r="D643" s="110"/>
    </row>
    <row r="644" spans="1:4" ht="15.75" outlineLevel="1" x14ac:dyDescent="0.2">
      <c r="A644" s="36" t="s">
        <v>1092</v>
      </c>
      <c r="B644" s="37" t="s">
        <v>6</v>
      </c>
      <c r="C644" s="36">
        <v>5.27</v>
      </c>
      <c r="D644" s="110"/>
    </row>
    <row r="645" spans="1:4" ht="15.75" outlineLevel="1" x14ac:dyDescent="0.2">
      <c r="A645" s="36" t="s">
        <v>1092</v>
      </c>
      <c r="B645" s="37" t="s">
        <v>7</v>
      </c>
      <c r="C645" s="36">
        <v>5.28</v>
      </c>
      <c r="D645" s="110"/>
    </row>
    <row r="646" spans="1:4" ht="15.75" outlineLevel="1" x14ac:dyDescent="0.2">
      <c r="A646" s="36" t="s">
        <v>1092</v>
      </c>
      <c r="B646" s="37" t="s">
        <v>152</v>
      </c>
      <c r="C646" s="36">
        <v>5.36</v>
      </c>
      <c r="D646" s="110"/>
    </row>
    <row r="647" spans="1:4" ht="15.75" outlineLevel="1" x14ac:dyDescent="0.2">
      <c r="A647" s="36" t="s">
        <v>1092</v>
      </c>
      <c r="B647" s="37" t="s">
        <v>208</v>
      </c>
      <c r="C647" s="36">
        <v>5.33</v>
      </c>
      <c r="D647" s="110"/>
    </row>
    <row r="648" spans="1:4" ht="15.75" outlineLevel="1" x14ac:dyDescent="0.2">
      <c r="A648" s="36" t="s">
        <v>1092</v>
      </c>
      <c r="B648" s="37" t="s">
        <v>184</v>
      </c>
      <c r="C648" s="36">
        <v>5.37</v>
      </c>
      <c r="D648" s="110"/>
    </row>
    <row r="649" spans="1:4" ht="15.75" outlineLevel="1" x14ac:dyDescent="0.2">
      <c r="A649" s="36" t="s">
        <v>1092</v>
      </c>
      <c r="B649" s="37" t="s">
        <v>9</v>
      </c>
      <c r="C649" s="36">
        <v>5.49</v>
      </c>
      <c r="D649" s="110"/>
    </row>
    <row r="650" spans="1:4" ht="15.75" outlineLevel="1" x14ac:dyDescent="0.2">
      <c r="A650" s="36" t="s">
        <v>1092</v>
      </c>
      <c r="B650" s="37" t="s">
        <v>10</v>
      </c>
      <c r="C650" s="36">
        <v>5.51</v>
      </c>
      <c r="D650" s="110"/>
    </row>
    <row r="651" spans="1:4" ht="15.75" outlineLevel="1" x14ac:dyDescent="0.2">
      <c r="A651" s="36" t="s">
        <v>1092</v>
      </c>
      <c r="B651" s="37" t="s">
        <v>1153</v>
      </c>
      <c r="C651" s="36">
        <v>5.52</v>
      </c>
      <c r="D651" s="110"/>
    </row>
    <row r="652" spans="1:4" ht="15.75" outlineLevel="1" x14ac:dyDescent="0.2">
      <c r="A652" s="36" t="s">
        <v>1092</v>
      </c>
      <c r="B652" s="37" t="s">
        <v>11</v>
      </c>
      <c r="C652" s="36">
        <v>5.53</v>
      </c>
      <c r="D652" s="110"/>
    </row>
    <row r="653" spans="1:4" ht="15.75" outlineLevel="1" x14ac:dyDescent="0.2">
      <c r="A653" s="36" t="s">
        <v>1092</v>
      </c>
      <c r="B653" s="37" t="s">
        <v>12</v>
      </c>
      <c r="C653" s="36">
        <v>5.69</v>
      </c>
      <c r="D653" s="110"/>
    </row>
    <row r="654" spans="1:4" ht="15.75" outlineLevel="1" x14ac:dyDescent="0.2">
      <c r="A654" s="36" t="s">
        <v>1092</v>
      </c>
      <c r="B654" s="37" t="s">
        <v>14</v>
      </c>
      <c r="C654" s="38">
        <v>5.7</v>
      </c>
      <c r="D654" s="110"/>
    </row>
    <row r="655" spans="1:4" ht="15.75" outlineLevel="1" x14ac:dyDescent="0.2">
      <c r="A655" s="36" t="s">
        <v>1092</v>
      </c>
      <c r="B655" s="37" t="s">
        <v>15</v>
      </c>
      <c r="C655" s="36">
        <v>5.74</v>
      </c>
      <c r="D655" s="110"/>
    </row>
    <row r="656" spans="1:4" ht="15.75" outlineLevel="1" x14ac:dyDescent="0.2">
      <c r="A656" s="36" t="s">
        <v>1092</v>
      </c>
      <c r="B656" s="37" t="s">
        <v>177</v>
      </c>
      <c r="C656" s="36">
        <v>5.109</v>
      </c>
      <c r="D656" s="110"/>
    </row>
    <row r="657" spans="1:4" ht="15.75" outlineLevel="1" x14ac:dyDescent="0.2">
      <c r="A657" s="36" t="s">
        <v>1092</v>
      </c>
      <c r="B657" s="37" t="s">
        <v>178</v>
      </c>
      <c r="C657" s="36">
        <v>5.1109999999999998</v>
      </c>
      <c r="D657" s="110"/>
    </row>
    <row r="658" spans="1:4" ht="15.75" outlineLevel="1" x14ac:dyDescent="0.2">
      <c r="A658" s="36" t="s">
        <v>1092</v>
      </c>
      <c r="B658" s="37" t="s">
        <v>161</v>
      </c>
      <c r="C658" s="36">
        <v>5.1120000000000001</v>
      </c>
      <c r="D658" s="110"/>
    </row>
    <row r="659" spans="1:4" ht="15.75" outlineLevel="1" x14ac:dyDescent="0.2">
      <c r="A659" s="36" t="s">
        <v>1092</v>
      </c>
      <c r="B659" s="37" t="s">
        <v>17</v>
      </c>
      <c r="C659" s="36">
        <v>5.58</v>
      </c>
      <c r="D659" s="110"/>
    </row>
    <row r="660" spans="1:4" ht="15.75" outlineLevel="1" x14ac:dyDescent="0.2">
      <c r="A660" s="36" t="s">
        <v>1092</v>
      </c>
      <c r="B660" s="37" t="s">
        <v>18</v>
      </c>
      <c r="C660" s="36">
        <v>5.54</v>
      </c>
      <c r="D660" s="110"/>
    </row>
    <row r="661" spans="1:4" ht="15.75" outlineLevel="1" x14ac:dyDescent="0.2">
      <c r="A661" s="36" t="s">
        <v>1092</v>
      </c>
      <c r="B661" s="37" t="s">
        <v>19</v>
      </c>
      <c r="C661" s="36">
        <v>5.55</v>
      </c>
      <c r="D661" s="110"/>
    </row>
    <row r="662" spans="1:4" ht="15.75" outlineLevel="1" x14ac:dyDescent="0.2">
      <c r="A662" s="36" t="s">
        <v>1092</v>
      </c>
      <c r="B662" s="37" t="s">
        <v>20</v>
      </c>
      <c r="C662" s="36">
        <v>5.63</v>
      </c>
      <c r="D662" s="110"/>
    </row>
    <row r="663" spans="1:4" ht="15.75" outlineLevel="1" x14ac:dyDescent="0.2">
      <c r="A663" s="36" t="s">
        <v>1092</v>
      </c>
      <c r="B663" s="37" t="s">
        <v>24</v>
      </c>
      <c r="C663" s="36">
        <v>5.47</v>
      </c>
      <c r="D663" s="110"/>
    </row>
    <row r="664" spans="1:4" ht="15.75" outlineLevel="1" x14ac:dyDescent="0.2">
      <c r="A664" s="36" t="s">
        <v>1092</v>
      </c>
      <c r="B664" s="37" t="s">
        <v>25</v>
      </c>
      <c r="C664" s="36">
        <v>5.48</v>
      </c>
      <c r="D664" s="110"/>
    </row>
    <row r="665" spans="1:4" ht="15.75" x14ac:dyDescent="0.2">
      <c r="A665" s="42" t="s">
        <v>1092</v>
      </c>
      <c r="B665" s="37"/>
      <c r="C665" s="36"/>
      <c r="D665" s="110"/>
    </row>
    <row r="666" spans="1:4" ht="15.75" outlineLevel="1" x14ac:dyDescent="0.2">
      <c r="A666" s="36" t="s">
        <v>1097</v>
      </c>
      <c r="B666" s="37" t="s">
        <v>0</v>
      </c>
      <c r="C666" s="36">
        <v>5.0999999999999996</v>
      </c>
      <c r="D666" s="110"/>
    </row>
    <row r="667" spans="1:4" ht="15.75" outlineLevel="1" x14ac:dyDescent="0.2">
      <c r="A667" s="36" t="s">
        <v>1097</v>
      </c>
      <c r="B667" s="37" t="s">
        <v>1</v>
      </c>
      <c r="C667" s="36">
        <v>5.2</v>
      </c>
      <c r="D667" s="110"/>
    </row>
    <row r="668" spans="1:4" ht="15.75" outlineLevel="1" x14ac:dyDescent="0.2">
      <c r="A668" s="36" t="s">
        <v>1097</v>
      </c>
      <c r="B668" s="37" t="s">
        <v>202</v>
      </c>
      <c r="C668" s="36">
        <v>5.4</v>
      </c>
      <c r="D668" s="110"/>
    </row>
    <row r="669" spans="1:4" ht="15.75" outlineLevel="1" x14ac:dyDescent="0.2">
      <c r="A669" s="36" t="s">
        <v>1097</v>
      </c>
      <c r="B669" s="37" t="s">
        <v>203</v>
      </c>
      <c r="C669" s="36">
        <v>5.7</v>
      </c>
      <c r="D669" s="110"/>
    </row>
    <row r="670" spans="1:4" ht="15.75" outlineLevel="1" x14ac:dyDescent="0.2">
      <c r="A670" s="36" t="s">
        <v>1097</v>
      </c>
      <c r="B670" s="37" t="s">
        <v>204</v>
      </c>
      <c r="C670" s="36">
        <v>5.1100000000000003</v>
      </c>
      <c r="D670" s="110"/>
    </row>
    <row r="671" spans="1:4" ht="15.75" outlineLevel="1" x14ac:dyDescent="0.2">
      <c r="A671" s="36" t="s">
        <v>1097</v>
      </c>
      <c r="B671" s="37" t="s">
        <v>5</v>
      </c>
      <c r="C671" s="36">
        <v>5.26</v>
      </c>
      <c r="D671" s="110"/>
    </row>
    <row r="672" spans="1:4" ht="15.75" outlineLevel="1" x14ac:dyDescent="0.2">
      <c r="A672" s="36" t="s">
        <v>1097</v>
      </c>
      <c r="B672" s="37" t="s">
        <v>205</v>
      </c>
      <c r="C672" s="36">
        <v>5.43</v>
      </c>
      <c r="D672" s="110"/>
    </row>
    <row r="673" spans="1:4" ht="15.75" outlineLevel="1" x14ac:dyDescent="0.2">
      <c r="A673" s="36" t="s">
        <v>1097</v>
      </c>
      <c r="B673" s="37" t="s">
        <v>6</v>
      </c>
      <c r="C673" s="36">
        <v>5.27</v>
      </c>
      <c r="D673" s="110"/>
    </row>
    <row r="674" spans="1:4" ht="15.75" outlineLevel="1" x14ac:dyDescent="0.2">
      <c r="A674" s="36" t="s">
        <v>1097</v>
      </c>
      <c r="B674" s="37" t="s">
        <v>7</v>
      </c>
      <c r="C674" s="36">
        <v>5.28</v>
      </c>
      <c r="D674" s="110"/>
    </row>
    <row r="675" spans="1:4" ht="15.75" outlineLevel="1" x14ac:dyDescent="0.2">
      <c r="A675" s="36" t="s">
        <v>1097</v>
      </c>
      <c r="B675" s="37" t="s">
        <v>152</v>
      </c>
      <c r="C675" s="36">
        <v>5.36</v>
      </c>
      <c r="D675" s="110"/>
    </row>
    <row r="676" spans="1:4" ht="15.75" outlineLevel="1" x14ac:dyDescent="0.2">
      <c r="A676" s="36" t="s">
        <v>1097</v>
      </c>
      <c r="B676" s="37" t="s">
        <v>206</v>
      </c>
      <c r="C676" s="38">
        <v>5.5</v>
      </c>
      <c r="D676" s="110"/>
    </row>
    <row r="677" spans="1:4" ht="15.75" outlineLevel="1" x14ac:dyDescent="0.2">
      <c r="A677" s="36" t="s">
        <v>1097</v>
      </c>
      <c r="B677" s="37" t="s">
        <v>10</v>
      </c>
      <c r="C677" s="36">
        <v>5.51</v>
      </c>
      <c r="D677" s="110"/>
    </row>
    <row r="678" spans="1:4" ht="15.75" outlineLevel="1" x14ac:dyDescent="0.2">
      <c r="A678" s="36" t="s">
        <v>1097</v>
      </c>
      <c r="B678" s="37" t="s">
        <v>11</v>
      </c>
      <c r="C678" s="36">
        <v>5.53</v>
      </c>
      <c r="D678" s="110"/>
    </row>
    <row r="679" spans="1:4" ht="15.75" outlineLevel="1" x14ac:dyDescent="0.2">
      <c r="A679" s="36" t="s">
        <v>1097</v>
      </c>
      <c r="B679" s="37" t="s">
        <v>12</v>
      </c>
      <c r="C679" s="36">
        <v>5.69</v>
      </c>
      <c r="D679" s="110"/>
    </row>
    <row r="680" spans="1:4" ht="15.75" outlineLevel="1" x14ac:dyDescent="0.2">
      <c r="A680" s="36" t="s">
        <v>1097</v>
      </c>
      <c r="B680" s="37" t="s">
        <v>14</v>
      </c>
      <c r="C680" s="38">
        <v>5.7</v>
      </c>
      <c r="D680" s="109" t="s">
        <v>1150</v>
      </c>
    </row>
    <row r="681" spans="1:4" ht="15.75" outlineLevel="1" x14ac:dyDescent="0.2">
      <c r="A681" s="36" t="s">
        <v>1097</v>
      </c>
      <c r="B681" s="37" t="s">
        <v>15</v>
      </c>
      <c r="C681" s="36">
        <v>5.74</v>
      </c>
      <c r="D681" s="110"/>
    </row>
    <row r="682" spans="1:4" ht="15.75" outlineLevel="1" x14ac:dyDescent="0.2">
      <c r="A682" s="36" t="s">
        <v>1097</v>
      </c>
      <c r="B682" s="37" t="s">
        <v>162</v>
      </c>
      <c r="C682" s="36">
        <v>5.59</v>
      </c>
      <c r="D682" s="110"/>
    </row>
    <row r="683" spans="1:4" ht="15.75" outlineLevel="1" x14ac:dyDescent="0.2">
      <c r="A683" s="36" t="s">
        <v>1097</v>
      </c>
      <c r="B683" s="37" t="s">
        <v>18</v>
      </c>
      <c r="C683" s="36">
        <v>5.54</v>
      </c>
      <c r="D683" s="110"/>
    </row>
    <row r="684" spans="1:4" ht="15.75" outlineLevel="1" x14ac:dyDescent="0.2">
      <c r="A684" s="36" t="s">
        <v>1097</v>
      </c>
      <c r="B684" s="37" t="s">
        <v>207</v>
      </c>
      <c r="C684" s="36">
        <v>5.57</v>
      </c>
      <c r="D684" s="110"/>
    </row>
    <row r="685" spans="1:4" ht="15.75" outlineLevel="1" x14ac:dyDescent="0.2">
      <c r="A685" s="36" t="s">
        <v>1097</v>
      </c>
      <c r="B685" s="37" t="s">
        <v>20</v>
      </c>
      <c r="C685" s="36">
        <v>5.63</v>
      </c>
      <c r="D685" s="110"/>
    </row>
    <row r="686" spans="1:4" ht="15.75" outlineLevel="1" x14ac:dyDescent="0.2">
      <c r="A686" s="36" t="s">
        <v>1097</v>
      </c>
      <c r="B686" s="37" t="s">
        <v>24</v>
      </c>
      <c r="C686" s="36">
        <v>5.47</v>
      </c>
      <c r="D686" s="110"/>
    </row>
    <row r="687" spans="1:4" ht="15.75" outlineLevel="1" x14ac:dyDescent="0.2">
      <c r="A687" s="36" t="s">
        <v>1097</v>
      </c>
      <c r="B687" s="37" t="s">
        <v>25</v>
      </c>
      <c r="C687" s="36">
        <v>5.48</v>
      </c>
      <c r="D687" s="110"/>
    </row>
    <row r="688" spans="1:4" ht="15.75" x14ac:dyDescent="0.2">
      <c r="A688" s="42" t="s">
        <v>1097</v>
      </c>
      <c r="B688" s="37"/>
      <c r="C688" s="36"/>
      <c r="D688" s="110"/>
    </row>
    <row r="689" spans="1:4" ht="15.75" outlineLevel="1" x14ac:dyDescent="0.2">
      <c r="A689" s="36" t="s">
        <v>1100</v>
      </c>
      <c r="B689" s="37" t="s">
        <v>0</v>
      </c>
      <c r="C689" s="36">
        <v>5.0999999999999996</v>
      </c>
      <c r="D689" s="110"/>
    </row>
    <row r="690" spans="1:4" ht="15.75" outlineLevel="1" x14ac:dyDescent="0.2">
      <c r="A690" s="36" t="s">
        <v>1100</v>
      </c>
      <c r="B690" s="37" t="s">
        <v>1</v>
      </c>
      <c r="C690" s="36">
        <v>5.2</v>
      </c>
      <c r="D690" s="110"/>
    </row>
    <row r="691" spans="1:4" ht="15.75" outlineLevel="1" x14ac:dyDescent="0.2">
      <c r="A691" s="36" t="s">
        <v>1100</v>
      </c>
      <c r="B691" s="37" t="s">
        <v>182</v>
      </c>
      <c r="C691" s="36">
        <v>5.17</v>
      </c>
      <c r="D691" s="110"/>
    </row>
    <row r="692" spans="1:4" ht="15.75" outlineLevel="1" x14ac:dyDescent="0.2">
      <c r="A692" s="36" t="s">
        <v>1100</v>
      </c>
      <c r="B692" s="37" t="s">
        <v>5</v>
      </c>
      <c r="C692" s="36">
        <v>5.26</v>
      </c>
      <c r="D692" s="110"/>
    </row>
    <row r="693" spans="1:4" ht="15.75" outlineLevel="1" x14ac:dyDescent="0.2">
      <c r="A693" s="36" t="s">
        <v>1100</v>
      </c>
      <c r="B693" s="37" t="s">
        <v>183</v>
      </c>
      <c r="C693" s="36">
        <v>5.1029999999999998</v>
      </c>
      <c r="D693" s="110"/>
    </row>
    <row r="694" spans="1:4" ht="15.75" outlineLevel="1" x14ac:dyDescent="0.2">
      <c r="A694" s="36" t="s">
        <v>1100</v>
      </c>
      <c r="B694" s="37" t="s">
        <v>152</v>
      </c>
      <c r="C694" s="36">
        <v>5.36</v>
      </c>
      <c r="D694" s="110"/>
    </row>
    <row r="695" spans="1:4" ht="15.75" outlineLevel="1" x14ac:dyDescent="0.2">
      <c r="A695" s="36" t="s">
        <v>1100</v>
      </c>
      <c r="B695" s="37" t="s">
        <v>184</v>
      </c>
      <c r="C695" s="36">
        <v>5.37</v>
      </c>
      <c r="D695" s="110"/>
    </row>
    <row r="696" spans="1:4" ht="15.75" outlineLevel="1" x14ac:dyDescent="0.2">
      <c r="A696" s="36" t="s">
        <v>1100</v>
      </c>
      <c r="B696" s="37" t="s">
        <v>185</v>
      </c>
      <c r="C696" s="36">
        <v>5.1040000000000001</v>
      </c>
      <c r="D696" s="110"/>
    </row>
    <row r="697" spans="1:4" ht="15.75" outlineLevel="1" x14ac:dyDescent="0.2">
      <c r="A697" s="36" t="s">
        <v>1100</v>
      </c>
      <c r="B697" s="37" t="s">
        <v>186</v>
      </c>
      <c r="C697" s="36">
        <v>5.1050000000000004</v>
      </c>
      <c r="D697" s="110"/>
    </row>
    <row r="698" spans="1:4" ht="15.75" outlineLevel="1" x14ac:dyDescent="0.2">
      <c r="A698" s="36" t="s">
        <v>1100</v>
      </c>
      <c r="B698" s="37" t="s">
        <v>187</v>
      </c>
      <c r="C698" s="36">
        <v>5.1059999999999999</v>
      </c>
      <c r="D698" s="110"/>
    </row>
    <row r="699" spans="1:4" ht="15.75" outlineLevel="1" x14ac:dyDescent="0.2">
      <c r="A699" s="36" t="s">
        <v>1100</v>
      </c>
      <c r="B699" s="37" t="s">
        <v>188</v>
      </c>
      <c r="C699" s="36">
        <v>5.1070000000000002</v>
      </c>
      <c r="D699" s="110"/>
    </row>
    <row r="700" spans="1:4" ht="15.75" outlineLevel="1" x14ac:dyDescent="0.2">
      <c r="A700" s="36" t="s">
        <v>1100</v>
      </c>
      <c r="B700" s="37" t="s">
        <v>923</v>
      </c>
      <c r="C700" s="36">
        <v>5.1079999999999997</v>
      </c>
      <c r="D700" s="109" t="s">
        <v>1150</v>
      </c>
    </row>
    <row r="701" spans="1:4" ht="15.75" outlineLevel="1" x14ac:dyDescent="0.2">
      <c r="A701" s="36" t="s">
        <v>1100</v>
      </c>
      <c r="B701" s="37" t="s">
        <v>177</v>
      </c>
      <c r="C701" s="36">
        <v>5.109</v>
      </c>
      <c r="D701" s="110"/>
    </row>
    <row r="702" spans="1:4" ht="15.75" outlineLevel="1" x14ac:dyDescent="0.2">
      <c r="A702" s="36" t="s">
        <v>1100</v>
      </c>
      <c r="B702" s="37" t="s">
        <v>190</v>
      </c>
      <c r="C702" s="39">
        <v>5.1100000000000003</v>
      </c>
      <c r="D702" s="109" t="s">
        <v>1150</v>
      </c>
    </row>
    <row r="703" spans="1:4" ht="15.75" outlineLevel="1" x14ac:dyDescent="0.2">
      <c r="A703" s="36" t="s">
        <v>1100</v>
      </c>
      <c r="B703" s="37" t="s">
        <v>178</v>
      </c>
      <c r="C703" s="36">
        <v>5.1109999999999998</v>
      </c>
      <c r="D703" s="110"/>
    </row>
    <row r="704" spans="1:4" ht="15.75" outlineLevel="1" x14ac:dyDescent="0.2">
      <c r="A704" s="36" t="s">
        <v>1100</v>
      </c>
      <c r="B704" s="37" t="s">
        <v>161</v>
      </c>
      <c r="C704" s="36">
        <v>5.1120000000000001</v>
      </c>
      <c r="D704" s="110"/>
    </row>
    <row r="705" spans="1:4" ht="15.75" outlineLevel="1" x14ac:dyDescent="0.2">
      <c r="A705" s="36" t="s">
        <v>1100</v>
      </c>
      <c r="B705" s="37" t="s">
        <v>11</v>
      </c>
      <c r="C705" s="36">
        <v>5.53</v>
      </c>
      <c r="D705" s="110"/>
    </row>
    <row r="706" spans="1:4" ht="15.75" outlineLevel="1" x14ac:dyDescent="0.2">
      <c r="A706" s="36" t="s">
        <v>1100</v>
      </c>
      <c r="B706" s="37" t="s">
        <v>191</v>
      </c>
      <c r="C706" s="36">
        <v>5.64</v>
      </c>
      <c r="D706" s="110"/>
    </row>
    <row r="707" spans="1:4" ht="15.75" outlineLevel="1" x14ac:dyDescent="0.2">
      <c r="A707" s="36" t="s">
        <v>1100</v>
      </c>
      <c r="B707" s="37" t="s">
        <v>20</v>
      </c>
      <c r="C707" s="36">
        <v>5.63</v>
      </c>
      <c r="D707" s="110"/>
    </row>
    <row r="708" spans="1:4" ht="15.75" outlineLevel="1" x14ac:dyDescent="0.2">
      <c r="A708" s="36" t="s">
        <v>1100</v>
      </c>
      <c r="B708" s="37" t="s">
        <v>21</v>
      </c>
      <c r="C708" s="36">
        <v>5.65</v>
      </c>
      <c r="D708" s="110"/>
    </row>
    <row r="709" spans="1:4" ht="15.75" outlineLevel="1" x14ac:dyDescent="0.2">
      <c r="A709" s="36" t="s">
        <v>1100</v>
      </c>
      <c r="B709" s="37" t="s">
        <v>192</v>
      </c>
      <c r="C709" s="36">
        <v>5.66</v>
      </c>
      <c r="D709" s="110"/>
    </row>
    <row r="710" spans="1:4" ht="15.75" outlineLevel="1" x14ac:dyDescent="0.2">
      <c r="A710" s="36" t="s">
        <v>1100</v>
      </c>
      <c r="B710" s="37" t="s">
        <v>22</v>
      </c>
      <c r="C710" s="36">
        <v>5.68</v>
      </c>
      <c r="D710" s="110"/>
    </row>
    <row r="711" spans="1:4" ht="15.75" outlineLevel="1" x14ac:dyDescent="0.2">
      <c r="A711" s="36" t="s">
        <v>1100</v>
      </c>
      <c r="B711" s="37" t="s">
        <v>24</v>
      </c>
      <c r="C711" s="36">
        <v>5.47</v>
      </c>
      <c r="D711" s="110"/>
    </row>
    <row r="712" spans="1:4" ht="15.75" outlineLevel="1" x14ac:dyDescent="0.2">
      <c r="A712" s="36" t="s">
        <v>1100</v>
      </c>
      <c r="B712" s="37" t="s">
        <v>25</v>
      </c>
      <c r="C712" s="36">
        <v>5.48</v>
      </c>
      <c r="D712" s="110"/>
    </row>
    <row r="713" spans="1:4" ht="15.75" x14ac:dyDescent="0.2">
      <c r="A713" s="42" t="s">
        <v>1100</v>
      </c>
      <c r="B713" s="37"/>
      <c r="C713" s="36"/>
      <c r="D713" s="110"/>
    </row>
    <row r="714" spans="1:4" ht="15.75" outlineLevel="1" x14ac:dyDescent="0.2">
      <c r="A714" s="36" t="s">
        <v>1208</v>
      </c>
      <c r="B714" s="37" t="s">
        <v>0</v>
      </c>
      <c r="C714" s="36">
        <v>5.0999999999999996</v>
      </c>
      <c r="D714" s="110"/>
    </row>
    <row r="715" spans="1:4" ht="15.75" outlineLevel="1" x14ac:dyDescent="0.2">
      <c r="A715" s="36" t="s">
        <v>1208</v>
      </c>
      <c r="B715" s="37" t="s">
        <v>1</v>
      </c>
      <c r="C715" s="36">
        <v>5.2</v>
      </c>
      <c r="D715" s="110"/>
    </row>
    <row r="716" spans="1:4" ht="15.75" outlineLevel="1" x14ac:dyDescent="0.2">
      <c r="A716" s="36" t="s">
        <v>1208</v>
      </c>
      <c r="B716" s="37" t="s">
        <v>2</v>
      </c>
      <c r="C716" s="36">
        <v>5.3</v>
      </c>
      <c r="D716" s="110"/>
    </row>
    <row r="717" spans="1:4" ht="15.75" outlineLevel="1" x14ac:dyDescent="0.2">
      <c r="A717" s="36" t="s">
        <v>1208</v>
      </c>
      <c r="B717" s="37" t="s">
        <v>173</v>
      </c>
      <c r="C717" s="36">
        <v>5.6</v>
      </c>
      <c r="D717" s="110"/>
    </row>
    <row r="718" spans="1:4" ht="15.75" outlineLevel="1" x14ac:dyDescent="0.2">
      <c r="A718" s="36" t="s">
        <v>1208</v>
      </c>
      <c r="B718" s="37" t="s">
        <v>1152</v>
      </c>
      <c r="C718" s="38">
        <v>5.0999999999999996</v>
      </c>
      <c r="D718" s="110"/>
    </row>
    <row r="719" spans="1:4" ht="15.75" outlineLevel="1" x14ac:dyDescent="0.2">
      <c r="A719" s="36" t="s">
        <v>1208</v>
      </c>
      <c r="B719" s="37" t="s">
        <v>1151</v>
      </c>
      <c r="C719" s="36">
        <v>5.14</v>
      </c>
      <c r="D719" s="110"/>
    </row>
    <row r="720" spans="1:4" ht="15.75" outlineLevel="1" x14ac:dyDescent="0.2">
      <c r="A720" s="36" t="s">
        <v>1208</v>
      </c>
      <c r="B720" s="37" t="s">
        <v>4</v>
      </c>
      <c r="C720" s="36">
        <v>5.19</v>
      </c>
      <c r="D720" s="110"/>
    </row>
    <row r="721" spans="1:4" ht="15.75" outlineLevel="1" x14ac:dyDescent="0.2">
      <c r="A721" s="36" t="s">
        <v>1208</v>
      </c>
      <c r="B721" s="37" t="s">
        <v>175</v>
      </c>
      <c r="C721" s="36">
        <v>5.24</v>
      </c>
      <c r="D721" s="110"/>
    </row>
    <row r="722" spans="1:4" ht="15.75" outlineLevel="1" x14ac:dyDescent="0.2">
      <c r="A722" s="36" t="s">
        <v>1208</v>
      </c>
      <c r="B722" s="37" t="s">
        <v>5</v>
      </c>
      <c r="C722" s="36">
        <v>5.26</v>
      </c>
      <c r="D722" s="110"/>
    </row>
    <row r="723" spans="1:4" ht="15.75" outlineLevel="1" x14ac:dyDescent="0.2">
      <c r="A723" s="36" t="s">
        <v>1208</v>
      </c>
      <c r="B723" s="37" t="s">
        <v>6</v>
      </c>
      <c r="C723" s="36">
        <v>5.27</v>
      </c>
      <c r="D723" s="110"/>
    </row>
    <row r="724" spans="1:4" ht="15.75" outlineLevel="1" x14ac:dyDescent="0.2">
      <c r="A724" s="36" t="s">
        <v>1208</v>
      </c>
      <c r="B724" s="37" t="s">
        <v>7</v>
      </c>
      <c r="C724" s="36">
        <v>5.28</v>
      </c>
      <c r="D724" s="110"/>
    </row>
    <row r="725" spans="1:4" ht="15.75" outlineLevel="1" x14ac:dyDescent="0.2">
      <c r="A725" s="36" t="s">
        <v>1208</v>
      </c>
      <c r="B725" s="37" t="s">
        <v>176</v>
      </c>
      <c r="C725" s="36">
        <v>5.31</v>
      </c>
      <c r="D725" s="110"/>
    </row>
    <row r="726" spans="1:4" ht="15.75" outlineLevel="1" x14ac:dyDescent="0.2">
      <c r="A726" s="36" t="s">
        <v>1208</v>
      </c>
      <c r="B726" s="37" t="s">
        <v>152</v>
      </c>
      <c r="C726" s="36">
        <v>5.36</v>
      </c>
      <c r="D726" s="110"/>
    </row>
    <row r="727" spans="1:4" ht="15.75" outlineLevel="1" x14ac:dyDescent="0.2">
      <c r="A727" s="36" t="s">
        <v>1208</v>
      </c>
      <c r="B727" s="37" t="s">
        <v>11</v>
      </c>
      <c r="C727" s="36">
        <v>5.53</v>
      </c>
      <c r="D727" s="110"/>
    </row>
    <row r="728" spans="1:4" ht="15.75" outlineLevel="1" x14ac:dyDescent="0.2">
      <c r="A728" s="36" t="s">
        <v>1208</v>
      </c>
      <c r="B728" s="37" t="s">
        <v>177</v>
      </c>
      <c r="C728" s="36">
        <v>5.109</v>
      </c>
      <c r="D728" s="110"/>
    </row>
    <row r="729" spans="1:4" ht="15.75" outlineLevel="1" x14ac:dyDescent="0.2">
      <c r="A729" s="36" t="s">
        <v>1208</v>
      </c>
      <c r="B729" s="37" t="s">
        <v>178</v>
      </c>
      <c r="C729" s="36">
        <v>5.1109999999999998</v>
      </c>
      <c r="D729" s="110"/>
    </row>
    <row r="730" spans="1:4" ht="15.75" outlineLevel="1" x14ac:dyDescent="0.2">
      <c r="A730" s="36" t="s">
        <v>1208</v>
      </c>
      <c r="B730" s="37" t="s">
        <v>161</v>
      </c>
      <c r="C730" s="36">
        <v>5.1120000000000001</v>
      </c>
      <c r="D730" s="110"/>
    </row>
    <row r="731" spans="1:4" ht="15.75" outlineLevel="1" x14ac:dyDescent="0.2">
      <c r="A731" s="36" t="s">
        <v>1208</v>
      </c>
      <c r="B731" s="37" t="s">
        <v>1166</v>
      </c>
      <c r="C731" s="36">
        <v>5.1130000000000004</v>
      </c>
      <c r="D731" s="110"/>
    </row>
    <row r="732" spans="1:4" ht="15.75" outlineLevel="1" x14ac:dyDescent="0.2">
      <c r="A732" s="36" t="s">
        <v>1208</v>
      </c>
      <c r="B732" s="37" t="s">
        <v>180</v>
      </c>
      <c r="C732" s="36">
        <v>5.117</v>
      </c>
      <c r="D732" s="110"/>
    </row>
    <row r="733" spans="1:4" ht="15.75" outlineLevel="1" x14ac:dyDescent="0.2">
      <c r="A733" s="36" t="s">
        <v>1208</v>
      </c>
      <c r="B733" s="37" t="s">
        <v>181</v>
      </c>
      <c r="C733" s="36">
        <v>5.67</v>
      </c>
      <c r="D733" s="110"/>
    </row>
    <row r="734" spans="1:4" ht="15.75" outlineLevel="1" x14ac:dyDescent="0.2">
      <c r="A734" s="36" t="s">
        <v>1208</v>
      </c>
      <c r="B734" s="37" t="s">
        <v>20</v>
      </c>
      <c r="C734" s="36">
        <v>5.63</v>
      </c>
      <c r="D734" s="110"/>
    </row>
    <row r="735" spans="1:4" ht="15.75" outlineLevel="1" x14ac:dyDescent="0.2">
      <c r="A735" s="36" t="s">
        <v>1208</v>
      </c>
      <c r="B735" s="37" t="s">
        <v>24</v>
      </c>
      <c r="C735" s="36">
        <v>5.47</v>
      </c>
      <c r="D735" s="110"/>
    </row>
    <row r="736" spans="1:4" ht="15.75" outlineLevel="1" x14ac:dyDescent="0.2">
      <c r="A736" s="36" t="s">
        <v>1208</v>
      </c>
      <c r="B736" s="37" t="s">
        <v>25</v>
      </c>
      <c r="C736" s="36">
        <v>5.48</v>
      </c>
      <c r="D736" s="110"/>
    </row>
    <row r="737" spans="1:4" ht="15.75" x14ac:dyDescent="0.2">
      <c r="A737" s="42" t="s">
        <v>1209</v>
      </c>
      <c r="B737" s="37"/>
      <c r="C737" s="36"/>
      <c r="D737" s="110"/>
    </row>
    <row r="738" spans="1:4" ht="15.75" outlineLevel="1" x14ac:dyDescent="0.2">
      <c r="A738" s="36" t="s">
        <v>1102</v>
      </c>
      <c r="B738" s="37" t="s">
        <v>0</v>
      </c>
      <c r="C738" s="36">
        <v>5.0999999999999996</v>
      </c>
      <c r="D738" s="110"/>
    </row>
    <row r="739" spans="1:4" ht="15.75" outlineLevel="1" x14ac:dyDescent="0.2">
      <c r="A739" s="36" t="s">
        <v>1102</v>
      </c>
      <c r="B739" s="37" t="s">
        <v>1</v>
      </c>
      <c r="C739" s="36">
        <v>5.2</v>
      </c>
      <c r="D739" s="110"/>
    </row>
    <row r="740" spans="1:4" ht="15.75" outlineLevel="1" x14ac:dyDescent="0.2">
      <c r="A740" s="36" t="s">
        <v>1102</v>
      </c>
      <c r="B740" s="37" t="s">
        <v>158</v>
      </c>
      <c r="C740" s="36">
        <v>5.18</v>
      </c>
      <c r="D740" s="110"/>
    </row>
    <row r="741" spans="1:4" ht="15.75" outlineLevel="1" x14ac:dyDescent="0.2">
      <c r="A741" s="36" t="s">
        <v>1102</v>
      </c>
      <c r="B741" s="37" t="s">
        <v>159</v>
      </c>
      <c r="C741" s="36">
        <v>5.23</v>
      </c>
      <c r="D741" s="110"/>
    </row>
    <row r="742" spans="1:4" ht="15.75" outlineLevel="1" x14ac:dyDescent="0.2">
      <c r="A742" s="36" t="s">
        <v>1102</v>
      </c>
      <c r="B742" s="37" t="s">
        <v>5</v>
      </c>
      <c r="C742" s="36">
        <v>5.26</v>
      </c>
      <c r="D742" s="110"/>
    </row>
    <row r="743" spans="1:4" ht="15.75" outlineLevel="1" x14ac:dyDescent="0.2">
      <c r="A743" s="36" t="s">
        <v>1102</v>
      </c>
      <c r="B743" s="37" t="s">
        <v>6</v>
      </c>
      <c r="C743" s="36">
        <v>5.27</v>
      </c>
      <c r="D743" s="110"/>
    </row>
    <row r="744" spans="1:4" ht="15.75" outlineLevel="1" x14ac:dyDescent="0.2">
      <c r="A744" s="36" t="s">
        <v>1102</v>
      </c>
      <c r="B744" s="37" t="s">
        <v>7</v>
      </c>
      <c r="C744" s="36">
        <v>5.28</v>
      </c>
      <c r="D744" s="110"/>
    </row>
    <row r="745" spans="1:4" ht="15.75" outlineLevel="1" x14ac:dyDescent="0.2">
      <c r="A745" s="36" t="s">
        <v>1102</v>
      </c>
      <c r="B745" s="37" t="s">
        <v>152</v>
      </c>
      <c r="C745" s="36">
        <v>5.36</v>
      </c>
      <c r="D745" s="110"/>
    </row>
    <row r="746" spans="1:4" ht="15.75" outlineLevel="1" x14ac:dyDescent="0.2">
      <c r="A746" s="36" t="s">
        <v>1102</v>
      </c>
      <c r="B746" s="37" t="s">
        <v>160</v>
      </c>
      <c r="C746" s="36">
        <v>5.44</v>
      </c>
      <c r="D746" s="110"/>
    </row>
    <row r="747" spans="1:4" ht="15.75" outlineLevel="1" x14ac:dyDescent="0.2">
      <c r="A747" s="36" t="s">
        <v>1102</v>
      </c>
      <c r="B747" s="37" t="s">
        <v>11</v>
      </c>
      <c r="C747" s="36">
        <v>5.53</v>
      </c>
      <c r="D747" s="110"/>
    </row>
    <row r="748" spans="1:4" ht="15.75" outlineLevel="1" x14ac:dyDescent="0.2">
      <c r="A748" s="36" t="s">
        <v>1102</v>
      </c>
      <c r="B748" s="37" t="s">
        <v>161</v>
      </c>
      <c r="C748" s="36">
        <v>5.1120000000000001</v>
      </c>
      <c r="D748" s="110"/>
    </row>
    <row r="749" spans="1:4" ht="15.75" outlineLevel="1" x14ac:dyDescent="0.2">
      <c r="A749" s="36" t="s">
        <v>1102</v>
      </c>
      <c r="B749" s="37" t="s">
        <v>162</v>
      </c>
      <c r="C749" s="36">
        <v>5.59</v>
      </c>
      <c r="D749" s="110"/>
    </row>
    <row r="750" spans="1:4" ht="15.75" outlineLevel="1" x14ac:dyDescent="0.2">
      <c r="A750" s="36" t="s">
        <v>1102</v>
      </c>
      <c r="B750" s="37" t="s">
        <v>18</v>
      </c>
      <c r="C750" s="36">
        <v>5.54</v>
      </c>
      <c r="D750" s="110"/>
    </row>
    <row r="751" spans="1:4" ht="15.75" outlineLevel="1" x14ac:dyDescent="0.2">
      <c r="A751" s="36" t="s">
        <v>1102</v>
      </c>
      <c r="B751" s="37" t="s">
        <v>20</v>
      </c>
      <c r="C751" s="36">
        <v>5.63</v>
      </c>
      <c r="D751" s="110"/>
    </row>
    <row r="752" spans="1:4" ht="15.75" outlineLevel="1" x14ac:dyDescent="0.2">
      <c r="A752" s="36" t="s">
        <v>1102</v>
      </c>
      <c r="B752" s="37" t="s">
        <v>21</v>
      </c>
      <c r="C752" s="36">
        <v>5.65</v>
      </c>
      <c r="D752" s="110"/>
    </row>
    <row r="753" spans="1:4" ht="15.75" outlineLevel="1" x14ac:dyDescent="0.2">
      <c r="A753" s="36" t="s">
        <v>1102</v>
      </c>
      <c r="B753" s="37" t="s">
        <v>22</v>
      </c>
      <c r="C753" s="36">
        <v>5.68</v>
      </c>
      <c r="D753" s="110"/>
    </row>
    <row r="754" spans="1:4" ht="15.75" outlineLevel="1" x14ac:dyDescent="0.2">
      <c r="A754" s="36" t="s">
        <v>1102</v>
      </c>
      <c r="B754" s="37" t="s">
        <v>24</v>
      </c>
      <c r="C754" s="36">
        <v>5.47</v>
      </c>
      <c r="D754" s="110"/>
    </row>
    <row r="755" spans="1:4" ht="15.75" outlineLevel="1" x14ac:dyDescent="0.2">
      <c r="A755" s="36" t="s">
        <v>1102</v>
      </c>
      <c r="B755" s="37" t="s">
        <v>25</v>
      </c>
      <c r="C755" s="36">
        <v>5.48</v>
      </c>
      <c r="D755" s="110"/>
    </row>
    <row r="756" spans="1:4" ht="15.75" x14ac:dyDescent="0.2">
      <c r="A756" s="42" t="s">
        <v>1102</v>
      </c>
      <c r="B756" s="37"/>
      <c r="C756" s="36"/>
      <c r="D756" s="110"/>
    </row>
    <row r="757" spans="1:4" ht="15.75" outlineLevel="1" x14ac:dyDescent="0.2">
      <c r="A757" s="36" t="s">
        <v>1210</v>
      </c>
      <c r="B757" s="37" t="s">
        <v>0</v>
      </c>
      <c r="C757" s="36">
        <v>5.0999999999999996</v>
      </c>
      <c r="D757" s="110"/>
    </row>
    <row r="758" spans="1:4" ht="15.75" outlineLevel="1" x14ac:dyDescent="0.2">
      <c r="A758" s="36" t="s">
        <v>1210</v>
      </c>
      <c r="B758" s="37" t="s">
        <v>1</v>
      </c>
      <c r="C758" s="36">
        <v>5.2</v>
      </c>
      <c r="D758" s="110"/>
    </row>
    <row r="759" spans="1:4" ht="15.75" outlineLevel="1" x14ac:dyDescent="0.2">
      <c r="A759" s="36" t="s">
        <v>1210</v>
      </c>
      <c r="B759" s="37" t="s">
        <v>147</v>
      </c>
      <c r="C759" s="36">
        <v>5.9</v>
      </c>
      <c r="D759" s="109" t="s">
        <v>1150</v>
      </c>
    </row>
    <row r="760" spans="1:4" ht="15.75" outlineLevel="1" x14ac:dyDescent="0.2">
      <c r="A760" s="36" t="s">
        <v>1210</v>
      </c>
      <c r="B760" s="37" t="s">
        <v>148</v>
      </c>
      <c r="C760" s="36">
        <v>5.13</v>
      </c>
      <c r="D760" s="110"/>
    </row>
    <row r="761" spans="1:4" ht="15.75" outlineLevel="1" x14ac:dyDescent="0.2">
      <c r="A761" s="36" t="s">
        <v>1210</v>
      </c>
      <c r="B761" s="37" t="s">
        <v>149</v>
      </c>
      <c r="C761" s="36">
        <v>5.16</v>
      </c>
      <c r="D761" s="109" t="s">
        <v>1150</v>
      </c>
    </row>
    <row r="762" spans="1:4" ht="15.75" outlineLevel="1" x14ac:dyDescent="0.2">
      <c r="A762" s="36" t="s">
        <v>1210</v>
      </c>
      <c r="B762" s="37" t="s">
        <v>150</v>
      </c>
      <c r="C762" s="36">
        <v>5.22</v>
      </c>
      <c r="D762" s="109"/>
    </row>
    <row r="763" spans="1:4" ht="15.75" outlineLevel="1" x14ac:dyDescent="0.2">
      <c r="A763" s="36" t="s">
        <v>1210</v>
      </c>
      <c r="B763" s="37" t="s">
        <v>151</v>
      </c>
      <c r="C763" s="36">
        <v>5.42</v>
      </c>
      <c r="D763" s="110"/>
    </row>
    <row r="764" spans="1:4" ht="15.75" outlineLevel="1" x14ac:dyDescent="0.2">
      <c r="A764" s="36" t="s">
        <v>1210</v>
      </c>
      <c r="B764" s="37" t="s">
        <v>6</v>
      </c>
      <c r="C764" s="36">
        <v>5.27</v>
      </c>
      <c r="D764" s="110"/>
    </row>
    <row r="765" spans="1:4" ht="15.75" outlineLevel="1" x14ac:dyDescent="0.2">
      <c r="A765" s="36" t="s">
        <v>1210</v>
      </c>
      <c r="B765" s="37" t="s">
        <v>7</v>
      </c>
      <c r="C765" s="36">
        <v>5.28</v>
      </c>
      <c r="D765" s="109" t="s">
        <v>1150</v>
      </c>
    </row>
    <row r="766" spans="1:4" ht="15.75" outlineLevel="1" x14ac:dyDescent="0.2">
      <c r="A766" s="36" t="s">
        <v>1210</v>
      </c>
      <c r="B766" s="37" t="s">
        <v>152</v>
      </c>
      <c r="C766" s="36">
        <v>5.36</v>
      </c>
      <c r="D766" s="110"/>
    </row>
    <row r="767" spans="1:4" ht="15.75" outlineLevel="1" x14ac:dyDescent="0.2">
      <c r="A767" s="36" t="s">
        <v>1210</v>
      </c>
      <c r="B767" s="37" t="s">
        <v>9</v>
      </c>
      <c r="C767" s="36">
        <v>5.49</v>
      </c>
      <c r="D767" s="110"/>
    </row>
    <row r="768" spans="1:4" ht="15.75" outlineLevel="1" x14ac:dyDescent="0.2">
      <c r="A768" s="36" t="s">
        <v>1210</v>
      </c>
      <c r="B768" s="37" t="s">
        <v>10</v>
      </c>
      <c r="C768" s="36">
        <v>5.51</v>
      </c>
      <c r="D768" s="110"/>
    </row>
    <row r="769" spans="1:4" ht="15.75" outlineLevel="1" x14ac:dyDescent="0.2">
      <c r="A769" s="36" t="s">
        <v>1210</v>
      </c>
      <c r="B769" s="37" t="s">
        <v>1199</v>
      </c>
      <c r="C769" s="36">
        <v>5.52</v>
      </c>
      <c r="D769" s="110"/>
    </row>
    <row r="770" spans="1:4" ht="15.75" outlineLevel="1" x14ac:dyDescent="0.2">
      <c r="A770" s="36" t="s">
        <v>1210</v>
      </c>
      <c r="B770" s="37" t="s">
        <v>11</v>
      </c>
      <c r="C770" s="36">
        <v>5.53</v>
      </c>
      <c r="D770" s="110"/>
    </row>
    <row r="771" spans="1:4" ht="15.75" outlineLevel="1" x14ac:dyDescent="0.2">
      <c r="A771" s="36" t="s">
        <v>1210</v>
      </c>
      <c r="B771" s="37" t="s">
        <v>18</v>
      </c>
      <c r="C771" s="36">
        <v>5.54</v>
      </c>
      <c r="D771" s="110"/>
    </row>
    <row r="772" spans="1:4" ht="15.75" outlineLevel="1" x14ac:dyDescent="0.2">
      <c r="A772" s="36" t="s">
        <v>1210</v>
      </c>
      <c r="B772" s="37" t="s">
        <v>14</v>
      </c>
      <c r="C772" s="38">
        <v>5.7</v>
      </c>
      <c r="D772" s="110"/>
    </row>
    <row r="773" spans="1:4" ht="15.75" outlineLevel="1" x14ac:dyDescent="0.2">
      <c r="A773" s="36" t="s">
        <v>1210</v>
      </c>
      <c r="B773" s="37" t="s">
        <v>154</v>
      </c>
      <c r="C773" s="36">
        <v>5.71</v>
      </c>
      <c r="D773" s="110"/>
    </row>
    <row r="774" spans="1:4" ht="15.75" outlineLevel="1" x14ac:dyDescent="0.2">
      <c r="A774" s="36" t="s">
        <v>1210</v>
      </c>
      <c r="B774" s="37" t="s">
        <v>155</v>
      </c>
      <c r="C774" s="38">
        <v>5.9</v>
      </c>
      <c r="D774" s="110"/>
    </row>
    <row r="775" spans="1:4" ht="15.75" outlineLevel="1" x14ac:dyDescent="0.2">
      <c r="A775" s="36" t="s">
        <v>1210</v>
      </c>
      <c r="B775" s="37" t="s">
        <v>156</v>
      </c>
      <c r="C775" s="36">
        <v>5.91</v>
      </c>
      <c r="D775" s="110"/>
    </row>
    <row r="776" spans="1:4" ht="15.75" outlineLevel="1" x14ac:dyDescent="0.2">
      <c r="A776" s="36" t="s">
        <v>1210</v>
      </c>
      <c r="B776" s="37" t="s">
        <v>157</v>
      </c>
      <c r="C776" s="36">
        <v>5.97</v>
      </c>
      <c r="D776" s="110"/>
    </row>
    <row r="777" spans="1:4" ht="15.75" x14ac:dyDescent="0.2">
      <c r="A777" s="42" t="s">
        <v>1210</v>
      </c>
      <c r="B777" s="37"/>
      <c r="C777" s="36"/>
      <c r="D777" s="110"/>
    </row>
    <row r="778" spans="1:4" ht="15.75" outlineLevel="1" x14ac:dyDescent="0.2">
      <c r="A778" s="36" t="s">
        <v>1137</v>
      </c>
      <c r="B778" s="37" t="s">
        <v>0</v>
      </c>
      <c r="C778" s="36">
        <v>5.0999999999999996</v>
      </c>
      <c r="D778" s="110"/>
    </row>
    <row r="779" spans="1:4" ht="15.75" outlineLevel="1" x14ac:dyDescent="0.2">
      <c r="A779" s="36" t="s">
        <v>1137</v>
      </c>
      <c r="B779" s="37" t="s">
        <v>1</v>
      </c>
      <c r="C779" s="36">
        <v>5.2</v>
      </c>
      <c r="D779" s="110"/>
    </row>
    <row r="780" spans="1:4" ht="15.75" outlineLevel="1" x14ac:dyDescent="0.2">
      <c r="A780" s="36" t="s">
        <v>1137</v>
      </c>
      <c r="B780" s="37" t="s">
        <v>5</v>
      </c>
      <c r="C780" s="36">
        <v>5.26</v>
      </c>
      <c r="D780" s="110"/>
    </row>
    <row r="781" spans="1:4" ht="15.75" outlineLevel="1" x14ac:dyDescent="0.2">
      <c r="A781" s="36" t="s">
        <v>1137</v>
      </c>
      <c r="B781" s="37" t="s">
        <v>235</v>
      </c>
      <c r="C781" s="36">
        <v>5.5</v>
      </c>
      <c r="D781" s="110"/>
    </row>
    <row r="782" spans="1:4" ht="15.75" outlineLevel="1" x14ac:dyDescent="0.2">
      <c r="A782" s="36" t="s">
        <v>1137</v>
      </c>
      <c r="B782" s="37" t="s">
        <v>236</v>
      </c>
      <c r="C782" s="36">
        <v>5.8</v>
      </c>
      <c r="D782" s="109" t="s">
        <v>1150</v>
      </c>
    </row>
    <row r="783" spans="1:4" ht="15.75" outlineLevel="1" x14ac:dyDescent="0.2">
      <c r="A783" s="36" t="s">
        <v>1137</v>
      </c>
      <c r="B783" s="37" t="s">
        <v>237</v>
      </c>
      <c r="C783" s="36">
        <v>5.12</v>
      </c>
      <c r="D783" s="36"/>
    </row>
    <row r="784" spans="1:4" ht="15.75" outlineLevel="1" x14ac:dyDescent="0.2">
      <c r="A784" s="36" t="s">
        <v>1137</v>
      </c>
      <c r="B784" s="37" t="s">
        <v>238</v>
      </c>
      <c r="C784" s="36">
        <v>5.15</v>
      </c>
      <c r="D784" s="36"/>
    </row>
    <row r="785" spans="1:4" ht="15.75" outlineLevel="1" x14ac:dyDescent="0.2">
      <c r="A785" s="36" t="s">
        <v>1137</v>
      </c>
      <c r="B785" s="37" t="s">
        <v>239</v>
      </c>
      <c r="C785" s="38">
        <v>5.2</v>
      </c>
      <c r="D785" s="109"/>
    </row>
    <row r="786" spans="1:4" ht="15.75" outlineLevel="1" x14ac:dyDescent="0.2">
      <c r="A786" s="36" t="s">
        <v>1137</v>
      </c>
      <c r="B786" s="37" t="s">
        <v>240</v>
      </c>
      <c r="C786" s="36">
        <v>5.25</v>
      </c>
      <c r="D786" s="36"/>
    </row>
    <row r="787" spans="1:4" ht="15.75" outlineLevel="1" x14ac:dyDescent="0.2">
      <c r="A787" s="36" t="s">
        <v>1137</v>
      </c>
      <c r="B787" s="37" t="s">
        <v>11</v>
      </c>
      <c r="C787" s="36">
        <v>5.53</v>
      </c>
      <c r="D787" s="36"/>
    </row>
    <row r="788" spans="1:4" ht="15.75" outlineLevel="1" x14ac:dyDescent="0.2">
      <c r="A788" s="36" t="s">
        <v>1137</v>
      </c>
      <c r="B788" s="37" t="s">
        <v>241</v>
      </c>
      <c r="C788" s="38">
        <v>5.4</v>
      </c>
      <c r="D788" s="36"/>
    </row>
    <row r="789" spans="1:4" ht="15.75" outlineLevel="1" x14ac:dyDescent="0.2">
      <c r="A789" s="36" t="s">
        <v>1137</v>
      </c>
      <c r="B789" s="37" t="s">
        <v>242</v>
      </c>
      <c r="C789" s="36">
        <v>5.92</v>
      </c>
      <c r="D789" s="36"/>
    </row>
    <row r="790" spans="1:4" ht="15.75" outlineLevel="1" x14ac:dyDescent="0.2">
      <c r="A790" s="36" t="s">
        <v>1137</v>
      </c>
      <c r="B790" s="37" t="s">
        <v>243</v>
      </c>
      <c r="C790" s="36">
        <v>5.93</v>
      </c>
      <c r="D790" s="36"/>
    </row>
    <row r="791" spans="1:4" ht="31.5" outlineLevel="1" x14ac:dyDescent="0.2">
      <c r="A791" s="36" t="s">
        <v>1137</v>
      </c>
      <c r="B791" s="37" t="s">
        <v>244</v>
      </c>
      <c r="C791" s="36">
        <v>5.94</v>
      </c>
      <c r="D791" s="36"/>
    </row>
    <row r="792" spans="1:4" ht="15.75" outlineLevel="1" x14ac:dyDescent="0.2">
      <c r="A792" s="36" t="s">
        <v>1137</v>
      </c>
      <c r="B792" s="37" t="s">
        <v>245</v>
      </c>
      <c r="C792" s="36">
        <v>5.95</v>
      </c>
      <c r="D792" s="36"/>
    </row>
    <row r="793" spans="1:4" ht="15.75" outlineLevel="1" x14ac:dyDescent="0.2">
      <c r="A793" s="36" t="s">
        <v>1137</v>
      </c>
      <c r="B793" s="37" t="s">
        <v>246</v>
      </c>
      <c r="C793" s="36">
        <v>5.98</v>
      </c>
      <c r="D793" s="36"/>
    </row>
    <row r="794" spans="1:4" ht="15.75" outlineLevel="1" x14ac:dyDescent="0.2">
      <c r="A794" s="36" t="s">
        <v>1137</v>
      </c>
      <c r="B794" s="37" t="s">
        <v>247</v>
      </c>
      <c r="C794" s="36">
        <v>5.96</v>
      </c>
      <c r="D794" s="36"/>
    </row>
    <row r="795" spans="1:4" ht="15.75" x14ac:dyDescent="0.2">
      <c r="A795" s="42" t="s">
        <v>1137</v>
      </c>
      <c r="B795" s="37"/>
      <c r="C795" s="36"/>
      <c r="D795" s="36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23" t="s">
        <v>1224</v>
      </c>
    </row>
    <row r="3" spans="1:2" x14ac:dyDescent="0.2">
      <c r="A3" t="s">
        <v>1225</v>
      </c>
      <c r="B3" t="s">
        <v>1226</v>
      </c>
    </row>
    <row r="4" spans="1:2" x14ac:dyDescent="0.2">
      <c r="A4" t="s">
        <v>222</v>
      </c>
      <c r="B4" t="s">
        <v>1227</v>
      </c>
    </row>
    <row r="5" spans="1:2" x14ac:dyDescent="0.2">
      <c r="A5" t="s">
        <v>1228</v>
      </c>
      <c r="B5" t="s">
        <v>1229</v>
      </c>
    </row>
    <row r="6" spans="1:2" x14ac:dyDescent="0.2">
      <c r="A6" t="s">
        <v>1230</v>
      </c>
      <c r="B6" t="s">
        <v>1231</v>
      </c>
    </row>
    <row r="7" spans="1:2" x14ac:dyDescent="0.2">
      <c r="A7" t="s">
        <v>1232</v>
      </c>
      <c r="B7" t="s">
        <v>1233</v>
      </c>
    </row>
    <row r="8" spans="1:2" x14ac:dyDescent="0.2">
      <c r="A8" t="s">
        <v>1234</v>
      </c>
      <c r="B8" t="s">
        <v>1235</v>
      </c>
    </row>
    <row r="10" spans="1:2" ht="15" x14ac:dyDescent="0.25">
      <c r="A10" s="23" t="s">
        <v>1236</v>
      </c>
    </row>
    <row r="11" spans="1:2" x14ac:dyDescent="0.2">
      <c r="A11" t="s">
        <v>1237</v>
      </c>
    </row>
    <row r="12" spans="1:2" x14ac:dyDescent="0.2">
      <c r="A12" t="s">
        <v>1238</v>
      </c>
      <c r="B12" t="s">
        <v>1239</v>
      </c>
    </row>
    <row r="14" spans="1:2" x14ac:dyDescent="0.2">
      <c r="A14" s="35"/>
    </row>
    <row r="15" spans="1:2" ht="15" x14ac:dyDescent="0.25">
      <c r="A15" s="23" t="s">
        <v>1240</v>
      </c>
    </row>
    <row r="16" spans="1:2" x14ac:dyDescent="0.2">
      <c r="A16" s="33" t="s">
        <v>1241</v>
      </c>
    </row>
    <row r="17" spans="1:2" x14ac:dyDescent="0.2">
      <c r="A17" s="33" t="s">
        <v>1242</v>
      </c>
    </row>
    <row r="18" spans="1:2" x14ac:dyDescent="0.2">
      <c r="A18" s="33" t="s">
        <v>1243</v>
      </c>
    </row>
    <row r="19" spans="1:2" x14ac:dyDescent="0.2">
      <c r="A19" s="33" t="s">
        <v>1244</v>
      </c>
    </row>
    <row r="21" spans="1:2" ht="15" x14ac:dyDescent="0.25">
      <c r="A21" s="34" t="s">
        <v>1245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23" t="s">
        <v>1246</v>
      </c>
      <c r="B34" s="23" t="s">
        <v>355</v>
      </c>
    </row>
    <row r="35" spans="1:2" x14ac:dyDescent="0.2">
      <c r="A35" s="15" t="s">
        <v>1247</v>
      </c>
      <c r="B35" s="41">
        <v>512310509</v>
      </c>
    </row>
    <row r="36" spans="1:2" x14ac:dyDescent="0.2">
      <c r="A36" t="s">
        <v>1248</v>
      </c>
      <c r="B36" s="41">
        <v>513910703</v>
      </c>
    </row>
    <row r="37" spans="1:2" x14ac:dyDescent="0.2">
      <c r="A37" t="s">
        <v>1249</v>
      </c>
      <c r="B37" s="41">
        <v>512304882</v>
      </c>
    </row>
    <row r="38" spans="1:2" x14ac:dyDescent="0.2">
      <c r="A38" t="s">
        <v>1250</v>
      </c>
      <c r="B38" s="41">
        <v>520030677</v>
      </c>
    </row>
    <row r="39" spans="1:2" x14ac:dyDescent="0.2">
      <c r="A39" t="s">
        <v>1251</v>
      </c>
      <c r="B39" s="41">
        <v>513621110</v>
      </c>
    </row>
    <row r="40" spans="1:2" x14ac:dyDescent="0.2">
      <c r="A40" t="s">
        <v>1252</v>
      </c>
      <c r="B40" s="15">
        <v>513173393</v>
      </c>
    </row>
    <row r="41" spans="1:2" x14ac:dyDescent="0.2">
      <c r="A41" t="s">
        <v>1253</v>
      </c>
      <c r="B41" s="15">
        <v>511880460</v>
      </c>
    </row>
    <row r="42" spans="1:2" x14ac:dyDescent="0.2">
      <c r="A42" t="s">
        <v>1254</v>
      </c>
      <c r="B42" s="15">
        <v>510773922</v>
      </c>
    </row>
    <row r="43" spans="1:2" x14ac:dyDescent="0.2">
      <c r="A43" t="s">
        <v>1255</v>
      </c>
      <c r="B43">
        <v>520021916</v>
      </c>
    </row>
    <row r="44" spans="1:2" x14ac:dyDescent="0.2">
      <c r="A44" t="s">
        <v>1256</v>
      </c>
      <c r="B44">
        <v>520044025</v>
      </c>
    </row>
    <row r="45" spans="1:2" x14ac:dyDescent="0.2">
      <c r="A45" t="s">
        <v>1257</v>
      </c>
      <c r="B45">
        <v>570003152</v>
      </c>
    </row>
    <row r="46" spans="1:2" x14ac:dyDescent="0.2">
      <c r="A46" t="s">
        <v>1258</v>
      </c>
      <c r="B46" s="15">
        <v>520023094</v>
      </c>
    </row>
    <row r="47" spans="1:2" x14ac:dyDescent="0.2">
      <c r="A47" t="s">
        <v>1259</v>
      </c>
      <c r="B47" s="15">
        <v>512711409</v>
      </c>
    </row>
    <row r="48" spans="1:2" x14ac:dyDescent="0.2">
      <c r="A48" t="s">
        <v>1260</v>
      </c>
      <c r="B48">
        <v>515859379</v>
      </c>
    </row>
    <row r="49" spans="1:2" x14ac:dyDescent="0.2">
      <c r="A49" t="s">
        <v>1261</v>
      </c>
      <c r="B49" s="15">
        <v>520030990</v>
      </c>
    </row>
    <row r="50" spans="1:2" x14ac:dyDescent="0.2">
      <c r="A50" t="s">
        <v>1262</v>
      </c>
      <c r="B50" s="15">
        <v>520028812</v>
      </c>
    </row>
    <row r="51" spans="1:2" x14ac:dyDescent="0.2">
      <c r="A51" t="s">
        <v>1263</v>
      </c>
      <c r="B51" s="15">
        <v>520034968</v>
      </c>
    </row>
    <row r="52" spans="1:2" x14ac:dyDescent="0.2">
      <c r="A52" t="s">
        <v>1264</v>
      </c>
      <c r="B52" s="15">
        <v>520031824</v>
      </c>
    </row>
    <row r="53" spans="1:2" x14ac:dyDescent="0.2">
      <c r="A53" t="s">
        <v>1265</v>
      </c>
      <c r="B53" s="15">
        <v>520005497</v>
      </c>
    </row>
    <row r="54" spans="1:2" x14ac:dyDescent="0.2">
      <c r="A54" t="s">
        <v>1266</v>
      </c>
      <c r="B54" s="15">
        <v>520022518</v>
      </c>
    </row>
    <row r="55" spans="1:2" x14ac:dyDescent="0.2">
      <c r="A55" t="s">
        <v>1267</v>
      </c>
      <c r="B55" s="15">
        <v>520028556</v>
      </c>
    </row>
    <row r="56" spans="1:2" x14ac:dyDescent="0.2">
      <c r="A56" t="s">
        <v>1268</v>
      </c>
      <c r="B56" s="15">
        <v>520032269</v>
      </c>
    </row>
    <row r="57" spans="1:2" x14ac:dyDescent="0.2">
      <c r="A57" t="s">
        <v>1269</v>
      </c>
      <c r="B57" s="15">
        <v>520027954</v>
      </c>
    </row>
    <row r="58" spans="1:2" x14ac:dyDescent="0.2">
      <c r="A58" t="s">
        <v>1270</v>
      </c>
      <c r="B58">
        <v>520029620</v>
      </c>
    </row>
    <row r="59" spans="1:2" x14ac:dyDescent="0.2">
      <c r="A59" t="s">
        <v>1271</v>
      </c>
      <c r="B59" s="15">
        <v>520028861</v>
      </c>
    </row>
    <row r="60" spans="1:2" x14ac:dyDescent="0.2">
      <c r="A60" t="s">
        <v>1272</v>
      </c>
      <c r="B60" s="15">
        <v>520030743</v>
      </c>
    </row>
    <row r="61" spans="1:2" x14ac:dyDescent="0.2">
      <c r="A61" t="s">
        <v>1273</v>
      </c>
      <c r="B61">
        <v>520042177</v>
      </c>
    </row>
    <row r="62" spans="1:2" x14ac:dyDescent="0.2">
      <c r="A62" t="s">
        <v>1274</v>
      </c>
      <c r="B62" s="15">
        <v>515447035</v>
      </c>
    </row>
    <row r="63" spans="1:2" x14ac:dyDescent="0.2">
      <c r="A63" t="s">
        <v>1275</v>
      </c>
      <c r="B63" s="15">
        <v>520042607</v>
      </c>
    </row>
    <row r="64" spans="1:2" x14ac:dyDescent="0.2">
      <c r="A64" t="s">
        <v>1276</v>
      </c>
      <c r="B64" s="15">
        <v>513026484</v>
      </c>
    </row>
    <row r="65" spans="1:2" x14ac:dyDescent="0.2">
      <c r="A65" t="s">
        <v>1277</v>
      </c>
      <c r="B65">
        <v>520023185</v>
      </c>
    </row>
    <row r="66" spans="1:2" x14ac:dyDescent="0.2">
      <c r="A66" t="s">
        <v>1278</v>
      </c>
      <c r="B66">
        <v>520004078</v>
      </c>
    </row>
    <row r="67" spans="1:2" x14ac:dyDescent="0.2">
      <c r="A67" t="s">
        <v>1279</v>
      </c>
      <c r="B67" s="15">
        <v>512267592</v>
      </c>
    </row>
    <row r="68" spans="1:2" x14ac:dyDescent="0.2">
      <c r="A68" t="s">
        <v>1280</v>
      </c>
      <c r="B68">
        <v>515764868</v>
      </c>
    </row>
    <row r="69" spans="1:2" x14ac:dyDescent="0.2">
      <c r="A69" t="s">
        <v>1281</v>
      </c>
      <c r="B69" s="15">
        <v>513452003</v>
      </c>
    </row>
    <row r="70" spans="1:2" x14ac:dyDescent="0.2">
      <c r="A70" t="s">
        <v>1282</v>
      </c>
      <c r="B70" s="15">
        <v>510142789</v>
      </c>
    </row>
    <row r="71" spans="1:2" x14ac:dyDescent="0.2">
      <c r="A71" t="s">
        <v>1283</v>
      </c>
      <c r="B71" s="15">
        <v>510960586</v>
      </c>
    </row>
    <row r="72" spans="1:2" x14ac:dyDescent="0.2">
      <c r="A72" t="s">
        <v>1284</v>
      </c>
      <c r="B72" s="15">
        <v>510930670</v>
      </c>
    </row>
    <row r="73" spans="1:2" x14ac:dyDescent="0.2">
      <c r="A73" t="s">
        <v>1285</v>
      </c>
      <c r="B73" s="15">
        <v>510927536</v>
      </c>
    </row>
    <row r="74" spans="1:2" x14ac:dyDescent="0.2">
      <c r="A74" t="s">
        <v>1286</v>
      </c>
      <c r="B74" s="15">
        <v>510930654</v>
      </c>
    </row>
    <row r="75" spans="1:2" x14ac:dyDescent="0.2">
      <c r="A75" t="s">
        <v>1287</v>
      </c>
      <c r="B75" s="15">
        <v>520032566</v>
      </c>
    </row>
    <row r="76" spans="1:2" x14ac:dyDescent="0.2">
      <c r="A76" t="s">
        <v>1288</v>
      </c>
      <c r="B76" s="15">
        <v>513611509</v>
      </c>
    </row>
    <row r="77" spans="1:2" x14ac:dyDescent="0.2">
      <c r="A77" t="s">
        <v>1289</v>
      </c>
      <c r="B77">
        <v>510888985</v>
      </c>
    </row>
    <row r="78" spans="1:2" x14ac:dyDescent="0.2">
      <c r="A78" t="s">
        <v>1290</v>
      </c>
      <c r="B78">
        <v>520024647</v>
      </c>
    </row>
    <row r="79" spans="1:2" x14ac:dyDescent="0.2">
      <c r="A79" t="s">
        <v>1291</v>
      </c>
      <c r="B79" s="15">
        <v>512244146</v>
      </c>
    </row>
    <row r="80" spans="1:2" x14ac:dyDescent="0.2">
      <c r="A80" t="s">
        <v>1292</v>
      </c>
      <c r="B80" s="15">
        <v>510694821</v>
      </c>
    </row>
    <row r="81" spans="1:2" x14ac:dyDescent="0.2">
      <c r="A81" t="s">
        <v>1293</v>
      </c>
      <c r="B81">
        <v>515761625</v>
      </c>
    </row>
    <row r="82" spans="1:2" x14ac:dyDescent="0.2">
      <c r="A82" t="s">
        <v>1294</v>
      </c>
      <c r="B82" s="15">
        <v>511423048</v>
      </c>
    </row>
    <row r="83" spans="1:2" x14ac:dyDescent="0.2">
      <c r="A83" t="s">
        <v>1295</v>
      </c>
      <c r="B83" s="15">
        <v>520019688</v>
      </c>
    </row>
    <row r="84" spans="1:2" x14ac:dyDescent="0.2">
      <c r="A84" t="s">
        <v>1296</v>
      </c>
      <c r="B84">
        <v>520004896</v>
      </c>
    </row>
    <row r="85" spans="1:2" x14ac:dyDescent="0.2">
      <c r="A85" t="s">
        <v>1297</v>
      </c>
      <c r="B85" s="15">
        <v>512237744</v>
      </c>
    </row>
    <row r="86" spans="1:2" x14ac:dyDescent="0.2">
      <c r="A86" t="s">
        <v>1298</v>
      </c>
      <c r="B86" s="15">
        <v>514956465</v>
      </c>
    </row>
    <row r="87" spans="1:2" x14ac:dyDescent="0.2">
      <c r="A87" t="s">
        <v>1299</v>
      </c>
      <c r="B87" s="15">
        <v>512362914</v>
      </c>
    </row>
    <row r="88" spans="1:2" x14ac:dyDescent="0.2">
      <c r="A88" t="s">
        <v>1300</v>
      </c>
      <c r="B88" s="15">
        <v>520042615</v>
      </c>
    </row>
    <row r="89" spans="1:2" x14ac:dyDescent="0.2">
      <c r="A89" t="s">
        <v>1301</v>
      </c>
      <c r="B89" s="15">
        <v>512065202</v>
      </c>
    </row>
    <row r="90" spans="1:2" x14ac:dyDescent="0.2">
      <c r="A90" t="s">
        <v>1302</v>
      </c>
      <c r="B90">
        <v>520042540</v>
      </c>
    </row>
    <row r="91" spans="1:2" x14ac:dyDescent="0.2">
      <c r="A91" t="s">
        <v>1303</v>
      </c>
      <c r="B91" s="15">
        <v>520027715</v>
      </c>
    </row>
    <row r="92" spans="1:2" x14ac:dyDescent="0.2">
      <c r="A92" t="s">
        <v>1304</v>
      </c>
      <c r="B92" s="15">
        <v>512245812</v>
      </c>
    </row>
    <row r="93" spans="1:2" x14ac:dyDescent="0.2">
      <c r="A93" t="s">
        <v>1305</v>
      </c>
      <c r="B93" s="15">
        <v>520022351</v>
      </c>
    </row>
    <row r="94" spans="1:2" x14ac:dyDescent="0.2">
      <c r="A94" t="s">
        <v>1306</v>
      </c>
      <c r="B94" s="15">
        <v>514767490</v>
      </c>
    </row>
    <row r="95" spans="1:2" x14ac:dyDescent="0.2">
      <c r="A95" t="s">
        <v>1307</v>
      </c>
      <c r="B95" s="15">
        <v>520024985</v>
      </c>
    </row>
    <row r="96" spans="1:2" x14ac:dyDescent="0.2">
      <c r="A96" t="s">
        <v>1308</v>
      </c>
      <c r="B96" s="15">
        <v>520042573</v>
      </c>
    </row>
    <row r="97" spans="1:2" x14ac:dyDescent="0.2">
      <c r="A97" t="s">
        <v>1309</v>
      </c>
      <c r="B97" s="15">
        <v>570009449</v>
      </c>
    </row>
    <row r="98" spans="1:2" x14ac:dyDescent="0.2">
      <c r="A98" t="s">
        <v>1310</v>
      </c>
      <c r="B98" s="15">
        <v>520031659</v>
      </c>
    </row>
    <row r="99" spans="1:2" x14ac:dyDescent="0.2">
      <c r="A99" t="s">
        <v>1311</v>
      </c>
      <c r="B99" s="15">
        <v>520042581</v>
      </c>
    </row>
    <row r="100" spans="1:2" x14ac:dyDescent="0.2">
      <c r="A100" t="s">
        <v>1312</v>
      </c>
      <c r="B100">
        <v>520031030</v>
      </c>
    </row>
    <row r="101" spans="1:2" x14ac:dyDescent="0.2">
      <c r="A101" t="s">
        <v>1313</v>
      </c>
      <c r="B101" s="15">
        <v>520030941</v>
      </c>
    </row>
    <row r="102" spans="1:2" x14ac:dyDescent="0.2">
      <c r="A102" t="s">
        <v>1314</v>
      </c>
      <c r="B102" s="15">
        <v>512008335</v>
      </c>
    </row>
    <row r="103" spans="1:2" x14ac:dyDescent="0.2">
      <c r="A103" t="s">
        <v>1315</v>
      </c>
      <c r="B103" s="15">
        <v>520022963</v>
      </c>
    </row>
    <row r="104" spans="1:2" x14ac:dyDescent="0.2">
      <c r="A104" t="s">
        <v>1316</v>
      </c>
      <c r="B104" s="15">
        <v>570011767</v>
      </c>
    </row>
    <row r="105" spans="1:2" x14ac:dyDescent="0.2">
      <c r="A105" t="s">
        <v>1317</v>
      </c>
      <c r="B105" s="15">
        <v>570014928</v>
      </c>
    </row>
    <row r="106" spans="1:2" x14ac:dyDescent="0.2">
      <c r="A106" t="s">
        <v>1318</v>
      </c>
      <c r="B106" s="15">
        <v>570005959</v>
      </c>
    </row>
    <row r="107" spans="1:2" x14ac:dyDescent="0.2">
      <c r="A107" t="s">
        <v>1319</v>
      </c>
      <c r="B107" s="15">
        <v>510800402</v>
      </c>
    </row>
    <row r="108" spans="1:2" x14ac:dyDescent="0.2">
      <c r="A108" t="s">
        <v>1320</v>
      </c>
      <c r="B108" s="15">
        <v>570007476</v>
      </c>
    </row>
    <row r="109" spans="1:2" x14ac:dyDescent="0.2">
      <c r="A109" t="s">
        <v>1321</v>
      </c>
      <c r="B109" s="15">
        <v>570005850</v>
      </c>
    </row>
    <row r="110" spans="1:2" x14ac:dyDescent="0.2">
      <c r="A110" t="s">
        <v>1322</v>
      </c>
      <c r="B110" s="15">
        <v>520020504</v>
      </c>
    </row>
    <row r="111" spans="1:2" x14ac:dyDescent="0.2">
      <c r="A111" t="s">
        <v>1323</v>
      </c>
      <c r="B111" s="15">
        <v>520020447</v>
      </c>
    </row>
    <row r="112" spans="1:2" x14ac:dyDescent="0.2">
      <c r="A112" t="s">
        <v>1324</v>
      </c>
      <c r="B112" s="15">
        <v>511033060</v>
      </c>
    </row>
    <row r="113" spans="1:2" x14ac:dyDescent="0.2">
      <c r="A113" t="s">
        <v>1325</v>
      </c>
      <c r="B113">
        <v>520027848</v>
      </c>
    </row>
    <row r="114" spans="1:2" x14ac:dyDescent="0.2">
      <c r="A114" t="s">
        <v>1326</v>
      </c>
      <c r="B114" s="15">
        <v>570009852</v>
      </c>
    </row>
    <row r="115" spans="1:2" x14ac:dyDescent="0.2">
      <c r="A115" t="s">
        <v>1327</v>
      </c>
      <c r="B115" s="15">
        <v>520027251</v>
      </c>
    </row>
    <row r="116" spans="1:2" x14ac:dyDescent="0.2">
      <c r="A116" t="s">
        <v>1328</v>
      </c>
      <c r="B116" s="15">
        <v>520028390</v>
      </c>
    </row>
    <row r="117" spans="1:2" x14ac:dyDescent="0.2">
      <c r="A117" t="s">
        <v>1329</v>
      </c>
      <c r="B117" s="15">
        <v>510806870</v>
      </c>
    </row>
    <row r="118" spans="1:2" x14ac:dyDescent="0.2">
      <c r="A118" t="s">
        <v>1330</v>
      </c>
      <c r="B118">
        <v>513879189</v>
      </c>
    </row>
    <row r="119" spans="1:2" x14ac:dyDescent="0.2">
      <c r="A119" t="s">
        <v>1331</v>
      </c>
      <c r="B119">
        <v>510015951</v>
      </c>
    </row>
    <row r="120" spans="1:2" x14ac:dyDescent="0.2">
      <c r="A120" t="s">
        <v>1332</v>
      </c>
      <c r="B120" s="15">
        <v>520030693</v>
      </c>
    </row>
    <row r="121" spans="1:2" x14ac:dyDescent="0.2">
      <c r="A121" t="s">
        <v>1333</v>
      </c>
      <c r="B121" s="15">
        <v>570002618</v>
      </c>
    </row>
  </sheetData>
  <sortState xmlns:xlrd2="http://schemas.microsoft.com/office/spreadsheetml/2017/richdata2" ref="A34:B124">
    <sortCondition ref="A34:A124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844"/>
  <sheetViews>
    <sheetView rightToLeft="1" topLeftCell="C1" zoomScale="70" zoomScaleNormal="70" workbookViewId="0">
      <selection activeCell="C2" sqref="C2"/>
    </sheetView>
  </sheetViews>
  <sheetFormatPr defaultColWidth="9" defaultRowHeight="14.25" x14ac:dyDescent="0.2"/>
  <cols>
    <col min="1" max="14" width="11.625" style="4" customWidth="1"/>
    <col min="15" max="15" width="11.625" style="145" customWidth="1"/>
    <col min="16" max="30" width="11.625" style="4" customWidth="1"/>
    <col min="31" max="31" width="9" style="4" customWidth="1"/>
    <col min="32" max="16384" width="9" style="4"/>
  </cols>
  <sheetData>
    <row r="1" spans="1:26" ht="66.75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64" t="s">
        <v>14</v>
      </c>
      <c r="P1" s="168" t="s">
        <v>15</v>
      </c>
      <c r="Q1" s="19" t="s">
        <v>16</v>
      </c>
      <c r="R1" s="19" t="s">
        <v>17</v>
      </c>
      <c r="S1" s="162" t="s">
        <v>18</v>
      </c>
      <c r="T1" s="173" t="s">
        <v>19</v>
      </c>
      <c r="U1" s="19" t="s">
        <v>20</v>
      </c>
      <c r="V1" s="19" t="s">
        <v>21</v>
      </c>
      <c r="W1" s="19" t="s">
        <v>22</v>
      </c>
      <c r="X1" s="168" t="s">
        <v>23</v>
      </c>
      <c r="Y1" s="168" t="s">
        <v>24</v>
      </c>
      <c r="Z1" s="168" t="s">
        <v>25</v>
      </c>
    </row>
    <row r="2" spans="1:26" x14ac:dyDescent="0.2">
      <c r="A2" s="18">
        <v>14076</v>
      </c>
      <c r="B2" s="18">
        <v>14077</v>
      </c>
      <c r="C2" s="18" t="s">
        <v>26</v>
      </c>
      <c r="D2" s="18" t="s">
        <v>27</v>
      </c>
      <c r="E2" s="18" t="s">
        <v>28</v>
      </c>
      <c r="F2" s="18" t="s">
        <v>29</v>
      </c>
      <c r="G2" s="18" t="s">
        <v>30</v>
      </c>
      <c r="H2" s="18" t="s">
        <v>30</v>
      </c>
      <c r="I2" s="18" t="s">
        <v>31</v>
      </c>
      <c r="J2" s="18" t="s">
        <v>32</v>
      </c>
      <c r="K2" s="18" t="s">
        <v>33</v>
      </c>
      <c r="L2" s="4" t="s">
        <v>34</v>
      </c>
      <c r="M2" s="155">
        <v>6.6459999999999999</v>
      </c>
      <c r="N2" s="4" t="s">
        <v>35</v>
      </c>
      <c r="O2" s="166">
        <v>1E-3</v>
      </c>
      <c r="P2" s="171">
        <v>2.0310000000000002E-2</v>
      </c>
      <c r="R2" s="155">
        <v>466372</v>
      </c>
      <c r="S2" s="172">
        <v>1</v>
      </c>
      <c r="T2" s="174">
        <v>101.91</v>
      </c>
      <c r="U2" s="155">
        <v>475.28</v>
      </c>
      <c r="W2" s="18" t="s">
        <v>36</v>
      </c>
      <c r="X2" s="175">
        <v>1.5E-5</v>
      </c>
      <c r="Y2" s="171">
        <v>0.13569190259272099</v>
      </c>
      <c r="Z2" s="171">
        <v>2.90554023803734E-2</v>
      </c>
    </row>
    <row r="3" spans="1:26" x14ac:dyDescent="0.2">
      <c r="A3" s="18">
        <v>14076</v>
      </c>
      <c r="B3" s="18">
        <v>14077</v>
      </c>
      <c r="C3" s="18" t="s">
        <v>26</v>
      </c>
      <c r="D3" s="18" t="s">
        <v>37</v>
      </c>
      <c r="E3" s="18" t="s">
        <v>38</v>
      </c>
      <c r="F3" s="18" t="s">
        <v>29</v>
      </c>
      <c r="G3" s="18" t="s">
        <v>30</v>
      </c>
      <c r="H3" s="18" t="s">
        <v>30</v>
      </c>
      <c r="I3" s="18" t="s">
        <v>31</v>
      </c>
      <c r="J3" s="18" t="s">
        <v>32</v>
      </c>
      <c r="K3" s="18" t="s">
        <v>33</v>
      </c>
      <c r="L3" s="4" t="s">
        <v>34</v>
      </c>
      <c r="M3" s="155">
        <v>4.1150000000000002</v>
      </c>
      <c r="N3" s="4" t="s">
        <v>39</v>
      </c>
      <c r="O3" s="166">
        <v>5.0000000000000001E-3</v>
      </c>
      <c r="P3" s="171">
        <v>1.9689999999999999E-2</v>
      </c>
      <c r="R3" s="155">
        <v>1018646</v>
      </c>
      <c r="S3" s="172">
        <v>1</v>
      </c>
      <c r="T3" s="174">
        <v>109.42</v>
      </c>
      <c r="U3" s="155">
        <v>1114.6020000000001</v>
      </c>
      <c r="W3" s="18" t="s">
        <v>36</v>
      </c>
      <c r="X3" s="175">
        <v>3.6999999999999998E-5</v>
      </c>
      <c r="Y3" s="171">
        <v>0.31821793746816701</v>
      </c>
      <c r="Z3" s="171">
        <v>6.8139292331553303E-2</v>
      </c>
    </row>
    <row r="4" spans="1:26" x14ac:dyDescent="0.2">
      <c r="A4" s="18">
        <v>14076</v>
      </c>
      <c r="B4" s="18">
        <v>14077</v>
      </c>
      <c r="C4" s="18" t="s">
        <v>26</v>
      </c>
      <c r="D4" s="18" t="s">
        <v>40</v>
      </c>
      <c r="E4" s="18" t="s">
        <v>41</v>
      </c>
      <c r="F4" s="18" t="s">
        <v>29</v>
      </c>
      <c r="G4" s="18" t="s">
        <v>30</v>
      </c>
      <c r="H4" s="18" t="s">
        <v>30</v>
      </c>
      <c r="I4" s="18" t="s">
        <v>31</v>
      </c>
      <c r="J4" s="18" t="s">
        <v>32</v>
      </c>
      <c r="K4" s="18" t="s">
        <v>33</v>
      </c>
      <c r="L4" s="4" t="s">
        <v>34</v>
      </c>
      <c r="M4" s="155">
        <v>1.331</v>
      </c>
      <c r="N4" s="4" t="s">
        <v>42</v>
      </c>
      <c r="O4" s="166">
        <v>1E-3</v>
      </c>
      <c r="P4" s="171">
        <v>1.9599999999999999E-2</v>
      </c>
      <c r="R4" s="155">
        <v>282872</v>
      </c>
      <c r="S4" s="172">
        <v>1</v>
      </c>
      <c r="T4" s="174">
        <v>112.95</v>
      </c>
      <c r="U4" s="155">
        <v>319.50400000000002</v>
      </c>
      <c r="W4" s="18" t="s">
        <v>36</v>
      </c>
      <c r="X4" s="175">
        <v>1.4E-5</v>
      </c>
      <c r="Y4" s="171">
        <v>9.1218065612872198E-2</v>
      </c>
      <c r="Z4" s="171">
        <v>1.95323195422825E-2</v>
      </c>
    </row>
    <row r="5" spans="1:26" x14ac:dyDescent="0.2">
      <c r="A5" s="18">
        <v>14076</v>
      </c>
      <c r="B5" s="18">
        <v>14077</v>
      </c>
      <c r="C5" s="18" t="s">
        <v>43</v>
      </c>
      <c r="D5" s="18" t="s">
        <v>44</v>
      </c>
      <c r="E5" s="18" t="s">
        <v>45</v>
      </c>
      <c r="F5" s="18" t="s">
        <v>46</v>
      </c>
      <c r="G5" s="18" t="s">
        <v>30</v>
      </c>
      <c r="H5" s="18" t="s">
        <v>30</v>
      </c>
      <c r="I5" s="18" t="s">
        <v>31</v>
      </c>
      <c r="J5" s="18" t="s">
        <v>32</v>
      </c>
      <c r="K5" s="18" t="s">
        <v>33</v>
      </c>
      <c r="L5" s="4" t="s">
        <v>34</v>
      </c>
      <c r="M5" s="155">
        <v>6.681</v>
      </c>
      <c r="N5" s="4" t="s">
        <v>47</v>
      </c>
      <c r="O5" s="166">
        <v>1.2999999999999999E-2</v>
      </c>
      <c r="P5" s="171">
        <v>4.3790000000000003E-2</v>
      </c>
      <c r="R5" s="155">
        <v>1924683</v>
      </c>
      <c r="S5" s="172">
        <v>1</v>
      </c>
      <c r="T5" s="174">
        <v>82.78</v>
      </c>
      <c r="U5" s="155">
        <v>1593.2529999999999</v>
      </c>
      <c r="W5" s="18" t="s">
        <v>36</v>
      </c>
      <c r="X5" s="175">
        <v>5.5999999999999999E-5</v>
      </c>
      <c r="Y5" s="171">
        <v>0.45487209432623998</v>
      </c>
      <c r="Z5" s="171">
        <v>9.74007400568426E-2</v>
      </c>
    </row>
    <row r="6" spans="1:26" x14ac:dyDescent="0.2">
      <c r="A6" s="18">
        <v>14076</v>
      </c>
      <c r="B6" s="18">
        <v>14078</v>
      </c>
      <c r="C6" s="18" t="s">
        <v>43</v>
      </c>
      <c r="D6" s="18" t="s">
        <v>48</v>
      </c>
      <c r="E6" s="18" t="s">
        <v>49</v>
      </c>
      <c r="F6" s="18" t="s">
        <v>46</v>
      </c>
      <c r="G6" s="18" t="s">
        <v>30</v>
      </c>
      <c r="H6" s="18" t="s">
        <v>30</v>
      </c>
      <c r="I6" s="18" t="s">
        <v>31</v>
      </c>
      <c r="J6" s="18" t="s">
        <v>32</v>
      </c>
      <c r="K6" s="18" t="s">
        <v>33</v>
      </c>
      <c r="L6" s="4" t="s">
        <v>34</v>
      </c>
      <c r="M6" s="155">
        <v>3.36</v>
      </c>
      <c r="N6" s="4" t="s">
        <v>50</v>
      </c>
      <c r="O6" s="166">
        <v>2.2499999999999999E-2</v>
      </c>
      <c r="P6" s="171">
        <v>4.2610000000000002E-2</v>
      </c>
      <c r="R6" s="155">
        <v>85289</v>
      </c>
      <c r="S6" s="172">
        <v>1</v>
      </c>
      <c r="T6" s="174">
        <v>94.71</v>
      </c>
      <c r="U6" s="155">
        <v>80.777000000000001</v>
      </c>
      <c r="W6" s="18" t="s">
        <v>36</v>
      </c>
      <c r="X6" s="175">
        <v>1.9999999999999999E-6</v>
      </c>
      <c r="Y6" s="171">
        <v>0.13343897793249801</v>
      </c>
      <c r="Z6" s="171">
        <v>4.0824239469410203E-2</v>
      </c>
    </row>
    <row r="7" spans="1:26" x14ac:dyDescent="0.2">
      <c r="A7" s="18">
        <v>14076</v>
      </c>
      <c r="B7" s="18">
        <v>14078</v>
      </c>
      <c r="C7" s="18" t="s">
        <v>26</v>
      </c>
      <c r="D7" s="18" t="s">
        <v>37</v>
      </c>
      <c r="E7" s="18" t="s">
        <v>38</v>
      </c>
      <c r="F7" s="18" t="s">
        <v>29</v>
      </c>
      <c r="G7" s="18" t="s">
        <v>30</v>
      </c>
      <c r="H7" s="18" t="s">
        <v>30</v>
      </c>
      <c r="I7" s="18" t="s">
        <v>31</v>
      </c>
      <c r="J7" s="18" t="s">
        <v>32</v>
      </c>
      <c r="K7" s="18" t="s">
        <v>33</v>
      </c>
      <c r="L7" s="4" t="s">
        <v>34</v>
      </c>
      <c r="M7" s="155">
        <v>4.1150000000000002</v>
      </c>
      <c r="N7" s="4" t="s">
        <v>39</v>
      </c>
      <c r="O7" s="166">
        <v>5.0000000000000001E-3</v>
      </c>
      <c r="P7" s="171">
        <v>1.9689999999999999E-2</v>
      </c>
      <c r="R7" s="155">
        <v>129072</v>
      </c>
      <c r="S7" s="172">
        <v>1</v>
      </c>
      <c r="T7" s="174">
        <v>109.42</v>
      </c>
      <c r="U7" s="155">
        <v>141.23099999999999</v>
      </c>
      <c r="W7" s="18" t="s">
        <v>36</v>
      </c>
      <c r="X7" s="175">
        <v>5.0000000000000004E-6</v>
      </c>
      <c r="Y7" s="171">
        <v>0.23330422188374</v>
      </c>
      <c r="Z7" s="171">
        <v>7.1376951255009494E-2</v>
      </c>
    </row>
    <row r="8" spans="1:26" x14ac:dyDescent="0.2">
      <c r="A8" s="18">
        <v>14076</v>
      </c>
      <c r="B8" s="18">
        <v>14078</v>
      </c>
      <c r="C8" s="18" t="s">
        <v>26</v>
      </c>
      <c r="D8" s="18" t="s">
        <v>40</v>
      </c>
      <c r="E8" s="18" t="s">
        <v>41</v>
      </c>
      <c r="F8" s="18" t="s">
        <v>29</v>
      </c>
      <c r="G8" s="18" t="s">
        <v>30</v>
      </c>
      <c r="H8" s="18" t="s">
        <v>30</v>
      </c>
      <c r="I8" s="18" t="s">
        <v>31</v>
      </c>
      <c r="J8" s="18" t="s">
        <v>32</v>
      </c>
      <c r="K8" s="18" t="s">
        <v>33</v>
      </c>
      <c r="L8" s="4" t="s">
        <v>34</v>
      </c>
      <c r="M8" s="155">
        <v>1.331</v>
      </c>
      <c r="N8" s="4" t="s">
        <v>42</v>
      </c>
      <c r="O8" s="166">
        <v>1E-3</v>
      </c>
      <c r="P8" s="171">
        <v>1.9599999999999999E-2</v>
      </c>
      <c r="R8" s="155">
        <v>107569</v>
      </c>
      <c r="S8" s="172">
        <v>1</v>
      </c>
      <c r="T8" s="174">
        <v>112.95</v>
      </c>
      <c r="U8" s="155">
        <v>121.499</v>
      </c>
      <c r="W8" s="18" t="s">
        <v>36</v>
      </c>
      <c r="X8" s="175">
        <v>5.0000000000000004E-6</v>
      </c>
      <c r="Y8" s="171">
        <v>0.200709169720068</v>
      </c>
      <c r="Z8" s="171">
        <v>6.1404840889170302E-2</v>
      </c>
    </row>
    <row r="9" spans="1:26" x14ac:dyDescent="0.2">
      <c r="A9" s="18">
        <v>14076</v>
      </c>
      <c r="B9" s="18">
        <v>14078</v>
      </c>
      <c r="C9" s="18" t="s">
        <v>26</v>
      </c>
      <c r="D9" s="18" t="s">
        <v>51</v>
      </c>
      <c r="E9" s="18" t="s">
        <v>52</v>
      </c>
      <c r="F9" s="18" t="s">
        <v>29</v>
      </c>
      <c r="G9" s="18" t="s">
        <v>30</v>
      </c>
      <c r="H9" s="18" t="s">
        <v>30</v>
      </c>
      <c r="I9" s="18" t="s">
        <v>31</v>
      </c>
      <c r="J9" s="18" t="s">
        <v>32</v>
      </c>
      <c r="K9" s="18" t="s">
        <v>33</v>
      </c>
      <c r="L9" s="4" t="s">
        <v>34</v>
      </c>
      <c r="M9" s="155">
        <v>3.52</v>
      </c>
      <c r="N9" s="4" t="s">
        <v>53</v>
      </c>
      <c r="O9" s="166">
        <v>1.0999999999999999E-2</v>
      </c>
      <c r="P9" s="171">
        <v>1.9820000000000001E-2</v>
      </c>
      <c r="R9" s="155">
        <v>99000</v>
      </c>
      <c r="S9" s="172">
        <v>1</v>
      </c>
      <c r="T9" s="174">
        <v>101.93</v>
      </c>
      <c r="U9" s="155">
        <v>100.911</v>
      </c>
      <c r="W9" s="18" t="s">
        <v>36</v>
      </c>
      <c r="X9" s="175">
        <v>3.0000000000000001E-6</v>
      </c>
      <c r="Y9" s="171">
        <v>0.16669825998850801</v>
      </c>
      <c r="Z9" s="171">
        <v>5.0999563923124401E-2</v>
      </c>
    </row>
    <row r="10" spans="1:26" x14ac:dyDescent="0.2">
      <c r="A10" s="18">
        <v>14076</v>
      </c>
      <c r="B10" s="18">
        <v>14078</v>
      </c>
      <c r="C10" s="18" t="s">
        <v>43</v>
      </c>
      <c r="D10" s="18" t="s">
        <v>44</v>
      </c>
      <c r="E10" s="18" t="s">
        <v>45</v>
      </c>
      <c r="F10" s="18" t="s">
        <v>46</v>
      </c>
      <c r="G10" s="18" t="s">
        <v>30</v>
      </c>
      <c r="H10" s="18" t="s">
        <v>30</v>
      </c>
      <c r="I10" s="18" t="s">
        <v>31</v>
      </c>
      <c r="J10" s="18" t="s">
        <v>32</v>
      </c>
      <c r="K10" s="18" t="s">
        <v>33</v>
      </c>
      <c r="L10" s="4" t="s">
        <v>34</v>
      </c>
      <c r="M10" s="155">
        <v>6.681</v>
      </c>
      <c r="N10" s="4" t="s">
        <v>47</v>
      </c>
      <c r="O10" s="166">
        <v>1.2999999999999999E-2</v>
      </c>
      <c r="P10" s="171">
        <v>4.3790000000000003E-2</v>
      </c>
      <c r="R10" s="155">
        <v>194409</v>
      </c>
      <c r="S10" s="172">
        <v>1</v>
      </c>
      <c r="T10" s="174">
        <v>82.78</v>
      </c>
      <c r="U10" s="155">
        <v>160.93199999999999</v>
      </c>
      <c r="W10" s="18" t="s">
        <v>36</v>
      </c>
      <c r="X10" s="175">
        <v>6.0000000000000002E-6</v>
      </c>
      <c r="Y10" s="171">
        <v>0.26584937047518598</v>
      </c>
      <c r="Z10" s="171">
        <v>8.1333794152418606E-2</v>
      </c>
    </row>
    <row r="11" spans="1:26" x14ac:dyDescent="0.2">
      <c r="A11" s="18">
        <v>161</v>
      </c>
      <c r="B11" s="18">
        <v>1434</v>
      </c>
      <c r="C11" s="18" t="s">
        <v>54</v>
      </c>
      <c r="D11" s="18" t="s">
        <v>55</v>
      </c>
      <c r="E11" s="18" t="s">
        <v>56</v>
      </c>
      <c r="F11" s="18" t="s">
        <v>57</v>
      </c>
      <c r="G11" s="18" t="s">
        <v>30</v>
      </c>
      <c r="H11" s="18" t="s">
        <v>30</v>
      </c>
      <c r="I11" s="18" t="s">
        <v>58</v>
      </c>
      <c r="J11" s="18" t="s">
        <v>32</v>
      </c>
      <c r="K11" s="18" t="s">
        <v>33</v>
      </c>
      <c r="L11" s="4" t="s">
        <v>34</v>
      </c>
      <c r="M11" s="155">
        <v>0.42499999999999999</v>
      </c>
      <c r="N11" s="4" t="s">
        <v>59</v>
      </c>
      <c r="O11" s="166">
        <v>0</v>
      </c>
      <c r="P11" s="171">
        <v>4.2700000000000002E-2</v>
      </c>
      <c r="R11" s="155">
        <v>250000</v>
      </c>
      <c r="S11" s="172">
        <v>1</v>
      </c>
      <c r="T11" s="174">
        <v>98.24</v>
      </c>
      <c r="U11" s="155">
        <v>245.6</v>
      </c>
      <c r="W11" s="18" t="s">
        <v>36</v>
      </c>
      <c r="X11" s="175">
        <v>2.0999999999999999E-5</v>
      </c>
      <c r="Y11" s="171">
        <v>2.0137253873425801E-2</v>
      </c>
      <c r="Z11" s="171">
        <v>1.13920985709124E-2</v>
      </c>
    </row>
    <row r="12" spans="1:26" x14ac:dyDescent="0.2">
      <c r="A12" s="18">
        <v>161</v>
      </c>
      <c r="B12" s="18">
        <v>1434</v>
      </c>
      <c r="C12" s="18" t="s">
        <v>54</v>
      </c>
      <c r="D12" s="18" t="s">
        <v>60</v>
      </c>
      <c r="E12" s="18" t="s">
        <v>61</v>
      </c>
      <c r="F12" s="18" t="s">
        <v>57</v>
      </c>
      <c r="G12" s="18" t="s">
        <v>30</v>
      </c>
      <c r="H12" s="18" t="s">
        <v>30</v>
      </c>
      <c r="I12" s="18" t="s">
        <v>58</v>
      </c>
      <c r="J12" s="18" t="s">
        <v>32</v>
      </c>
      <c r="K12" s="18" t="s">
        <v>33</v>
      </c>
      <c r="L12" s="4" t="s">
        <v>34</v>
      </c>
      <c r="M12" s="155">
        <v>0.59699999999999998</v>
      </c>
      <c r="N12" s="4" t="s">
        <v>62</v>
      </c>
      <c r="O12" s="166">
        <v>0</v>
      </c>
      <c r="P12" s="171">
        <v>4.258E-2</v>
      </c>
      <c r="R12" s="155">
        <v>1800000</v>
      </c>
      <c r="S12" s="172">
        <v>1</v>
      </c>
      <c r="T12" s="174">
        <v>97.54</v>
      </c>
      <c r="U12" s="155">
        <v>1755.72</v>
      </c>
      <c r="W12" s="18" t="s">
        <v>36</v>
      </c>
      <c r="X12" s="175">
        <v>1.2899999999999999E-4</v>
      </c>
      <c r="Y12" s="171">
        <v>0.14395512773066499</v>
      </c>
      <c r="Z12" s="171">
        <v>8.1438661656850098E-2</v>
      </c>
    </row>
    <row r="13" spans="1:26" x14ac:dyDescent="0.2">
      <c r="A13" s="18">
        <v>161</v>
      </c>
      <c r="B13" s="18">
        <v>1434</v>
      </c>
      <c r="C13" s="18" t="s">
        <v>54</v>
      </c>
      <c r="D13" s="18" t="s">
        <v>63</v>
      </c>
      <c r="E13" s="18" t="s">
        <v>64</v>
      </c>
      <c r="F13" s="18" t="s">
        <v>57</v>
      </c>
      <c r="G13" s="18" t="s">
        <v>30</v>
      </c>
      <c r="H13" s="18" t="s">
        <v>30</v>
      </c>
      <c r="I13" s="18" t="s">
        <v>58</v>
      </c>
      <c r="J13" s="18" t="s">
        <v>32</v>
      </c>
      <c r="K13" s="18" t="s">
        <v>33</v>
      </c>
      <c r="L13" s="4" t="s">
        <v>34</v>
      </c>
      <c r="M13" s="155">
        <v>9.9000000000000005E-2</v>
      </c>
      <c r="N13" s="4" t="s">
        <v>65</v>
      </c>
      <c r="O13" s="166">
        <v>0</v>
      </c>
      <c r="P13" s="171">
        <v>4.2540000000000001E-2</v>
      </c>
      <c r="R13" s="155">
        <v>356000</v>
      </c>
      <c r="S13" s="172">
        <v>1</v>
      </c>
      <c r="T13" s="174">
        <v>99.59</v>
      </c>
      <c r="U13" s="155">
        <v>354.54</v>
      </c>
      <c r="W13" s="18" t="s">
        <v>36</v>
      </c>
      <c r="X13" s="175">
        <v>1.0000000000000001E-5</v>
      </c>
      <c r="Y13" s="171">
        <v>2.9069503433167498E-2</v>
      </c>
      <c r="Z13" s="171">
        <v>1.6445273551183699E-2</v>
      </c>
    </row>
    <row r="14" spans="1:26" x14ac:dyDescent="0.2">
      <c r="A14" s="18">
        <v>161</v>
      </c>
      <c r="B14" s="18">
        <v>1434</v>
      </c>
      <c r="C14" s="18" t="s">
        <v>54</v>
      </c>
      <c r="D14" s="18" t="s">
        <v>66</v>
      </c>
      <c r="E14" s="18" t="s">
        <v>67</v>
      </c>
      <c r="F14" s="18" t="s">
        <v>57</v>
      </c>
      <c r="G14" s="18" t="s">
        <v>30</v>
      </c>
      <c r="H14" s="18" t="s">
        <v>30</v>
      </c>
      <c r="I14" s="18" t="s">
        <v>58</v>
      </c>
      <c r="J14" s="18" t="s">
        <v>32</v>
      </c>
      <c r="K14" s="18" t="s">
        <v>33</v>
      </c>
      <c r="L14" s="4" t="s">
        <v>34</v>
      </c>
      <c r="M14" s="155">
        <v>0.252</v>
      </c>
      <c r="N14" s="4" t="s">
        <v>68</v>
      </c>
      <c r="O14" s="166">
        <v>0</v>
      </c>
      <c r="P14" s="171">
        <v>4.2770000000000002E-2</v>
      </c>
      <c r="R14" s="155">
        <v>100000</v>
      </c>
      <c r="S14" s="172">
        <v>1</v>
      </c>
      <c r="T14" s="174">
        <v>98.95</v>
      </c>
      <c r="U14" s="155">
        <v>98.95</v>
      </c>
      <c r="W14" s="18" t="s">
        <v>36</v>
      </c>
      <c r="X14" s="175">
        <v>7.9999999999999996E-6</v>
      </c>
      <c r="Y14" s="171">
        <v>8.1131159233529607E-3</v>
      </c>
      <c r="Z14" s="171">
        <v>4.5897726123443998E-3</v>
      </c>
    </row>
    <row r="15" spans="1:26" x14ac:dyDescent="0.2">
      <c r="A15" s="18">
        <v>161</v>
      </c>
      <c r="B15" s="18">
        <v>1434</v>
      </c>
      <c r="C15" s="18" t="s">
        <v>26</v>
      </c>
      <c r="D15" s="18" t="s">
        <v>27</v>
      </c>
      <c r="E15" s="18" t="s">
        <v>28</v>
      </c>
      <c r="F15" s="18" t="s">
        <v>29</v>
      </c>
      <c r="G15" s="18" t="s">
        <v>30</v>
      </c>
      <c r="H15" s="18" t="s">
        <v>30</v>
      </c>
      <c r="I15" s="18" t="s">
        <v>31</v>
      </c>
      <c r="J15" s="18" t="s">
        <v>32</v>
      </c>
      <c r="K15" s="18" t="s">
        <v>33</v>
      </c>
      <c r="L15" s="4" t="s">
        <v>34</v>
      </c>
      <c r="M15" s="155">
        <v>6.6459999999999999</v>
      </c>
      <c r="N15" s="4" t="s">
        <v>35</v>
      </c>
      <c r="O15" s="166">
        <v>1E-3</v>
      </c>
      <c r="P15" s="171">
        <v>2.0310000000000002E-2</v>
      </c>
      <c r="R15" s="155">
        <v>1170000</v>
      </c>
      <c r="S15" s="172">
        <v>1</v>
      </c>
      <c r="T15" s="174">
        <v>101.91</v>
      </c>
      <c r="U15" s="155">
        <v>1192.347</v>
      </c>
      <c r="W15" s="18" t="s">
        <v>36</v>
      </c>
      <c r="X15" s="175">
        <v>3.8000000000000002E-5</v>
      </c>
      <c r="Y15" s="171">
        <v>9.77630058803651E-2</v>
      </c>
      <c r="Z15" s="171">
        <v>5.5306736786367001E-2</v>
      </c>
    </row>
    <row r="16" spans="1:26" x14ac:dyDescent="0.2">
      <c r="A16" s="18">
        <v>161</v>
      </c>
      <c r="B16" s="18">
        <v>1434</v>
      </c>
      <c r="C16" s="18" t="s">
        <v>43</v>
      </c>
      <c r="D16" s="18" t="s">
        <v>69</v>
      </c>
      <c r="E16" s="18" t="s">
        <v>70</v>
      </c>
      <c r="F16" s="18" t="s">
        <v>46</v>
      </c>
      <c r="G16" s="18" t="s">
        <v>30</v>
      </c>
      <c r="H16" s="18" t="s">
        <v>30</v>
      </c>
      <c r="I16" s="18" t="s">
        <v>31</v>
      </c>
      <c r="J16" s="18" t="s">
        <v>32</v>
      </c>
      <c r="K16" s="18" t="s">
        <v>33</v>
      </c>
      <c r="L16" s="4" t="s">
        <v>34</v>
      </c>
      <c r="M16" s="155">
        <v>8.3979999999999997</v>
      </c>
      <c r="N16" s="4" t="s">
        <v>71</v>
      </c>
      <c r="O16" s="166">
        <v>0.04</v>
      </c>
      <c r="P16" s="171">
        <v>4.4850000000000001E-2</v>
      </c>
      <c r="R16" s="155">
        <v>1267000</v>
      </c>
      <c r="S16" s="172">
        <v>1</v>
      </c>
      <c r="T16" s="174">
        <v>96.17</v>
      </c>
      <c r="U16" s="155">
        <v>1218.4739999999999</v>
      </c>
      <c r="W16" s="18" t="s">
        <v>36</v>
      </c>
      <c r="X16" s="175">
        <v>4.3000000000000002E-5</v>
      </c>
      <c r="Y16" s="171">
        <v>9.9905204651642002E-2</v>
      </c>
      <c r="Z16" s="171">
        <v>5.6518626933567198E-2</v>
      </c>
    </row>
    <row r="17" spans="1:26" x14ac:dyDescent="0.2">
      <c r="A17" s="18">
        <v>161</v>
      </c>
      <c r="B17" s="18">
        <v>1434</v>
      </c>
      <c r="C17" s="18" t="s">
        <v>43</v>
      </c>
      <c r="D17" s="18" t="s">
        <v>72</v>
      </c>
      <c r="E17" s="18" t="s">
        <v>73</v>
      </c>
      <c r="F17" s="18" t="s">
        <v>46</v>
      </c>
      <c r="G17" s="18" t="s">
        <v>30</v>
      </c>
      <c r="H17" s="18" t="s">
        <v>30</v>
      </c>
      <c r="I17" s="18" t="s">
        <v>31</v>
      </c>
      <c r="J17" s="18" t="s">
        <v>32</v>
      </c>
      <c r="K17" s="18" t="s">
        <v>33</v>
      </c>
      <c r="L17" s="4" t="s">
        <v>34</v>
      </c>
      <c r="M17" s="155">
        <v>0.41599999999999998</v>
      </c>
      <c r="N17" s="4" t="s">
        <v>74</v>
      </c>
      <c r="O17" s="166">
        <v>1.7500000000000002E-2</v>
      </c>
      <c r="P17" s="171">
        <v>3.9910000000000001E-2</v>
      </c>
      <c r="R17" s="155">
        <v>210000</v>
      </c>
      <c r="S17" s="172">
        <v>1</v>
      </c>
      <c r="T17" s="174">
        <v>100.11</v>
      </c>
      <c r="U17" s="155">
        <v>210.23099999999999</v>
      </c>
      <c r="W17" s="18" t="s">
        <v>36</v>
      </c>
      <c r="X17" s="175">
        <v>1.5E-5</v>
      </c>
      <c r="Y17" s="171">
        <v>1.7237276136254798E-2</v>
      </c>
      <c r="Z17" s="171">
        <v>9.7515157763090107E-3</v>
      </c>
    </row>
    <row r="18" spans="1:26" x14ac:dyDescent="0.2">
      <c r="A18" s="18">
        <v>161</v>
      </c>
      <c r="B18" s="18">
        <v>1434</v>
      </c>
      <c r="C18" s="18" t="s">
        <v>26</v>
      </c>
      <c r="D18" s="18" t="s">
        <v>75</v>
      </c>
      <c r="E18" s="18" t="s">
        <v>76</v>
      </c>
      <c r="F18" s="18" t="s">
        <v>29</v>
      </c>
      <c r="G18" s="18" t="s">
        <v>30</v>
      </c>
      <c r="H18" s="18" t="s">
        <v>30</v>
      </c>
      <c r="I18" s="18" t="s">
        <v>31</v>
      </c>
      <c r="J18" s="18" t="s">
        <v>32</v>
      </c>
      <c r="K18" s="18" t="s">
        <v>33</v>
      </c>
      <c r="L18" s="4" t="s">
        <v>34</v>
      </c>
      <c r="M18" s="155">
        <v>13.379</v>
      </c>
      <c r="N18" s="4" t="s">
        <v>77</v>
      </c>
      <c r="O18" s="166">
        <v>2.75E-2</v>
      </c>
      <c r="P18" s="171">
        <v>2.1399999999999999E-2</v>
      </c>
      <c r="R18" s="155">
        <v>121000</v>
      </c>
      <c r="S18" s="172">
        <v>1</v>
      </c>
      <c r="T18" s="174">
        <v>136.1</v>
      </c>
      <c r="U18" s="155">
        <v>164.68100000000001</v>
      </c>
      <c r="W18" s="18" t="s">
        <v>36</v>
      </c>
      <c r="X18" s="175">
        <v>6.0000000000000002E-6</v>
      </c>
      <c r="Y18" s="171">
        <v>1.35025370730034E-2</v>
      </c>
      <c r="Z18" s="171">
        <v>7.6386896773470297E-3</v>
      </c>
    </row>
    <row r="19" spans="1:26" x14ac:dyDescent="0.2">
      <c r="A19" s="18">
        <v>161</v>
      </c>
      <c r="B19" s="18">
        <v>1434</v>
      </c>
      <c r="C19" s="18" t="s">
        <v>43</v>
      </c>
      <c r="D19" s="18" t="s">
        <v>78</v>
      </c>
      <c r="E19" s="18" t="s">
        <v>79</v>
      </c>
      <c r="F19" s="18" t="s">
        <v>46</v>
      </c>
      <c r="G19" s="18" t="s">
        <v>30</v>
      </c>
      <c r="H19" s="18" t="s">
        <v>30</v>
      </c>
      <c r="I19" s="18" t="s">
        <v>31</v>
      </c>
      <c r="J19" s="18" t="s">
        <v>32</v>
      </c>
      <c r="K19" s="18" t="s">
        <v>33</v>
      </c>
      <c r="L19" s="4" t="s">
        <v>34</v>
      </c>
      <c r="M19" s="155">
        <v>11.552</v>
      </c>
      <c r="N19" s="4" t="s">
        <v>80</v>
      </c>
      <c r="O19" s="166">
        <v>5.5E-2</v>
      </c>
      <c r="P19" s="171">
        <v>4.7300000000000002E-2</v>
      </c>
      <c r="R19" s="155">
        <v>237954</v>
      </c>
      <c r="S19" s="172">
        <v>1</v>
      </c>
      <c r="T19" s="174">
        <v>109.69</v>
      </c>
      <c r="U19" s="155">
        <v>261.012</v>
      </c>
      <c r="W19" s="18" t="s">
        <v>36</v>
      </c>
      <c r="X19" s="175">
        <v>9.0000000000000002E-6</v>
      </c>
      <c r="Y19" s="171">
        <v>2.14008946444686E-2</v>
      </c>
      <c r="Z19" s="171">
        <v>1.21069686476581E-2</v>
      </c>
    </row>
    <row r="20" spans="1:26" x14ac:dyDescent="0.2">
      <c r="A20" s="4">
        <v>161</v>
      </c>
      <c r="B20" s="4">
        <v>1434</v>
      </c>
      <c r="C20" s="4" t="s">
        <v>26</v>
      </c>
      <c r="D20" s="4" t="s">
        <v>37</v>
      </c>
      <c r="E20" s="4" t="s">
        <v>38</v>
      </c>
      <c r="F20" s="18" t="s">
        <v>29</v>
      </c>
      <c r="G20" s="18" t="s">
        <v>30</v>
      </c>
      <c r="H20" s="18" t="s">
        <v>30</v>
      </c>
      <c r="I20" s="18" t="s">
        <v>31</v>
      </c>
      <c r="J20" s="4" t="s">
        <v>32</v>
      </c>
      <c r="K20" s="18" t="s">
        <v>33</v>
      </c>
      <c r="L20" s="4" t="s">
        <v>34</v>
      </c>
      <c r="M20" s="155">
        <v>4.1150000000000002</v>
      </c>
      <c r="N20" s="4" t="s">
        <v>39</v>
      </c>
      <c r="O20" s="166">
        <v>5.0000000000000001E-3</v>
      </c>
      <c r="P20" s="171">
        <v>1.9689999999999999E-2</v>
      </c>
      <c r="R20" s="155">
        <v>1052000</v>
      </c>
      <c r="S20" s="172">
        <v>1</v>
      </c>
      <c r="T20" s="174">
        <v>109.42</v>
      </c>
      <c r="U20" s="155">
        <v>1151.098</v>
      </c>
      <c r="W20" s="18" t="s">
        <v>36</v>
      </c>
      <c r="X20" s="175">
        <v>3.8000000000000002E-5</v>
      </c>
      <c r="Y20" s="171">
        <v>9.4380947532957199E-2</v>
      </c>
      <c r="Z20" s="171">
        <v>5.3393430120600903E-2</v>
      </c>
    </row>
    <row r="21" spans="1:26" x14ac:dyDescent="0.2">
      <c r="A21" s="4">
        <v>161</v>
      </c>
      <c r="B21" s="4">
        <v>1434</v>
      </c>
      <c r="C21" s="4" t="s">
        <v>26</v>
      </c>
      <c r="D21" s="4" t="s">
        <v>40</v>
      </c>
      <c r="E21" s="4" t="s">
        <v>41</v>
      </c>
      <c r="F21" s="4" t="s">
        <v>29</v>
      </c>
      <c r="G21" s="4" t="s">
        <v>30</v>
      </c>
      <c r="H21" s="4" t="s">
        <v>30</v>
      </c>
      <c r="I21" s="4" t="s">
        <v>31</v>
      </c>
      <c r="J21" s="4" t="s">
        <v>32</v>
      </c>
      <c r="K21" s="4" t="s">
        <v>33</v>
      </c>
      <c r="L21" s="18" t="s">
        <v>34</v>
      </c>
      <c r="M21" s="155">
        <v>1.331</v>
      </c>
      <c r="N21" s="4" t="s">
        <v>42</v>
      </c>
      <c r="O21" s="170">
        <v>1E-3</v>
      </c>
      <c r="P21" s="171">
        <v>1.9599999999999999E-2</v>
      </c>
      <c r="R21" s="155">
        <v>2100000</v>
      </c>
      <c r="S21" s="172">
        <v>1</v>
      </c>
      <c r="T21" s="174">
        <v>112.95</v>
      </c>
      <c r="U21" s="155">
        <v>2371.9499999999998</v>
      </c>
      <c r="W21" s="4" t="s">
        <v>36</v>
      </c>
      <c r="X21" s="171">
        <v>1.0399999999999999E-4</v>
      </c>
      <c r="Y21" s="171">
        <v>0.19448110474378</v>
      </c>
      <c r="Z21" s="171">
        <v>0.11002234611268601</v>
      </c>
    </row>
    <row r="22" spans="1:26" x14ac:dyDescent="0.2">
      <c r="A22" s="4">
        <v>161</v>
      </c>
      <c r="B22" s="4">
        <v>1434</v>
      </c>
      <c r="C22" s="4" t="s">
        <v>26</v>
      </c>
      <c r="D22" s="4" t="s">
        <v>51</v>
      </c>
      <c r="E22" s="4" t="s">
        <v>52</v>
      </c>
      <c r="F22" s="4" t="s">
        <v>29</v>
      </c>
      <c r="G22" s="4" t="s">
        <v>30</v>
      </c>
      <c r="H22" s="4" t="s">
        <v>30</v>
      </c>
      <c r="I22" s="4" t="s">
        <v>31</v>
      </c>
      <c r="J22" s="4" t="s">
        <v>32</v>
      </c>
      <c r="K22" s="4" t="s">
        <v>33</v>
      </c>
      <c r="L22" s="18" t="s">
        <v>34</v>
      </c>
      <c r="M22" s="155">
        <v>3.52</v>
      </c>
      <c r="N22" s="4" t="s">
        <v>53</v>
      </c>
      <c r="O22" s="170">
        <v>1.0999999999999999E-2</v>
      </c>
      <c r="P22" s="171">
        <v>1.9820000000000001E-2</v>
      </c>
      <c r="R22" s="155">
        <v>900000</v>
      </c>
      <c r="S22" s="172">
        <v>1</v>
      </c>
      <c r="T22" s="174">
        <v>101.93</v>
      </c>
      <c r="U22" s="155">
        <v>917.37</v>
      </c>
      <c r="W22" s="4" t="s">
        <v>36</v>
      </c>
      <c r="X22" s="171">
        <v>3.0000000000000001E-5</v>
      </c>
      <c r="Y22" s="171">
        <v>7.5217070789351206E-2</v>
      </c>
      <c r="Z22" s="171">
        <v>4.2551992939730998E-2</v>
      </c>
    </row>
    <row r="23" spans="1:26" x14ac:dyDescent="0.2">
      <c r="A23" s="4">
        <v>161</v>
      </c>
      <c r="B23" s="4">
        <v>1434</v>
      </c>
      <c r="C23" s="4" t="s">
        <v>43</v>
      </c>
      <c r="D23" s="4" t="s">
        <v>81</v>
      </c>
      <c r="E23" s="4" t="s">
        <v>82</v>
      </c>
      <c r="F23" s="4" t="s">
        <v>46</v>
      </c>
      <c r="G23" s="4" t="s">
        <v>30</v>
      </c>
      <c r="H23" s="4" t="s">
        <v>30</v>
      </c>
      <c r="I23" s="4" t="s">
        <v>31</v>
      </c>
      <c r="J23" s="4" t="s">
        <v>32</v>
      </c>
      <c r="K23" s="4" t="s">
        <v>33</v>
      </c>
      <c r="L23" s="18" t="s">
        <v>34</v>
      </c>
      <c r="M23" s="155">
        <v>4.8920000000000003</v>
      </c>
      <c r="N23" s="4" t="s">
        <v>83</v>
      </c>
      <c r="O23" s="170">
        <v>0.01</v>
      </c>
      <c r="P23" s="171">
        <v>4.2889999999999998E-2</v>
      </c>
      <c r="R23" s="155">
        <v>1734011</v>
      </c>
      <c r="S23" s="172">
        <v>1</v>
      </c>
      <c r="T23" s="174">
        <v>85.48</v>
      </c>
      <c r="U23" s="155">
        <v>1482.2329999999999</v>
      </c>
      <c r="W23" s="4" t="s">
        <v>36</v>
      </c>
      <c r="X23" s="171">
        <v>4.6E-5</v>
      </c>
      <c r="Y23" s="171">
        <v>0.121531328265685</v>
      </c>
      <c r="Z23" s="171">
        <v>6.8753012687775603E-2</v>
      </c>
    </row>
    <row r="24" spans="1:26" x14ac:dyDescent="0.2">
      <c r="A24" s="4">
        <v>161</v>
      </c>
      <c r="B24" s="4">
        <v>1434</v>
      </c>
      <c r="C24" s="4" t="s">
        <v>43</v>
      </c>
      <c r="D24" s="4" t="s">
        <v>44</v>
      </c>
      <c r="E24" s="4" t="s">
        <v>45</v>
      </c>
      <c r="F24" s="4" t="s">
        <v>46</v>
      </c>
      <c r="G24" s="4" t="s">
        <v>30</v>
      </c>
      <c r="H24" s="4" t="s">
        <v>30</v>
      </c>
      <c r="I24" s="4" t="s">
        <v>31</v>
      </c>
      <c r="J24" s="4" t="s">
        <v>32</v>
      </c>
      <c r="K24" s="4" t="s">
        <v>33</v>
      </c>
      <c r="L24" s="18" t="s">
        <v>34</v>
      </c>
      <c r="M24" s="155">
        <v>6.681</v>
      </c>
      <c r="N24" s="4" t="s">
        <v>47</v>
      </c>
      <c r="O24" s="170">
        <v>1.2999999999999999E-2</v>
      </c>
      <c r="P24" s="171">
        <v>4.3790000000000003E-2</v>
      </c>
      <c r="R24" s="155">
        <v>260000</v>
      </c>
      <c r="S24" s="172">
        <v>1</v>
      </c>
      <c r="T24" s="174">
        <v>82.78</v>
      </c>
      <c r="U24" s="155">
        <v>215.22800000000001</v>
      </c>
      <c r="W24" s="4" t="s">
        <v>36</v>
      </c>
      <c r="X24" s="171">
        <v>7.9999999999999996E-6</v>
      </c>
      <c r="Y24" s="171">
        <v>1.7646990540186099E-2</v>
      </c>
      <c r="Z24" s="171">
        <v>9.9833004528515606E-3</v>
      </c>
    </row>
    <row r="25" spans="1:26" x14ac:dyDescent="0.2">
      <c r="A25" s="4">
        <v>161</v>
      </c>
      <c r="B25" s="4">
        <v>1434</v>
      </c>
      <c r="C25" s="4" t="s">
        <v>84</v>
      </c>
      <c r="D25" s="4" t="s">
        <v>85</v>
      </c>
      <c r="E25" s="4" t="s">
        <v>86</v>
      </c>
      <c r="F25" s="4" t="s">
        <v>87</v>
      </c>
      <c r="G25" s="4" t="s">
        <v>88</v>
      </c>
      <c r="H25" s="4" t="s">
        <v>89</v>
      </c>
      <c r="I25" s="4" t="s">
        <v>90</v>
      </c>
      <c r="J25" s="4" t="s">
        <v>91</v>
      </c>
      <c r="K25" s="4" t="s">
        <v>92</v>
      </c>
      <c r="L25" s="18" t="s">
        <v>93</v>
      </c>
      <c r="M25" s="155">
        <v>7.0430000000000001</v>
      </c>
      <c r="N25" s="4" t="s">
        <v>94</v>
      </c>
      <c r="O25" s="170">
        <v>3.3750000000000002E-2</v>
      </c>
      <c r="P25" s="171">
        <v>4.1050000000000003E-2</v>
      </c>
      <c r="R25" s="155">
        <v>156000</v>
      </c>
      <c r="S25" s="172">
        <v>3.718</v>
      </c>
      <c r="T25" s="174">
        <v>96.01</v>
      </c>
      <c r="U25" s="155">
        <v>556.86599999999999</v>
      </c>
      <c r="W25" s="4" t="s">
        <v>36</v>
      </c>
      <c r="X25" s="171">
        <v>9.9999999999999995E-7</v>
      </c>
      <c r="Y25" s="171">
        <v>4.5658638781695203E-2</v>
      </c>
      <c r="Z25" s="171">
        <v>2.58301214695997E-2</v>
      </c>
    </row>
    <row r="26" spans="1:26" x14ac:dyDescent="0.2">
      <c r="A26" s="4">
        <v>161</v>
      </c>
      <c r="B26" s="4">
        <v>9938</v>
      </c>
      <c r="C26" s="4" t="s">
        <v>54</v>
      </c>
      <c r="D26" s="4" t="s">
        <v>55</v>
      </c>
      <c r="E26" s="4" t="s">
        <v>56</v>
      </c>
      <c r="F26" s="4" t="s">
        <v>57</v>
      </c>
      <c r="G26" s="4" t="s">
        <v>30</v>
      </c>
      <c r="H26" s="4" t="s">
        <v>30</v>
      </c>
      <c r="I26" s="4" t="s">
        <v>58</v>
      </c>
      <c r="J26" s="4" t="s">
        <v>32</v>
      </c>
      <c r="K26" s="4" t="s">
        <v>33</v>
      </c>
      <c r="L26" s="18" t="s">
        <v>34</v>
      </c>
      <c r="M26" s="155">
        <v>0.42499999999999999</v>
      </c>
      <c r="N26" s="4" t="s">
        <v>59</v>
      </c>
      <c r="O26" s="170">
        <v>0</v>
      </c>
      <c r="P26" s="171">
        <v>4.2700000000000002E-2</v>
      </c>
      <c r="R26" s="155">
        <v>2200000</v>
      </c>
      <c r="S26" s="172">
        <v>1</v>
      </c>
      <c r="T26" s="174">
        <v>98.24</v>
      </c>
      <c r="U26" s="155">
        <v>2161.2800000000002</v>
      </c>
      <c r="W26" s="4" t="s">
        <v>36</v>
      </c>
      <c r="X26" s="171">
        <v>1.83E-4</v>
      </c>
      <c r="Y26" s="171">
        <v>7.1990712181244004E-2</v>
      </c>
      <c r="Z26" s="171">
        <v>3.01701495024412E-2</v>
      </c>
    </row>
    <row r="27" spans="1:26" x14ac:dyDescent="0.2">
      <c r="A27" s="4">
        <v>161</v>
      </c>
      <c r="B27" s="4">
        <v>9938</v>
      </c>
      <c r="C27" s="4" t="s">
        <v>54</v>
      </c>
      <c r="D27" s="4" t="s">
        <v>60</v>
      </c>
      <c r="E27" s="4" t="s">
        <v>61</v>
      </c>
      <c r="F27" s="4" t="s">
        <v>57</v>
      </c>
      <c r="G27" s="4" t="s">
        <v>30</v>
      </c>
      <c r="H27" s="4" t="s">
        <v>30</v>
      </c>
      <c r="I27" s="4" t="s">
        <v>58</v>
      </c>
      <c r="J27" s="4" t="s">
        <v>32</v>
      </c>
      <c r="K27" s="4" t="s">
        <v>33</v>
      </c>
      <c r="L27" s="4" t="s">
        <v>34</v>
      </c>
      <c r="M27" s="155">
        <v>0.59699999999999998</v>
      </c>
      <c r="N27" s="4" t="s">
        <v>62</v>
      </c>
      <c r="O27" s="170">
        <v>0</v>
      </c>
      <c r="P27" s="171">
        <v>4.258E-2</v>
      </c>
      <c r="R27" s="155">
        <v>4700000</v>
      </c>
      <c r="S27" s="172">
        <v>1</v>
      </c>
      <c r="T27" s="174">
        <v>97.54</v>
      </c>
      <c r="U27" s="155">
        <v>4584.38</v>
      </c>
      <c r="W27" s="4" t="s">
        <v>36</v>
      </c>
      <c r="X27" s="171">
        <v>3.3599999999999998E-4</v>
      </c>
      <c r="Y27" s="171">
        <v>0.15270246386837999</v>
      </c>
      <c r="Z27" s="171">
        <v>6.3995146383625107E-2</v>
      </c>
    </row>
    <row r="28" spans="1:26" x14ac:dyDescent="0.2">
      <c r="A28" s="4">
        <v>161</v>
      </c>
      <c r="B28" s="4">
        <v>9938</v>
      </c>
      <c r="C28" s="4" t="s">
        <v>54</v>
      </c>
      <c r="D28" s="4" t="s">
        <v>63</v>
      </c>
      <c r="E28" s="4" t="s">
        <v>64</v>
      </c>
      <c r="F28" s="4" t="s">
        <v>57</v>
      </c>
      <c r="G28" s="4" t="s">
        <v>30</v>
      </c>
      <c r="H28" s="4" t="s">
        <v>30</v>
      </c>
      <c r="I28" s="4" t="s">
        <v>58</v>
      </c>
      <c r="J28" s="4" t="s">
        <v>32</v>
      </c>
      <c r="K28" s="4" t="s">
        <v>33</v>
      </c>
      <c r="L28" s="4" t="s">
        <v>34</v>
      </c>
      <c r="M28" s="155">
        <v>9.9000000000000005E-2</v>
      </c>
      <c r="N28" s="4" t="s">
        <v>65</v>
      </c>
      <c r="O28" s="170">
        <v>0</v>
      </c>
      <c r="P28" s="171">
        <v>4.2540000000000001E-2</v>
      </c>
      <c r="R28" s="155">
        <v>3215000</v>
      </c>
      <c r="S28" s="172">
        <v>1</v>
      </c>
      <c r="T28" s="174">
        <v>99.59</v>
      </c>
      <c r="U28" s="155">
        <v>3201.8180000000002</v>
      </c>
      <c r="W28" s="4" t="s">
        <v>36</v>
      </c>
      <c r="X28" s="171">
        <v>8.7000000000000001E-5</v>
      </c>
      <c r="Y28" s="171">
        <v>0.106650315595426</v>
      </c>
      <c r="Z28" s="171">
        <v>4.4695431792586802E-2</v>
      </c>
    </row>
    <row r="29" spans="1:26" x14ac:dyDescent="0.2">
      <c r="A29" s="4">
        <v>161</v>
      </c>
      <c r="B29" s="4">
        <v>9938</v>
      </c>
      <c r="C29" s="4" t="s">
        <v>54</v>
      </c>
      <c r="D29" s="4" t="s">
        <v>95</v>
      </c>
      <c r="E29" s="4" t="s">
        <v>96</v>
      </c>
      <c r="F29" s="4" t="s">
        <v>57</v>
      </c>
      <c r="G29" s="4" t="s">
        <v>30</v>
      </c>
      <c r="H29" s="4" t="s">
        <v>30</v>
      </c>
      <c r="I29" s="4" t="s">
        <v>58</v>
      </c>
      <c r="J29" s="4" t="s">
        <v>32</v>
      </c>
      <c r="K29" s="4" t="s">
        <v>33</v>
      </c>
      <c r="L29" s="4" t="s">
        <v>34</v>
      </c>
      <c r="M29" s="155">
        <v>0.17499999999999999</v>
      </c>
      <c r="N29" s="4" t="s">
        <v>97</v>
      </c>
      <c r="O29" s="170">
        <v>0</v>
      </c>
      <c r="P29" s="171">
        <v>4.3270000000000003E-2</v>
      </c>
      <c r="R29" s="155">
        <v>3000000</v>
      </c>
      <c r="S29" s="172">
        <v>1</v>
      </c>
      <c r="T29" s="174">
        <v>99.26</v>
      </c>
      <c r="U29" s="155">
        <v>2977.8</v>
      </c>
      <c r="W29" s="4" t="s">
        <v>36</v>
      </c>
      <c r="X29" s="171">
        <v>1E-4</v>
      </c>
      <c r="Y29" s="171">
        <v>9.9188417388449607E-2</v>
      </c>
      <c r="Z29" s="171">
        <v>4.1568270278894599E-2</v>
      </c>
    </row>
    <row r="30" spans="1:26" x14ac:dyDescent="0.2">
      <c r="A30" s="4">
        <v>161</v>
      </c>
      <c r="B30" s="4">
        <v>9938</v>
      </c>
      <c r="C30" s="4" t="s">
        <v>26</v>
      </c>
      <c r="D30" s="4" t="s">
        <v>98</v>
      </c>
      <c r="E30" s="4" t="s">
        <v>99</v>
      </c>
      <c r="F30" s="4" t="s">
        <v>29</v>
      </c>
      <c r="G30" s="4" t="s">
        <v>30</v>
      </c>
      <c r="H30" s="4" t="s">
        <v>30</v>
      </c>
      <c r="I30" s="4" t="s">
        <v>31</v>
      </c>
      <c r="J30" s="4" t="s">
        <v>32</v>
      </c>
      <c r="K30" s="4" t="s">
        <v>33</v>
      </c>
      <c r="L30" s="4" t="s">
        <v>34</v>
      </c>
      <c r="M30" s="155">
        <v>2.1419999999999999</v>
      </c>
      <c r="N30" s="4" t="s">
        <v>100</v>
      </c>
      <c r="O30" s="170">
        <v>7.4999999999999997E-3</v>
      </c>
      <c r="P30" s="171">
        <v>1.9449999999999999E-2</v>
      </c>
      <c r="R30" s="155">
        <v>895000</v>
      </c>
      <c r="S30" s="172">
        <v>1</v>
      </c>
      <c r="T30" s="174">
        <v>114.63</v>
      </c>
      <c r="U30" s="155">
        <v>1025.9380000000001</v>
      </c>
      <c r="W30" s="4" t="s">
        <v>36</v>
      </c>
      <c r="X30" s="171">
        <v>3.6999999999999998E-5</v>
      </c>
      <c r="Y30" s="171">
        <v>3.4173287713372302E-2</v>
      </c>
      <c r="Z30" s="171">
        <v>1.43214752023385E-2</v>
      </c>
    </row>
    <row r="31" spans="1:26" x14ac:dyDescent="0.2">
      <c r="A31" s="4">
        <v>161</v>
      </c>
      <c r="B31" s="4">
        <v>9938</v>
      </c>
      <c r="C31" s="4" t="s">
        <v>26</v>
      </c>
      <c r="D31" s="4" t="s">
        <v>27</v>
      </c>
      <c r="E31" s="4" t="s">
        <v>28</v>
      </c>
      <c r="F31" s="4" t="s">
        <v>29</v>
      </c>
      <c r="G31" s="4" t="s">
        <v>30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34</v>
      </c>
      <c r="M31" s="155">
        <v>6.6459999999999999</v>
      </c>
      <c r="N31" s="4" t="s">
        <v>35</v>
      </c>
      <c r="O31" s="170">
        <v>1E-3</v>
      </c>
      <c r="P31" s="171">
        <v>2.0310000000000002E-2</v>
      </c>
      <c r="R31" s="155">
        <v>2050000</v>
      </c>
      <c r="S31" s="172">
        <v>1</v>
      </c>
      <c r="T31" s="174">
        <v>101.91</v>
      </c>
      <c r="U31" s="155">
        <v>2089.1550000000002</v>
      </c>
      <c r="W31" s="4" t="s">
        <v>36</v>
      </c>
      <c r="X31" s="171">
        <v>6.7000000000000002E-5</v>
      </c>
      <c r="Y31" s="171">
        <v>6.9588279309949194E-2</v>
      </c>
      <c r="Z31" s="171">
        <v>2.9163328529284702E-2</v>
      </c>
    </row>
    <row r="32" spans="1:26" x14ac:dyDescent="0.2">
      <c r="A32" s="4">
        <v>161</v>
      </c>
      <c r="B32" s="4">
        <v>9938</v>
      </c>
      <c r="C32" s="4" t="s">
        <v>43</v>
      </c>
      <c r="D32" s="4" t="s">
        <v>69</v>
      </c>
      <c r="E32" s="4" t="s">
        <v>70</v>
      </c>
      <c r="F32" s="4" t="s">
        <v>46</v>
      </c>
      <c r="G32" s="4" t="s">
        <v>30</v>
      </c>
      <c r="H32" s="4" t="s">
        <v>30</v>
      </c>
      <c r="I32" s="4" t="s">
        <v>31</v>
      </c>
      <c r="J32" s="4" t="s">
        <v>32</v>
      </c>
      <c r="K32" s="4" t="s">
        <v>33</v>
      </c>
      <c r="L32" s="4" t="s">
        <v>34</v>
      </c>
      <c r="M32" s="155">
        <v>8.3979999999999997</v>
      </c>
      <c r="N32" s="4" t="s">
        <v>71</v>
      </c>
      <c r="O32" s="170">
        <v>0.04</v>
      </c>
      <c r="P32" s="171">
        <v>4.4850000000000001E-2</v>
      </c>
      <c r="R32" s="155">
        <v>5369000</v>
      </c>
      <c r="S32" s="172">
        <v>1</v>
      </c>
      <c r="T32" s="174">
        <v>96.17</v>
      </c>
      <c r="U32" s="155">
        <v>5163.3670000000002</v>
      </c>
      <c r="W32" s="4" t="s">
        <v>36</v>
      </c>
      <c r="X32" s="171">
        <v>1.8100000000000001E-4</v>
      </c>
      <c r="Y32" s="171">
        <v>0.17198812239985001</v>
      </c>
      <c r="Z32" s="171">
        <v>7.2077455663780696E-2</v>
      </c>
    </row>
    <row r="33" spans="1:26" x14ac:dyDescent="0.2">
      <c r="A33" s="4">
        <v>161</v>
      </c>
      <c r="B33" s="4">
        <v>9938</v>
      </c>
      <c r="C33" s="4" t="s">
        <v>43</v>
      </c>
      <c r="D33" s="4" t="s">
        <v>78</v>
      </c>
      <c r="E33" s="4" t="s">
        <v>79</v>
      </c>
      <c r="F33" s="4" t="s">
        <v>46</v>
      </c>
      <c r="G33" s="4" t="s">
        <v>30</v>
      </c>
      <c r="H33" s="4" t="s">
        <v>30</v>
      </c>
      <c r="I33" s="4" t="s">
        <v>31</v>
      </c>
      <c r="J33" s="4" t="s">
        <v>32</v>
      </c>
      <c r="K33" s="4" t="s">
        <v>33</v>
      </c>
      <c r="L33" s="4" t="s">
        <v>34</v>
      </c>
      <c r="M33" s="155">
        <v>11.552</v>
      </c>
      <c r="N33" s="4" t="s">
        <v>80</v>
      </c>
      <c r="O33" s="170">
        <v>5.5E-2</v>
      </c>
      <c r="P33" s="171">
        <v>4.7300000000000002E-2</v>
      </c>
      <c r="R33" s="155">
        <v>3115850</v>
      </c>
      <c r="S33" s="172">
        <v>1</v>
      </c>
      <c r="T33" s="174">
        <v>109.69</v>
      </c>
      <c r="U33" s="155">
        <v>3417.7759999999998</v>
      </c>
      <c r="W33" s="4" t="s">
        <v>36</v>
      </c>
      <c r="X33" s="171">
        <v>1.15E-4</v>
      </c>
      <c r="Y33" s="171">
        <v>0.11384370308206999</v>
      </c>
      <c r="Z33" s="171">
        <v>4.77100647823906E-2</v>
      </c>
    </row>
    <row r="34" spans="1:26" x14ac:dyDescent="0.2">
      <c r="A34" s="4">
        <v>161</v>
      </c>
      <c r="B34" s="4">
        <v>9938</v>
      </c>
      <c r="C34" s="4" t="s">
        <v>26</v>
      </c>
      <c r="D34" s="4" t="s">
        <v>37</v>
      </c>
      <c r="E34" s="4" t="s">
        <v>38</v>
      </c>
      <c r="F34" s="4" t="s">
        <v>29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155">
        <v>4.1150000000000002</v>
      </c>
      <c r="N34" s="4" t="s">
        <v>39</v>
      </c>
      <c r="O34" s="170">
        <v>5.0000000000000001E-3</v>
      </c>
      <c r="P34" s="171">
        <v>1.9689999999999999E-2</v>
      </c>
      <c r="R34" s="155">
        <v>2133000</v>
      </c>
      <c r="S34" s="172">
        <v>1</v>
      </c>
      <c r="T34" s="174">
        <v>109.42</v>
      </c>
      <c r="U34" s="155">
        <v>2333.9290000000001</v>
      </c>
      <c r="W34" s="4" t="s">
        <v>36</v>
      </c>
      <c r="X34" s="171">
        <v>7.7999999999999999E-5</v>
      </c>
      <c r="Y34" s="171">
        <v>7.7741515256780205E-2</v>
      </c>
      <c r="Z34" s="171">
        <v>3.25802185695621E-2</v>
      </c>
    </row>
    <row r="35" spans="1:26" x14ac:dyDescent="0.2">
      <c r="A35" s="4">
        <v>161</v>
      </c>
      <c r="B35" s="4">
        <v>9938</v>
      </c>
      <c r="C35" s="4" t="s">
        <v>26</v>
      </c>
      <c r="D35" s="4" t="s">
        <v>101</v>
      </c>
      <c r="E35" s="4" t="s">
        <v>102</v>
      </c>
      <c r="F35" s="4" t="s">
        <v>29</v>
      </c>
      <c r="G35" s="4" t="s">
        <v>30</v>
      </c>
      <c r="H35" s="4" t="s">
        <v>30</v>
      </c>
      <c r="I35" s="4" t="s">
        <v>58</v>
      </c>
      <c r="J35" s="4" t="s">
        <v>32</v>
      </c>
      <c r="K35" s="4" t="s">
        <v>33</v>
      </c>
      <c r="L35" s="4" t="s">
        <v>34</v>
      </c>
      <c r="M35" s="155">
        <v>8.0280000000000005</v>
      </c>
      <c r="N35" s="4" t="s">
        <v>103</v>
      </c>
      <c r="O35" s="170">
        <v>1.6E-2</v>
      </c>
      <c r="P35" s="171">
        <v>2.0969999999999999E-2</v>
      </c>
      <c r="R35" s="155">
        <v>1400000</v>
      </c>
      <c r="S35" s="172">
        <v>1</v>
      </c>
      <c r="T35" s="174">
        <v>100.49</v>
      </c>
      <c r="U35" s="155">
        <v>1406.86</v>
      </c>
      <c r="W35" s="4" t="s">
        <v>36</v>
      </c>
      <c r="X35" s="171">
        <v>6.8999999999999997E-5</v>
      </c>
      <c r="Y35" s="171">
        <v>4.6861514167208802E-2</v>
      </c>
      <c r="Z35" s="171">
        <v>1.9638906818646499E-2</v>
      </c>
    </row>
    <row r="36" spans="1:26" x14ac:dyDescent="0.2">
      <c r="A36" s="4">
        <v>161</v>
      </c>
      <c r="B36" s="4">
        <v>9938</v>
      </c>
      <c r="C36" s="4" t="s">
        <v>43</v>
      </c>
      <c r="D36" s="4" t="s">
        <v>81</v>
      </c>
      <c r="E36" s="4" t="s">
        <v>82</v>
      </c>
      <c r="F36" s="4" t="s">
        <v>46</v>
      </c>
      <c r="G36" s="4" t="s">
        <v>30</v>
      </c>
      <c r="H36" s="4" t="s">
        <v>30</v>
      </c>
      <c r="I36" s="4" t="s">
        <v>31</v>
      </c>
      <c r="J36" s="4" t="s">
        <v>32</v>
      </c>
      <c r="K36" s="4" t="s">
        <v>33</v>
      </c>
      <c r="L36" s="4" t="s">
        <v>34</v>
      </c>
      <c r="M36" s="155">
        <v>4.8920000000000003</v>
      </c>
      <c r="N36" s="4" t="s">
        <v>83</v>
      </c>
      <c r="O36" s="170">
        <v>0.01</v>
      </c>
      <c r="P36" s="171">
        <v>4.2889999999999998E-2</v>
      </c>
      <c r="R36" s="155">
        <v>360000</v>
      </c>
      <c r="S36" s="172">
        <v>1</v>
      </c>
      <c r="T36" s="174">
        <v>85.48</v>
      </c>
      <c r="U36" s="155">
        <v>307.72800000000001</v>
      </c>
      <c r="W36" s="4" t="s">
        <v>36</v>
      </c>
      <c r="X36" s="171">
        <v>1.0000000000000001E-5</v>
      </c>
      <c r="Y36" s="171">
        <v>1.02502026012871E-2</v>
      </c>
      <c r="Z36" s="171">
        <v>4.2956950353897801E-3</v>
      </c>
    </row>
    <row r="37" spans="1:26" x14ac:dyDescent="0.2">
      <c r="A37" s="4">
        <v>161</v>
      </c>
      <c r="B37" s="4">
        <v>9938</v>
      </c>
      <c r="C37" s="4" t="s">
        <v>84</v>
      </c>
      <c r="D37" s="4" t="s">
        <v>85</v>
      </c>
      <c r="E37" s="4" t="s">
        <v>86</v>
      </c>
      <c r="F37" s="4" t="s">
        <v>87</v>
      </c>
      <c r="G37" s="4" t="s">
        <v>88</v>
      </c>
      <c r="H37" s="4" t="s">
        <v>89</v>
      </c>
      <c r="I37" s="4" t="s">
        <v>90</v>
      </c>
      <c r="J37" s="4" t="s">
        <v>91</v>
      </c>
      <c r="K37" s="4" t="s">
        <v>92</v>
      </c>
      <c r="L37" s="4" t="s">
        <v>93</v>
      </c>
      <c r="M37" s="155">
        <v>7.0430000000000001</v>
      </c>
      <c r="N37" s="4" t="s">
        <v>94</v>
      </c>
      <c r="O37" s="170">
        <v>3.3750000000000002E-2</v>
      </c>
      <c r="P37" s="171">
        <v>4.1050000000000003E-2</v>
      </c>
      <c r="R37" s="155">
        <v>246000</v>
      </c>
      <c r="S37" s="172">
        <v>3.718</v>
      </c>
      <c r="T37" s="174">
        <v>96.01</v>
      </c>
      <c r="U37" s="155">
        <v>878.13599999999997</v>
      </c>
      <c r="W37" s="4" t="s">
        <v>36</v>
      </c>
      <c r="X37" s="171">
        <v>1.9999999999999999E-6</v>
      </c>
      <c r="Y37" s="171">
        <v>2.9250077497124102E-2</v>
      </c>
      <c r="Z37" s="171">
        <v>1.22582369906898E-2</v>
      </c>
    </row>
    <row r="38" spans="1:26" x14ac:dyDescent="0.2">
      <c r="A38" s="4">
        <v>161</v>
      </c>
      <c r="B38" s="4">
        <v>9938</v>
      </c>
      <c r="C38" s="4" t="s">
        <v>84</v>
      </c>
      <c r="D38" s="4" t="s">
        <v>104</v>
      </c>
      <c r="E38" s="4" t="s">
        <v>105</v>
      </c>
      <c r="F38" s="4" t="s">
        <v>87</v>
      </c>
      <c r="G38" s="4" t="s">
        <v>88</v>
      </c>
      <c r="H38" s="4" t="s">
        <v>89</v>
      </c>
      <c r="I38" s="4" t="s">
        <v>90</v>
      </c>
      <c r="J38" s="4" t="s">
        <v>91</v>
      </c>
      <c r="K38" s="4" t="s">
        <v>92</v>
      </c>
      <c r="L38" s="4" t="s">
        <v>93</v>
      </c>
      <c r="M38" s="155">
        <v>7.8890000000000002</v>
      </c>
      <c r="N38" s="4" t="s">
        <v>106</v>
      </c>
      <c r="O38" s="170">
        <v>3.875E-2</v>
      </c>
      <c r="P38" s="171">
        <v>4.1610000000000001E-2</v>
      </c>
      <c r="R38" s="155">
        <v>130000</v>
      </c>
      <c r="S38" s="172">
        <v>3.718</v>
      </c>
      <c r="T38" s="174">
        <v>97.960999999999999</v>
      </c>
      <c r="U38" s="155">
        <v>473.483</v>
      </c>
      <c r="W38" s="4" t="s">
        <v>36</v>
      </c>
      <c r="X38" s="171">
        <v>9.9999999999999995E-7</v>
      </c>
      <c r="Y38" s="171">
        <v>1.57713889388588E-2</v>
      </c>
      <c r="Z38" s="171">
        <v>6.6095354210217597E-3</v>
      </c>
    </row>
    <row r="39" spans="1:26" x14ac:dyDescent="0.2">
      <c r="A39" s="4">
        <v>161</v>
      </c>
      <c r="B39" s="4">
        <v>9942</v>
      </c>
      <c r="C39" s="4" t="s">
        <v>54</v>
      </c>
      <c r="D39" s="4" t="s">
        <v>60</v>
      </c>
      <c r="E39" s="4" t="s">
        <v>61</v>
      </c>
      <c r="F39" s="4" t="s">
        <v>57</v>
      </c>
      <c r="G39" s="4" t="s">
        <v>30</v>
      </c>
      <c r="H39" s="4" t="s">
        <v>30</v>
      </c>
      <c r="I39" s="4" t="s">
        <v>58</v>
      </c>
      <c r="J39" s="4" t="s">
        <v>32</v>
      </c>
      <c r="K39" s="4" t="s">
        <v>33</v>
      </c>
      <c r="L39" s="4" t="s">
        <v>34</v>
      </c>
      <c r="M39" s="155">
        <v>0.59699999999999998</v>
      </c>
      <c r="N39" s="4" t="s">
        <v>62</v>
      </c>
      <c r="O39" s="170">
        <v>0</v>
      </c>
      <c r="P39" s="171">
        <v>4.258E-2</v>
      </c>
      <c r="R39" s="155">
        <v>7100000</v>
      </c>
      <c r="S39" s="172">
        <v>1</v>
      </c>
      <c r="T39" s="174">
        <v>97.54</v>
      </c>
      <c r="U39" s="155">
        <v>6925.34</v>
      </c>
      <c r="W39" s="4" t="s">
        <v>36</v>
      </c>
      <c r="X39" s="171">
        <v>5.0699999999999996E-4</v>
      </c>
      <c r="Y39" s="171">
        <v>0.159631641370889</v>
      </c>
      <c r="Z39" s="171">
        <v>7.7143827632130596E-2</v>
      </c>
    </row>
    <row r="40" spans="1:26" x14ac:dyDescent="0.2">
      <c r="A40" s="4">
        <v>161</v>
      </c>
      <c r="B40" s="4">
        <v>9942</v>
      </c>
      <c r="C40" s="4" t="s">
        <v>54</v>
      </c>
      <c r="D40" s="4" t="s">
        <v>63</v>
      </c>
      <c r="E40" s="4" t="s">
        <v>64</v>
      </c>
      <c r="F40" s="4" t="s">
        <v>57</v>
      </c>
      <c r="G40" s="4" t="s">
        <v>30</v>
      </c>
      <c r="H40" s="4" t="s">
        <v>30</v>
      </c>
      <c r="I40" s="4" t="s">
        <v>58</v>
      </c>
      <c r="J40" s="4" t="s">
        <v>32</v>
      </c>
      <c r="K40" s="4" t="s">
        <v>33</v>
      </c>
      <c r="L40" s="4" t="s">
        <v>34</v>
      </c>
      <c r="M40" s="155">
        <v>9.9000000000000005E-2</v>
      </c>
      <c r="N40" s="4" t="s">
        <v>65</v>
      </c>
      <c r="O40" s="170">
        <v>0</v>
      </c>
      <c r="P40" s="171">
        <v>4.2540000000000001E-2</v>
      </c>
      <c r="R40" s="155">
        <v>4376000</v>
      </c>
      <c r="S40" s="172">
        <v>1</v>
      </c>
      <c r="T40" s="174">
        <v>99.59</v>
      </c>
      <c r="U40" s="155">
        <v>4358.058</v>
      </c>
      <c r="W40" s="4" t="s">
        <v>36</v>
      </c>
      <c r="X40" s="171">
        <v>1.18E-4</v>
      </c>
      <c r="Y40" s="171">
        <v>0.100454853564184</v>
      </c>
      <c r="Z40" s="171">
        <v>4.8545963955612101E-2</v>
      </c>
    </row>
    <row r="41" spans="1:26" x14ac:dyDescent="0.2">
      <c r="A41" s="4">
        <v>161</v>
      </c>
      <c r="B41" s="4">
        <v>9942</v>
      </c>
      <c r="C41" s="4" t="s">
        <v>26</v>
      </c>
      <c r="D41" s="4" t="s">
        <v>107</v>
      </c>
      <c r="E41" s="4" t="s">
        <v>108</v>
      </c>
      <c r="F41" s="4" t="s">
        <v>29</v>
      </c>
      <c r="G41" s="4" t="s">
        <v>30</v>
      </c>
      <c r="H41" s="4" t="s">
        <v>30</v>
      </c>
      <c r="I41" s="4" t="s">
        <v>31</v>
      </c>
      <c r="J41" s="4" t="s">
        <v>32</v>
      </c>
      <c r="K41" s="4" t="s">
        <v>33</v>
      </c>
      <c r="L41" s="4" t="s">
        <v>34</v>
      </c>
      <c r="M41" s="155">
        <v>17.922999999999998</v>
      </c>
      <c r="N41" s="4" t="s">
        <v>109</v>
      </c>
      <c r="O41" s="170">
        <v>0.01</v>
      </c>
      <c r="P41" s="171">
        <v>2.206E-2</v>
      </c>
      <c r="R41" s="155">
        <v>172756</v>
      </c>
      <c r="S41" s="172">
        <v>1</v>
      </c>
      <c r="T41" s="174">
        <v>94.86</v>
      </c>
      <c r="U41" s="155">
        <v>163.876</v>
      </c>
      <c r="W41" s="4" t="s">
        <v>36</v>
      </c>
      <c r="X41" s="171">
        <v>7.9999999999999996E-6</v>
      </c>
      <c r="Y41" s="171">
        <v>3.7774101187038399E-3</v>
      </c>
      <c r="Z41" s="171">
        <v>1.8254769079026499E-3</v>
      </c>
    </row>
    <row r="42" spans="1:26" x14ac:dyDescent="0.2">
      <c r="A42" s="4">
        <v>161</v>
      </c>
      <c r="B42" s="4">
        <v>9942</v>
      </c>
      <c r="C42" s="4" t="s">
        <v>26</v>
      </c>
      <c r="D42" s="4" t="s">
        <v>27</v>
      </c>
      <c r="E42" s="4" t="s">
        <v>28</v>
      </c>
      <c r="F42" s="4" t="s">
        <v>29</v>
      </c>
      <c r="G42" s="4" t="s">
        <v>30</v>
      </c>
      <c r="H42" s="4" t="s">
        <v>30</v>
      </c>
      <c r="I42" s="4" t="s">
        <v>31</v>
      </c>
      <c r="J42" s="4" t="s">
        <v>32</v>
      </c>
      <c r="K42" s="4" t="s">
        <v>33</v>
      </c>
      <c r="L42" s="4" t="s">
        <v>34</v>
      </c>
      <c r="M42" s="155">
        <v>6.6459999999999999</v>
      </c>
      <c r="N42" s="4" t="s">
        <v>35</v>
      </c>
      <c r="O42" s="170">
        <v>1E-3</v>
      </c>
      <c r="P42" s="171">
        <v>2.0310000000000002E-2</v>
      </c>
      <c r="R42" s="155">
        <v>1100000</v>
      </c>
      <c r="S42" s="172">
        <v>1</v>
      </c>
      <c r="T42" s="174">
        <v>101.91</v>
      </c>
      <c r="U42" s="155">
        <v>1121.01</v>
      </c>
      <c r="W42" s="4" t="s">
        <v>36</v>
      </c>
      <c r="X42" s="171">
        <v>3.6000000000000001E-5</v>
      </c>
      <c r="Y42" s="171">
        <v>2.5839693977939001E-2</v>
      </c>
      <c r="Z42" s="171">
        <v>1.2487329461643E-2</v>
      </c>
    </row>
    <row r="43" spans="1:26" x14ac:dyDescent="0.2">
      <c r="A43" s="4">
        <v>161</v>
      </c>
      <c r="B43" s="4">
        <v>9942</v>
      </c>
      <c r="C43" s="4" t="s">
        <v>43</v>
      </c>
      <c r="D43" s="4" t="s">
        <v>48</v>
      </c>
      <c r="E43" s="4" t="s">
        <v>49</v>
      </c>
      <c r="F43" s="4" t="s">
        <v>46</v>
      </c>
      <c r="G43" s="4" t="s">
        <v>30</v>
      </c>
      <c r="H43" s="4" t="s">
        <v>30</v>
      </c>
      <c r="I43" s="4" t="s">
        <v>31</v>
      </c>
      <c r="J43" s="4" t="s">
        <v>32</v>
      </c>
      <c r="K43" s="4" t="s">
        <v>33</v>
      </c>
      <c r="L43" s="4" t="s">
        <v>34</v>
      </c>
      <c r="M43" s="155">
        <v>3.36</v>
      </c>
      <c r="N43" s="4" t="s">
        <v>50</v>
      </c>
      <c r="O43" s="170">
        <v>2.2499999999999999E-2</v>
      </c>
      <c r="P43" s="171">
        <v>4.2610000000000002E-2</v>
      </c>
      <c r="R43" s="155">
        <v>2000000</v>
      </c>
      <c r="S43" s="172">
        <v>1</v>
      </c>
      <c r="T43" s="174">
        <v>94.71</v>
      </c>
      <c r="U43" s="155">
        <v>1894.2</v>
      </c>
      <c r="W43" s="4" t="s">
        <v>36</v>
      </c>
      <c r="X43" s="171">
        <v>5.8E-5</v>
      </c>
      <c r="Y43" s="171">
        <v>4.3662008664518602E-2</v>
      </c>
      <c r="Z43" s="171">
        <v>2.1100168121822398E-2</v>
      </c>
    </row>
    <row r="44" spans="1:26" x14ac:dyDescent="0.2">
      <c r="A44" s="4">
        <v>161</v>
      </c>
      <c r="B44" s="4">
        <v>9942</v>
      </c>
      <c r="C44" s="4" t="s">
        <v>43</v>
      </c>
      <c r="D44" s="4" t="s">
        <v>110</v>
      </c>
      <c r="E44" s="4" t="s">
        <v>111</v>
      </c>
      <c r="F44" s="4" t="s">
        <v>46</v>
      </c>
      <c r="G44" s="4" t="s">
        <v>30</v>
      </c>
      <c r="H44" s="4" t="s">
        <v>30</v>
      </c>
      <c r="I44" s="4" t="s">
        <v>31</v>
      </c>
      <c r="J44" s="4" t="s">
        <v>32</v>
      </c>
      <c r="K44" s="4" t="s">
        <v>33</v>
      </c>
      <c r="L44" s="4" t="s">
        <v>34</v>
      </c>
      <c r="M44" s="155">
        <v>0.91</v>
      </c>
      <c r="N44" s="4" t="s">
        <v>112</v>
      </c>
      <c r="O44" s="170">
        <v>5.0000000000000001E-3</v>
      </c>
      <c r="P44" s="171">
        <v>4.1610000000000001E-2</v>
      </c>
      <c r="R44" s="155">
        <v>320000</v>
      </c>
      <c r="S44" s="172">
        <v>1</v>
      </c>
      <c r="T44" s="174">
        <v>96.84</v>
      </c>
      <c r="U44" s="155">
        <v>309.88799999999998</v>
      </c>
      <c r="W44" s="4" t="s">
        <v>36</v>
      </c>
      <c r="X44" s="171">
        <v>1.2E-5</v>
      </c>
      <c r="Y44" s="171">
        <v>7.1430327003644501E-3</v>
      </c>
      <c r="Z44" s="171">
        <v>3.4519527499394498E-3</v>
      </c>
    </row>
    <row r="45" spans="1:26" x14ac:dyDescent="0.2">
      <c r="A45" s="4">
        <v>161</v>
      </c>
      <c r="B45" s="4">
        <v>9942</v>
      </c>
      <c r="C45" s="4" t="s">
        <v>43</v>
      </c>
      <c r="D45" s="4" t="s">
        <v>69</v>
      </c>
      <c r="E45" s="4" t="s">
        <v>70</v>
      </c>
      <c r="F45" s="4" t="s">
        <v>46</v>
      </c>
      <c r="G45" s="4" t="s">
        <v>30</v>
      </c>
      <c r="H45" s="4" t="s">
        <v>30</v>
      </c>
      <c r="I45" s="4" t="s">
        <v>31</v>
      </c>
      <c r="J45" s="4" t="s">
        <v>32</v>
      </c>
      <c r="K45" s="4" t="s">
        <v>33</v>
      </c>
      <c r="L45" s="4" t="s">
        <v>34</v>
      </c>
      <c r="M45" s="155">
        <v>8.3979999999999997</v>
      </c>
      <c r="N45" s="4" t="s">
        <v>71</v>
      </c>
      <c r="O45" s="170">
        <v>0.04</v>
      </c>
      <c r="P45" s="171">
        <v>4.4850000000000001E-2</v>
      </c>
      <c r="R45" s="155">
        <v>2703000</v>
      </c>
      <c r="S45" s="172">
        <v>1</v>
      </c>
      <c r="T45" s="174">
        <v>96.17</v>
      </c>
      <c r="U45" s="155">
        <v>2599.4749999999999</v>
      </c>
      <c r="W45" s="4" t="s">
        <v>36</v>
      </c>
      <c r="X45" s="171">
        <v>9.1000000000000003E-5</v>
      </c>
      <c r="Y45" s="171">
        <v>5.9918859856087199E-2</v>
      </c>
      <c r="Z45" s="171">
        <v>2.89564785336771E-2</v>
      </c>
    </row>
    <row r="46" spans="1:26" x14ac:dyDescent="0.2">
      <c r="A46" s="4">
        <v>161</v>
      </c>
      <c r="B46" s="4">
        <v>9942</v>
      </c>
      <c r="C46" s="4" t="s">
        <v>26</v>
      </c>
      <c r="D46" s="4" t="s">
        <v>75</v>
      </c>
      <c r="E46" s="4" t="s">
        <v>76</v>
      </c>
      <c r="F46" s="4" t="s">
        <v>29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155">
        <v>13.379</v>
      </c>
      <c r="N46" s="4" t="s">
        <v>77</v>
      </c>
      <c r="O46" s="170">
        <v>2.75E-2</v>
      </c>
      <c r="P46" s="171">
        <v>2.1399999999999999E-2</v>
      </c>
      <c r="R46" s="155">
        <v>311624</v>
      </c>
      <c r="S46" s="172">
        <v>1</v>
      </c>
      <c r="T46" s="174">
        <v>136.1</v>
      </c>
      <c r="U46" s="155">
        <v>424.12</v>
      </c>
      <c r="W46" s="4" t="s">
        <v>36</v>
      </c>
      <c r="X46" s="171">
        <v>1.5999999999999999E-5</v>
      </c>
      <c r="Y46" s="171">
        <v>9.7761285194625305E-3</v>
      </c>
      <c r="Z46" s="171">
        <v>4.72442660451468E-3</v>
      </c>
    </row>
    <row r="47" spans="1:26" x14ac:dyDescent="0.2">
      <c r="A47" s="4">
        <v>161</v>
      </c>
      <c r="B47" s="4">
        <v>9942</v>
      </c>
      <c r="C47" s="4" t="s">
        <v>43</v>
      </c>
      <c r="D47" s="4" t="s">
        <v>78</v>
      </c>
      <c r="E47" s="4" t="s">
        <v>79</v>
      </c>
      <c r="F47" s="4" t="s">
        <v>46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155">
        <v>11.552</v>
      </c>
      <c r="N47" s="4" t="s">
        <v>80</v>
      </c>
      <c r="O47" s="170">
        <v>5.5E-2</v>
      </c>
      <c r="P47" s="171">
        <v>4.7300000000000002E-2</v>
      </c>
      <c r="R47" s="155">
        <v>1742119</v>
      </c>
      <c r="S47" s="172">
        <v>1</v>
      </c>
      <c r="T47" s="174">
        <v>109.69</v>
      </c>
      <c r="U47" s="155">
        <v>1910.93</v>
      </c>
      <c r="W47" s="4" t="s">
        <v>36</v>
      </c>
      <c r="X47" s="171">
        <v>6.3999999999999997E-5</v>
      </c>
      <c r="Y47" s="171">
        <v>4.4047648967257803E-2</v>
      </c>
      <c r="Z47" s="171">
        <v>2.1286533235825002E-2</v>
      </c>
    </row>
    <row r="48" spans="1:26" x14ac:dyDescent="0.2">
      <c r="A48" s="4">
        <v>161</v>
      </c>
      <c r="B48" s="4">
        <v>9942</v>
      </c>
      <c r="C48" s="4" t="s">
        <v>26</v>
      </c>
      <c r="D48" s="4" t="s">
        <v>37</v>
      </c>
      <c r="E48" s="4" t="s">
        <v>38</v>
      </c>
      <c r="F48" s="4" t="s">
        <v>29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155">
        <v>4.1150000000000002</v>
      </c>
      <c r="N48" s="4" t="s">
        <v>39</v>
      </c>
      <c r="O48" s="170">
        <v>5.0000000000000001E-3</v>
      </c>
      <c r="P48" s="171">
        <v>1.9689999999999999E-2</v>
      </c>
      <c r="R48" s="155">
        <v>2643000</v>
      </c>
      <c r="S48" s="172">
        <v>1</v>
      </c>
      <c r="T48" s="174">
        <v>109.42</v>
      </c>
      <c r="U48" s="155">
        <v>2891.971</v>
      </c>
      <c r="W48" s="4" t="s">
        <v>36</v>
      </c>
      <c r="X48" s="171">
        <v>9.6000000000000002E-5</v>
      </c>
      <c r="Y48" s="171">
        <v>6.6660989016330399E-2</v>
      </c>
      <c r="Z48" s="171">
        <v>3.2214690034509399E-2</v>
      </c>
    </row>
    <row r="49" spans="1:26" x14ac:dyDescent="0.2">
      <c r="A49" s="4">
        <v>161</v>
      </c>
      <c r="B49" s="4">
        <v>9942</v>
      </c>
      <c r="C49" s="4" t="s">
        <v>26</v>
      </c>
      <c r="D49" s="4" t="s">
        <v>40</v>
      </c>
      <c r="E49" s="4" t="s">
        <v>41</v>
      </c>
      <c r="F49" s="4" t="s">
        <v>29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155">
        <v>1.331</v>
      </c>
      <c r="N49" s="4" t="s">
        <v>42</v>
      </c>
      <c r="O49" s="170">
        <v>1E-3</v>
      </c>
      <c r="P49" s="171">
        <v>1.9599999999999999E-2</v>
      </c>
      <c r="R49" s="155">
        <v>4666750</v>
      </c>
      <c r="S49" s="172">
        <v>1</v>
      </c>
      <c r="T49" s="174">
        <v>112.95</v>
      </c>
      <c r="U49" s="155">
        <v>5271.0940000000001</v>
      </c>
      <c r="W49" s="4" t="s">
        <v>36</v>
      </c>
      <c r="X49" s="171">
        <v>2.31E-4</v>
      </c>
      <c r="Y49" s="171">
        <v>0.121500663793286</v>
      </c>
      <c r="Z49" s="171">
        <v>5.8716593930657E-2</v>
      </c>
    </row>
    <row r="50" spans="1:26" x14ac:dyDescent="0.2">
      <c r="A50" s="4">
        <v>161</v>
      </c>
      <c r="B50" s="4">
        <v>9942</v>
      </c>
      <c r="C50" s="4" t="s">
        <v>26</v>
      </c>
      <c r="D50" s="4" t="s">
        <v>51</v>
      </c>
      <c r="E50" s="4" t="s">
        <v>52</v>
      </c>
      <c r="F50" s="4" t="s">
        <v>29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155">
        <v>3.52</v>
      </c>
      <c r="N50" s="4" t="s">
        <v>53</v>
      </c>
      <c r="O50" s="170">
        <v>1.0999999999999999E-2</v>
      </c>
      <c r="P50" s="171">
        <v>1.9820000000000001E-2</v>
      </c>
      <c r="R50" s="155">
        <v>6309212</v>
      </c>
      <c r="S50" s="172">
        <v>1</v>
      </c>
      <c r="T50" s="174">
        <v>101.93</v>
      </c>
      <c r="U50" s="155">
        <v>6430.98</v>
      </c>
      <c r="W50" s="4" t="s">
        <v>36</v>
      </c>
      <c r="X50" s="171">
        <v>2.13E-4</v>
      </c>
      <c r="Y50" s="171">
        <v>0.14823645622541601</v>
      </c>
      <c r="Z50" s="171">
        <v>7.1636973282020094E-2</v>
      </c>
    </row>
    <row r="51" spans="1:26" x14ac:dyDescent="0.2">
      <c r="A51" s="4">
        <v>161</v>
      </c>
      <c r="B51" s="4">
        <v>9942</v>
      </c>
      <c r="C51" s="4" t="s">
        <v>26</v>
      </c>
      <c r="D51" s="4" t="s">
        <v>101</v>
      </c>
      <c r="E51" s="4" t="s">
        <v>102</v>
      </c>
      <c r="F51" s="4" t="s">
        <v>29</v>
      </c>
      <c r="G51" s="4" t="s">
        <v>30</v>
      </c>
      <c r="H51" s="4" t="s">
        <v>30</v>
      </c>
      <c r="I51" s="4" t="s">
        <v>58</v>
      </c>
      <c r="J51" s="4" t="s">
        <v>32</v>
      </c>
      <c r="K51" s="4" t="s">
        <v>33</v>
      </c>
      <c r="L51" s="4" t="s">
        <v>34</v>
      </c>
      <c r="M51" s="155">
        <v>8.0280000000000005</v>
      </c>
      <c r="N51" s="4" t="s">
        <v>103</v>
      </c>
      <c r="O51" s="170">
        <v>1.6E-2</v>
      </c>
      <c r="P51" s="171">
        <v>2.0969999999999999E-2</v>
      </c>
      <c r="R51" s="155">
        <v>280000</v>
      </c>
      <c r="S51" s="172">
        <v>1</v>
      </c>
      <c r="T51" s="174">
        <v>100.49</v>
      </c>
      <c r="U51" s="155">
        <v>281.37200000000001</v>
      </c>
      <c r="W51" s="4" t="s">
        <v>36</v>
      </c>
      <c r="X51" s="171">
        <v>1.4E-5</v>
      </c>
      <c r="Y51" s="171">
        <v>6.48572838240573E-3</v>
      </c>
      <c r="Z51" s="171">
        <v>3.1343028744448402E-3</v>
      </c>
    </row>
    <row r="52" spans="1:26" x14ac:dyDescent="0.2">
      <c r="A52" s="4">
        <v>161</v>
      </c>
      <c r="B52" s="4">
        <v>9942</v>
      </c>
      <c r="C52" s="4" t="s">
        <v>43</v>
      </c>
      <c r="D52" s="4" t="s">
        <v>81</v>
      </c>
      <c r="E52" s="4" t="s">
        <v>82</v>
      </c>
      <c r="F52" s="4" t="s">
        <v>46</v>
      </c>
      <c r="G52" s="4" t="s">
        <v>30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155">
        <v>4.8920000000000003</v>
      </c>
      <c r="N52" s="4" t="s">
        <v>83</v>
      </c>
      <c r="O52" s="170">
        <v>0.01</v>
      </c>
      <c r="P52" s="171">
        <v>4.2889999999999998E-2</v>
      </c>
      <c r="R52" s="155">
        <v>5700000</v>
      </c>
      <c r="S52" s="172">
        <v>1</v>
      </c>
      <c r="T52" s="174">
        <v>85.48</v>
      </c>
      <c r="U52" s="155">
        <v>4872.3599999999997</v>
      </c>
      <c r="W52" s="4" t="s">
        <v>36</v>
      </c>
      <c r="X52" s="171">
        <v>1.5100000000000001E-4</v>
      </c>
      <c r="Y52" s="171">
        <v>0.112309695141302</v>
      </c>
      <c r="Z52" s="171">
        <v>5.4274952565749497E-2</v>
      </c>
    </row>
    <row r="53" spans="1:26" x14ac:dyDescent="0.2">
      <c r="A53" s="4">
        <v>161</v>
      </c>
      <c r="B53" s="4">
        <v>9942</v>
      </c>
      <c r="C53" s="4" t="s">
        <v>43</v>
      </c>
      <c r="D53" s="4" t="s">
        <v>44</v>
      </c>
      <c r="E53" s="4" t="s">
        <v>45</v>
      </c>
      <c r="F53" s="4" t="s">
        <v>46</v>
      </c>
      <c r="G53" s="4" t="s">
        <v>30</v>
      </c>
      <c r="H53" s="4" t="s">
        <v>30</v>
      </c>
      <c r="I53" s="4" t="s">
        <v>31</v>
      </c>
      <c r="J53" s="4" t="s">
        <v>32</v>
      </c>
      <c r="K53" s="4" t="s">
        <v>33</v>
      </c>
      <c r="L53" s="4" t="s">
        <v>34</v>
      </c>
      <c r="M53" s="155">
        <v>6.681</v>
      </c>
      <c r="N53" s="4" t="s">
        <v>47</v>
      </c>
      <c r="O53" s="170">
        <v>1.2999999999999999E-2</v>
      </c>
      <c r="P53" s="171">
        <v>4.3790000000000003E-2</v>
      </c>
      <c r="R53" s="155">
        <v>3350000</v>
      </c>
      <c r="S53" s="172">
        <v>1</v>
      </c>
      <c r="T53" s="174">
        <v>82.78</v>
      </c>
      <c r="U53" s="155">
        <v>2773.13</v>
      </c>
      <c r="W53" s="4" t="s">
        <v>36</v>
      </c>
      <c r="X53" s="171">
        <v>9.7E-5</v>
      </c>
      <c r="Y53" s="171">
        <v>6.3921669352674806E-2</v>
      </c>
      <c r="Z53" s="171">
        <v>3.0890882284695099E-2</v>
      </c>
    </row>
    <row r="54" spans="1:26" x14ac:dyDescent="0.2">
      <c r="A54" s="4">
        <v>161</v>
      </c>
      <c r="B54" s="4">
        <v>9942</v>
      </c>
      <c r="C54" s="4" t="s">
        <v>84</v>
      </c>
      <c r="D54" s="4" t="s">
        <v>85</v>
      </c>
      <c r="E54" s="4" t="s">
        <v>86</v>
      </c>
      <c r="F54" s="4" t="s">
        <v>87</v>
      </c>
      <c r="G54" s="4" t="s">
        <v>88</v>
      </c>
      <c r="H54" s="4" t="s">
        <v>89</v>
      </c>
      <c r="I54" s="4" t="s">
        <v>90</v>
      </c>
      <c r="J54" s="4" t="s">
        <v>91</v>
      </c>
      <c r="K54" s="4" t="s">
        <v>92</v>
      </c>
      <c r="L54" s="4" t="s">
        <v>93</v>
      </c>
      <c r="M54" s="155">
        <v>7.0430000000000001</v>
      </c>
      <c r="N54" s="4" t="s">
        <v>94</v>
      </c>
      <c r="O54" s="170">
        <v>3.3750000000000002E-2</v>
      </c>
      <c r="P54" s="171">
        <v>4.1050000000000003E-2</v>
      </c>
      <c r="R54" s="155">
        <v>239000</v>
      </c>
      <c r="S54" s="172">
        <v>3.718</v>
      </c>
      <c r="T54" s="174">
        <v>96.01</v>
      </c>
      <c r="U54" s="155">
        <v>853.14800000000002</v>
      </c>
      <c r="W54" s="4" t="s">
        <v>36</v>
      </c>
      <c r="X54" s="171">
        <v>1.9999999999999999E-6</v>
      </c>
      <c r="Y54" s="171">
        <v>1.96653762003462E-2</v>
      </c>
      <c r="Z54" s="171">
        <v>9.5035193454896701E-3</v>
      </c>
    </row>
    <row r="55" spans="1:26" x14ac:dyDescent="0.2">
      <c r="A55" s="4">
        <v>161</v>
      </c>
      <c r="B55" s="4">
        <v>9942</v>
      </c>
      <c r="C55" s="4" t="s">
        <v>84</v>
      </c>
      <c r="D55" s="4" t="s">
        <v>104</v>
      </c>
      <c r="E55" s="4" t="s">
        <v>105</v>
      </c>
      <c r="F55" s="4" t="s">
        <v>87</v>
      </c>
      <c r="G55" s="4" t="s">
        <v>88</v>
      </c>
      <c r="H55" s="4" t="s">
        <v>89</v>
      </c>
      <c r="I55" s="4" t="s">
        <v>90</v>
      </c>
      <c r="J55" s="4" t="s">
        <v>91</v>
      </c>
      <c r="K55" s="4" t="s">
        <v>92</v>
      </c>
      <c r="L55" s="4" t="s">
        <v>93</v>
      </c>
      <c r="M55" s="155">
        <v>7.8890000000000002</v>
      </c>
      <c r="N55" s="4" t="s">
        <v>106</v>
      </c>
      <c r="O55" s="170">
        <v>3.875E-2</v>
      </c>
      <c r="P55" s="171">
        <v>4.1610000000000001E-2</v>
      </c>
      <c r="R55" s="155">
        <v>83000</v>
      </c>
      <c r="S55" s="172">
        <v>3.718</v>
      </c>
      <c r="T55" s="174">
        <v>97.960999999999999</v>
      </c>
      <c r="U55" s="155">
        <v>302.30099999999999</v>
      </c>
      <c r="W55" s="4" t="s">
        <v>36</v>
      </c>
      <c r="X55" s="171">
        <v>9.9999999999999995E-7</v>
      </c>
      <c r="Y55" s="171">
        <v>6.9681441488316804E-3</v>
      </c>
      <c r="Z55" s="171">
        <v>3.3674358449047501E-3</v>
      </c>
    </row>
    <row r="56" spans="1:26" x14ac:dyDescent="0.2">
      <c r="A56" s="4">
        <v>161</v>
      </c>
      <c r="B56" s="4">
        <v>9943</v>
      </c>
      <c r="C56" s="4" t="s">
        <v>54</v>
      </c>
      <c r="D56" s="4" t="s">
        <v>55</v>
      </c>
      <c r="E56" s="4" t="s">
        <v>56</v>
      </c>
      <c r="F56" s="4" t="s">
        <v>57</v>
      </c>
      <c r="G56" s="4" t="s">
        <v>30</v>
      </c>
      <c r="H56" s="4" t="s">
        <v>30</v>
      </c>
      <c r="I56" s="4" t="s">
        <v>58</v>
      </c>
      <c r="J56" s="4" t="s">
        <v>32</v>
      </c>
      <c r="K56" s="4" t="s">
        <v>33</v>
      </c>
      <c r="L56" s="4" t="s">
        <v>34</v>
      </c>
      <c r="M56" s="155">
        <v>0.42499999999999999</v>
      </c>
      <c r="N56" s="4" t="s">
        <v>59</v>
      </c>
      <c r="O56" s="170">
        <v>0</v>
      </c>
      <c r="P56" s="171">
        <v>4.2700000000000002E-2</v>
      </c>
      <c r="R56" s="155">
        <v>8570000</v>
      </c>
      <c r="S56" s="172">
        <v>1</v>
      </c>
      <c r="T56" s="174">
        <v>98.24</v>
      </c>
      <c r="U56" s="155">
        <v>8419.1679999999997</v>
      </c>
      <c r="W56" s="4" t="s">
        <v>36</v>
      </c>
      <c r="X56" s="171">
        <v>7.1400000000000001E-4</v>
      </c>
      <c r="Y56" s="171">
        <v>2.4529778773469901E-2</v>
      </c>
      <c r="Z56" s="171">
        <v>4.6425669717309803E-3</v>
      </c>
    </row>
    <row r="57" spans="1:26" x14ac:dyDescent="0.2">
      <c r="A57" s="4">
        <v>161</v>
      </c>
      <c r="B57" s="4">
        <v>9943</v>
      </c>
      <c r="C57" s="4" t="s">
        <v>54</v>
      </c>
      <c r="D57" s="4" t="s">
        <v>60</v>
      </c>
      <c r="E57" s="4" t="s">
        <v>61</v>
      </c>
      <c r="F57" s="4" t="s">
        <v>57</v>
      </c>
      <c r="G57" s="4" t="s">
        <v>30</v>
      </c>
      <c r="H57" s="4" t="s">
        <v>30</v>
      </c>
      <c r="I57" s="4" t="s">
        <v>58</v>
      </c>
      <c r="J57" s="4" t="s">
        <v>32</v>
      </c>
      <c r="K57" s="4" t="s">
        <v>33</v>
      </c>
      <c r="L57" s="4" t="s">
        <v>34</v>
      </c>
      <c r="M57" s="155">
        <v>0.59699999999999998</v>
      </c>
      <c r="N57" s="4" t="s">
        <v>62</v>
      </c>
      <c r="O57" s="170">
        <v>0</v>
      </c>
      <c r="P57" s="171">
        <v>4.258E-2</v>
      </c>
      <c r="R57" s="155">
        <v>20000000</v>
      </c>
      <c r="S57" s="172">
        <v>1</v>
      </c>
      <c r="T57" s="174">
        <v>97.54</v>
      </c>
      <c r="U57" s="155">
        <v>19508</v>
      </c>
      <c r="W57" s="4" t="s">
        <v>36</v>
      </c>
      <c r="X57" s="171">
        <v>1.4289999999999999E-3</v>
      </c>
      <c r="Y57" s="171">
        <v>5.6837792560125999E-2</v>
      </c>
      <c r="Z57" s="171">
        <v>1.07572620577862E-2</v>
      </c>
    </row>
    <row r="58" spans="1:26" x14ac:dyDescent="0.2">
      <c r="A58" s="4">
        <v>161</v>
      </c>
      <c r="B58" s="4">
        <v>9943</v>
      </c>
      <c r="C58" s="4" t="s">
        <v>54</v>
      </c>
      <c r="D58" s="4" t="s">
        <v>63</v>
      </c>
      <c r="E58" s="4" t="s">
        <v>64</v>
      </c>
      <c r="F58" s="4" t="s">
        <v>57</v>
      </c>
      <c r="G58" s="4" t="s">
        <v>30</v>
      </c>
      <c r="H58" s="4" t="s">
        <v>30</v>
      </c>
      <c r="I58" s="4" t="s">
        <v>58</v>
      </c>
      <c r="J58" s="4" t="s">
        <v>32</v>
      </c>
      <c r="K58" s="4" t="s">
        <v>33</v>
      </c>
      <c r="L58" s="4" t="s">
        <v>34</v>
      </c>
      <c r="M58" s="155">
        <v>9.9000000000000005E-2</v>
      </c>
      <c r="N58" s="4" t="s">
        <v>65</v>
      </c>
      <c r="O58" s="170">
        <v>0</v>
      </c>
      <c r="P58" s="171">
        <v>4.2540000000000001E-2</v>
      </c>
      <c r="R58" s="155">
        <v>5375057</v>
      </c>
      <c r="S58" s="172">
        <v>1</v>
      </c>
      <c r="T58" s="174">
        <v>99.59</v>
      </c>
      <c r="U58" s="155">
        <v>5353.0190000000002</v>
      </c>
      <c r="W58" s="4" t="s">
        <v>36</v>
      </c>
      <c r="X58" s="171">
        <v>1.45E-4</v>
      </c>
      <c r="Y58" s="171">
        <v>1.55963603971866E-2</v>
      </c>
      <c r="Z58" s="171">
        <v>2.95180597949394E-3</v>
      </c>
    </row>
    <row r="59" spans="1:26" x14ac:dyDescent="0.2">
      <c r="A59" s="4">
        <v>161</v>
      </c>
      <c r="B59" s="4">
        <v>9943</v>
      </c>
      <c r="C59" s="4" t="s">
        <v>54</v>
      </c>
      <c r="D59" s="4" t="s">
        <v>66</v>
      </c>
      <c r="E59" s="4" t="s">
        <v>67</v>
      </c>
      <c r="F59" s="4" t="s">
        <v>57</v>
      </c>
      <c r="G59" s="4" t="s">
        <v>30</v>
      </c>
      <c r="H59" s="4" t="s">
        <v>30</v>
      </c>
      <c r="I59" s="4" t="s">
        <v>58</v>
      </c>
      <c r="J59" s="4" t="s">
        <v>32</v>
      </c>
      <c r="K59" s="4" t="s">
        <v>33</v>
      </c>
      <c r="L59" s="4" t="s">
        <v>34</v>
      </c>
      <c r="M59" s="155">
        <v>0.252</v>
      </c>
      <c r="N59" s="4" t="s">
        <v>68</v>
      </c>
      <c r="O59" s="170">
        <v>0</v>
      </c>
      <c r="P59" s="171">
        <v>4.2770000000000002E-2</v>
      </c>
      <c r="R59" s="155">
        <v>6300000</v>
      </c>
      <c r="S59" s="172">
        <v>1</v>
      </c>
      <c r="T59" s="174">
        <v>98.95</v>
      </c>
      <c r="U59" s="155">
        <v>6233.85</v>
      </c>
      <c r="W59" s="4" t="s">
        <v>36</v>
      </c>
      <c r="X59" s="171">
        <v>5.2499999999999997E-4</v>
      </c>
      <c r="Y59" s="171">
        <v>1.8162716483029601E-2</v>
      </c>
      <c r="Z59" s="171">
        <v>3.4375209185426902E-3</v>
      </c>
    </row>
    <row r="60" spans="1:26" x14ac:dyDescent="0.2">
      <c r="A60" s="4">
        <v>161</v>
      </c>
      <c r="B60" s="4">
        <v>9943</v>
      </c>
      <c r="C60" s="4" t="s">
        <v>26</v>
      </c>
      <c r="D60" s="4" t="s">
        <v>107</v>
      </c>
      <c r="E60" s="4" t="s">
        <v>108</v>
      </c>
      <c r="F60" s="4" t="s">
        <v>29</v>
      </c>
      <c r="G60" s="4" t="s">
        <v>30</v>
      </c>
      <c r="H60" s="4" t="s">
        <v>30</v>
      </c>
      <c r="I60" s="4" t="s">
        <v>31</v>
      </c>
      <c r="J60" s="4" t="s">
        <v>32</v>
      </c>
      <c r="K60" s="4" t="s">
        <v>33</v>
      </c>
      <c r="L60" s="4" t="s">
        <v>34</v>
      </c>
      <c r="M60" s="155">
        <v>17.922999999999998</v>
      </c>
      <c r="N60" s="4" t="s">
        <v>109</v>
      </c>
      <c r="O60" s="170">
        <v>0.01</v>
      </c>
      <c r="P60" s="171">
        <v>2.206E-2</v>
      </c>
      <c r="R60" s="155">
        <v>251406</v>
      </c>
      <c r="S60" s="172">
        <v>1</v>
      </c>
      <c r="T60" s="174">
        <v>94.86</v>
      </c>
      <c r="U60" s="155">
        <v>238.48400000000001</v>
      </c>
      <c r="W60" s="4" t="s">
        <v>36</v>
      </c>
      <c r="X60" s="171">
        <v>1.1E-5</v>
      </c>
      <c r="Y60" s="171">
        <v>6.9483744441488403E-4</v>
      </c>
      <c r="Z60" s="171">
        <v>1.3150666379638899E-4</v>
      </c>
    </row>
    <row r="61" spans="1:26" x14ac:dyDescent="0.2">
      <c r="A61" s="4">
        <v>161</v>
      </c>
      <c r="B61" s="4">
        <v>9943</v>
      </c>
      <c r="C61" s="4" t="s">
        <v>26</v>
      </c>
      <c r="D61" s="4" t="s">
        <v>27</v>
      </c>
      <c r="E61" s="4" t="s">
        <v>28</v>
      </c>
      <c r="F61" s="4" t="s">
        <v>29</v>
      </c>
      <c r="G61" s="4" t="s">
        <v>30</v>
      </c>
      <c r="H61" s="4" t="s">
        <v>30</v>
      </c>
      <c r="I61" s="4" t="s">
        <v>31</v>
      </c>
      <c r="J61" s="4" t="s">
        <v>32</v>
      </c>
      <c r="K61" s="4" t="s">
        <v>33</v>
      </c>
      <c r="L61" s="4" t="s">
        <v>34</v>
      </c>
      <c r="M61" s="155">
        <v>6.6459999999999999</v>
      </c>
      <c r="N61" s="4" t="s">
        <v>35</v>
      </c>
      <c r="O61" s="170">
        <v>1E-3</v>
      </c>
      <c r="P61" s="171">
        <v>2.0310000000000002E-2</v>
      </c>
      <c r="R61" s="155">
        <v>7460000</v>
      </c>
      <c r="S61" s="172">
        <v>1</v>
      </c>
      <c r="T61" s="174">
        <v>101.91</v>
      </c>
      <c r="U61" s="155">
        <v>7602.4859999999999</v>
      </c>
      <c r="W61" s="4" t="s">
        <v>36</v>
      </c>
      <c r="X61" s="171">
        <v>2.43E-4</v>
      </c>
      <c r="Y61" s="171">
        <v>2.21503240829025E-2</v>
      </c>
      <c r="Z61" s="171">
        <v>4.1922254558463701E-3</v>
      </c>
    </row>
    <row r="62" spans="1:26" x14ac:dyDescent="0.2">
      <c r="A62" s="4">
        <v>161</v>
      </c>
      <c r="B62" s="4">
        <v>9943</v>
      </c>
      <c r="C62" s="4" t="s">
        <v>43</v>
      </c>
      <c r="D62" s="4" t="s">
        <v>48</v>
      </c>
      <c r="E62" s="4" t="s">
        <v>49</v>
      </c>
      <c r="F62" s="4" t="s">
        <v>46</v>
      </c>
      <c r="G62" s="4" t="s">
        <v>30</v>
      </c>
      <c r="H62" s="4" t="s">
        <v>30</v>
      </c>
      <c r="I62" s="4" t="s">
        <v>31</v>
      </c>
      <c r="J62" s="4" t="s">
        <v>32</v>
      </c>
      <c r="K62" s="4" t="s">
        <v>33</v>
      </c>
      <c r="L62" s="4" t="s">
        <v>34</v>
      </c>
      <c r="M62" s="155">
        <v>3.36</v>
      </c>
      <c r="N62" s="4" t="s">
        <v>50</v>
      </c>
      <c r="O62" s="170">
        <v>2.2499999999999999E-2</v>
      </c>
      <c r="P62" s="171">
        <v>4.2610000000000002E-2</v>
      </c>
      <c r="R62" s="155">
        <v>4302000</v>
      </c>
      <c r="S62" s="172">
        <v>1</v>
      </c>
      <c r="T62" s="174">
        <v>94.71</v>
      </c>
      <c r="U62" s="155">
        <v>4074.424</v>
      </c>
      <c r="W62" s="4" t="s">
        <v>36</v>
      </c>
      <c r="X62" s="171">
        <v>1.2400000000000001E-4</v>
      </c>
      <c r="Y62" s="171">
        <v>1.18710927558723E-2</v>
      </c>
      <c r="Z62" s="171">
        <v>2.24675255556623E-3</v>
      </c>
    </row>
    <row r="63" spans="1:26" x14ac:dyDescent="0.2">
      <c r="A63" s="4">
        <v>161</v>
      </c>
      <c r="B63" s="4">
        <v>9943</v>
      </c>
      <c r="C63" s="4" t="s">
        <v>43</v>
      </c>
      <c r="D63" s="4" t="s">
        <v>69</v>
      </c>
      <c r="E63" s="4" t="s">
        <v>70</v>
      </c>
      <c r="F63" s="4" t="s">
        <v>46</v>
      </c>
      <c r="G63" s="4" t="s">
        <v>30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34</v>
      </c>
      <c r="M63" s="155">
        <v>8.3979999999999997</v>
      </c>
      <c r="N63" s="4" t="s">
        <v>71</v>
      </c>
      <c r="O63" s="170">
        <v>0.04</v>
      </c>
      <c r="P63" s="171">
        <v>4.4850000000000001E-2</v>
      </c>
      <c r="R63" s="155">
        <v>22491000</v>
      </c>
      <c r="S63" s="172">
        <v>1</v>
      </c>
      <c r="T63" s="174">
        <v>96.17</v>
      </c>
      <c r="U63" s="155">
        <v>21629.595000000001</v>
      </c>
      <c r="W63" s="4" t="s">
        <v>36</v>
      </c>
      <c r="X63" s="171">
        <v>7.6000000000000004E-4</v>
      </c>
      <c r="Y63" s="171">
        <v>6.3019192983299194E-2</v>
      </c>
      <c r="Z63" s="171">
        <v>1.19271692839658E-2</v>
      </c>
    </row>
    <row r="64" spans="1:26" x14ac:dyDescent="0.2">
      <c r="A64" s="4">
        <v>161</v>
      </c>
      <c r="B64" s="4">
        <v>9943</v>
      </c>
      <c r="C64" s="4" t="s">
        <v>43</v>
      </c>
      <c r="D64" s="4" t="s">
        <v>113</v>
      </c>
      <c r="E64" s="4" t="s">
        <v>114</v>
      </c>
      <c r="F64" s="4" t="s">
        <v>46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155">
        <v>14.74</v>
      </c>
      <c r="N64" s="4" t="s">
        <v>115</v>
      </c>
      <c r="O64" s="170">
        <v>3.7499999999999999E-2</v>
      </c>
      <c r="P64" s="171">
        <v>4.8599999999999997E-2</v>
      </c>
      <c r="R64" s="155">
        <v>4896012</v>
      </c>
      <c r="S64" s="172">
        <v>1</v>
      </c>
      <c r="T64" s="174">
        <v>85.21</v>
      </c>
      <c r="U64" s="155">
        <v>4171.8919999999998</v>
      </c>
      <c r="W64" s="4" t="s">
        <v>36</v>
      </c>
      <c r="X64" s="171">
        <v>1.8699999999999999E-4</v>
      </c>
      <c r="Y64" s="171">
        <v>1.2155070850112901E-2</v>
      </c>
      <c r="Z64" s="171">
        <v>2.3004989563467598E-3</v>
      </c>
    </row>
    <row r="65" spans="1:26" x14ac:dyDescent="0.2">
      <c r="A65" s="4">
        <v>161</v>
      </c>
      <c r="B65" s="4">
        <v>9943</v>
      </c>
      <c r="C65" s="4" t="s">
        <v>43</v>
      </c>
      <c r="D65" s="4" t="s">
        <v>116</v>
      </c>
      <c r="E65" s="4" t="s">
        <v>117</v>
      </c>
      <c r="F65" s="4" t="s">
        <v>46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155">
        <v>1.5229999999999999</v>
      </c>
      <c r="N65" s="4" t="s">
        <v>118</v>
      </c>
      <c r="O65" s="170">
        <v>6.25E-2</v>
      </c>
      <c r="P65" s="171">
        <v>4.1709999999999997E-2</v>
      </c>
      <c r="R65" s="155">
        <v>1015000</v>
      </c>
      <c r="S65" s="172">
        <v>1</v>
      </c>
      <c r="T65" s="174">
        <v>105.69</v>
      </c>
      <c r="U65" s="155">
        <v>1072.7539999999999</v>
      </c>
      <c r="W65" s="4" t="s">
        <v>36</v>
      </c>
      <c r="X65" s="171">
        <v>6.7999999999999999E-5</v>
      </c>
      <c r="Y65" s="171">
        <v>3.1255352112543101E-3</v>
      </c>
      <c r="Z65" s="171">
        <v>5.9154657181194304E-4</v>
      </c>
    </row>
    <row r="66" spans="1:26" x14ac:dyDescent="0.2">
      <c r="A66" s="4">
        <v>161</v>
      </c>
      <c r="B66" s="4">
        <v>9943</v>
      </c>
      <c r="C66" s="4" t="s">
        <v>43</v>
      </c>
      <c r="D66" s="4" t="s">
        <v>78</v>
      </c>
      <c r="E66" s="4" t="s">
        <v>79</v>
      </c>
      <c r="F66" s="4" t="s">
        <v>46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155">
        <v>11.552</v>
      </c>
      <c r="N66" s="4" t="s">
        <v>80</v>
      </c>
      <c r="O66" s="170">
        <v>5.5E-2</v>
      </c>
      <c r="P66" s="171">
        <v>4.7300000000000002E-2</v>
      </c>
      <c r="R66" s="155">
        <v>10960751</v>
      </c>
      <c r="S66" s="172">
        <v>1</v>
      </c>
      <c r="T66" s="174">
        <v>109.69</v>
      </c>
      <c r="U66" s="155">
        <v>12022.848</v>
      </c>
      <c r="W66" s="4" t="s">
        <v>36</v>
      </c>
      <c r="X66" s="171">
        <v>4.0400000000000001E-4</v>
      </c>
      <c r="Y66" s="171">
        <v>3.5029327847099903E-2</v>
      </c>
      <c r="Z66" s="171">
        <v>6.62973775698173E-3</v>
      </c>
    </row>
    <row r="67" spans="1:26" x14ac:dyDescent="0.2">
      <c r="A67" s="4">
        <v>161</v>
      </c>
      <c r="B67" s="4">
        <v>9943</v>
      </c>
      <c r="C67" s="4" t="s">
        <v>26</v>
      </c>
      <c r="D67" s="4" t="s">
        <v>37</v>
      </c>
      <c r="E67" s="4" t="s">
        <v>38</v>
      </c>
      <c r="F67" s="4" t="s">
        <v>29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155">
        <v>4.1150000000000002</v>
      </c>
      <c r="N67" s="4" t="s">
        <v>39</v>
      </c>
      <c r="O67" s="170">
        <v>5.0000000000000001E-3</v>
      </c>
      <c r="P67" s="171">
        <v>1.9689999999999999E-2</v>
      </c>
      <c r="R67" s="155">
        <v>23514255</v>
      </c>
      <c r="S67" s="172">
        <v>1</v>
      </c>
      <c r="T67" s="174">
        <v>109.42</v>
      </c>
      <c r="U67" s="155">
        <v>25729.297999999999</v>
      </c>
      <c r="W67" s="4" t="s">
        <v>36</v>
      </c>
      <c r="X67" s="171">
        <v>8.5499999999999997E-4</v>
      </c>
      <c r="Y67" s="171">
        <v>7.4963937475276798E-2</v>
      </c>
      <c r="Z67" s="171">
        <v>1.41878613503858E-2</v>
      </c>
    </row>
    <row r="68" spans="1:26" x14ac:dyDescent="0.2">
      <c r="A68" s="4">
        <v>161</v>
      </c>
      <c r="B68" s="4">
        <v>9943</v>
      </c>
      <c r="C68" s="4" t="s">
        <v>26</v>
      </c>
      <c r="D68" s="4" t="s">
        <v>51</v>
      </c>
      <c r="E68" s="4" t="s">
        <v>52</v>
      </c>
      <c r="F68" s="4" t="s">
        <v>29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155">
        <v>3.52</v>
      </c>
      <c r="N68" s="4" t="s">
        <v>53</v>
      </c>
      <c r="O68" s="170">
        <v>1.0999999999999999E-2</v>
      </c>
      <c r="P68" s="171">
        <v>1.9820000000000001E-2</v>
      </c>
      <c r="R68" s="155">
        <v>9311379</v>
      </c>
      <c r="S68" s="172">
        <v>1</v>
      </c>
      <c r="T68" s="174">
        <v>101.93</v>
      </c>
      <c r="U68" s="155">
        <v>9491.0889999999999</v>
      </c>
      <c r="W68" s="4" t="s">
        <v>36</v>
      </c>
      <c r="X68" s="171">
        <v>3.1399999999999999E-4</v>
      </c>
      <c r="Y68" s="171">
        <v>2.7652887320693698E-2</v>
      </c>
      <c r="Z68" s="171">
        <v>5.23365426706988E-3</v>
      </c>
    </row>
    <row r="69" spans="1:26" x14ac:dyDescent="0.2">
      <c r="A69" s="4">
        <v>161</v>
      </c>
      <c r="B69" s="4">
        <v>9943</v>
      </c>
      <c r="C69" s="4" t="s">
        <v>43</v>
      </c>
      <c r="D69" s="4" t="s">
        <v>119</v>
      </c>
      <c r="E69" s="4" t="s">
        <v>120</v>
      </c>
      <c r="F69" s="4" t="s">
        <v>46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155">
        <v>10.805999999999999</v>
      </c>
      <c r="N69" s="4" t="s">
        <v>121</v>
      </c>
      <c r="O69" s="170">
        <v>1.4999999999999999E-2</v>
      </c>
      <c r="P69" s="171">
        <v>4.616E-2</v>
      </c>
      <c r="R69" s="155">
        <v>13915265</v>
      </c>
      <c r="S69" s="172">
        <v>1</v>
      </c>
      <c r="T69" s="174">
        <v>72.72</v>
      </c>
      <c r="U69" s="155">
        <v>10119.181</v>
      </c>
      <c r="W69" s="4" t="s">
        <v>36</v>
      </c>
      <c r="X69" s="171">
        <v>4.26E-4</v>
      </c>
      <c r="Y69" s="171">
        <v>2.94828733832137E-2</v>
      </c>
      <c r="Z69" s="171">
        <v>5.5800019830864701E-3</v>
      </c>
    </row>
    <row r="70" spans="1:26" x14ac:dyDescent="0.2">
      <c r="A70" s="4">
        <v>161</v>
      </c>
      <c r="B70" s="4">
        <v>9943</v>
      </c>
      <c r="C70" s="4" t="s">
        <v>43</v>
      </c>
      <c r="D70" s="4" t="s">
        <v>81</v>
      </c>
      <c r="E70" s="4" t="s">
        <v>82</v>
      </c>
      <c r="F70" s="4" t="s">
        <v>46</v>
      </c>
      <c r="G70" s="4" t="s">
        <v>30</v>
      </c>
      <c r="H70" s="4" t="s">
        <v>30</v>
      </c>
      <c r="I70" s="4" t="s">
        <v>31</v>
      </c>
      <c r="J70" s="4" t="s">
        <v>32</v>
      </c>
      <c r="K70" s="4" t="s">
        <v>33</v>
      </c>
      <c r="L70" s="4" t="s">
        <v>34</v>
      </c>
      <c r="M70" s="155">
        <v>4.8920000000000003</v>
      </c>
      <c r="N70" s="4" t="s">
        <v>83</v>
      </c>
      <c r="O70" s="170">
        <v>0.01</v>
      </c>
      <c r="P70" s="171">
        <v>4.2889999999999998E-2</v>
      </c>
      <c r="R70" s="155">
        <v>28873458</v>
      </c>
      <c r="S70" s="172">
        <v>1</v>
      </c>
      <c r="T70" s="174">
        <v>85.48</v>
      </c>
      <c r="U70" s="155">
        <v>24681.031999999999</v>
      </c>
      <c r="W70" s="4" t="s">
        <v>36</v>
      </c>
      <c r="X70" s="171">
        <v>7.6499999999999995E-4</v>
      </c>
      <c r="Y70" s="171">
        <v>7.1909748370469095E-2</v>
      </c>
      <c r="Z70" s="171">
        <v>1.3609817920220899E-2</v>
      </c>
    </row>
    <row r="71" spans="1:26" x14ac:dyDescent="0.2">
      <c r="A71" s="4">
        <v>161</v>
      </c>
      <c r="B71" s="4">
        <v>9943</v>
      </c>
      <c r="C71" s="4" t="s">
        <v>43</v>
      </c>
      <c r="D71" s="4" t="s">
        <v>44</v>
      </c>
      <c r="E71" s="4" t="s">
        <v>45</v>
      </c>
      <c r="F71" s="4" t="s">
        <v>46</v>
      </c>
      <c r="G71" s="4" t="s">
        <v>30</v>
      </c>
      <c r="H71" s="4" t="s">
        <v>30</v>
      </c>
      <c r="I71" s="4" t="s">
        <v>31</v>
      </c>
      <c r="J71" s="4" t="s">
        <v>32</v>
      </c>
      <c r="K71" s="4" t="s">
        <v>33</v>
      </c>
      <c r="L71" s="4" t="s">
        <v>34</v>
      </c>
      <c r="M71" s="155">
        <v>6.681</v>
      </c>
      <c r="N71" s="4" t="s">
        <v>47</v>
      </c>
      <c r="O71" s="170">
        <v>1.2999999999999999E-2</v>
      </c>
      <c r="P71" s="171">
        <v>4.3790000000000003E-2</v>
      </c>
      <c r="R71" s="155">
        <v>20745743</v>
      </c>
      <c r="S71" s="172">
        <v>1</v>
      </c>
      <c r="T71" s="174">
        <v>82.78</v>
      </c>
      <c r="U71" s="155">
        <v>17173.326000000001</v>
      </c>
      <c r="W71" s="4" t="s">
        <v>36</v>
      </c>
      <c r="X71" s="171">
        <v>5.9900000000000003E-4</v>
      </c>
      <c r="Y71" s="171">
        <v>5.0035572273130602E-2</v>
      </c>
      <c r="Z71" s="171">
        <v>9.4698569193021401E-3</v>
      </c>
    </row>
    <row r="72" spans="1:26" x14ac:dyDescent="0.2">
      <c r="A72" s="4">
        <v>161</v>
      </c>
      <c r="B72" s="4">
        <v>9943</v>
      </c>
      <c r="C72" s="4" t="s">
        <v>54</v>
      </c>
      <c r="D72" s="4" t="s">
        <v>122</v>
      </c>
      <c r="E72" s="4" t="s">
        <v>123</v>
      </c>
      <c r="F72" s="4" t="s">
        <v>57</v>
      </c>
      <c r="G72" s="4" t="s">
        <v>30</v>
      </c>
      <c r="H72" s="4" t="s">
        <v>30</v>
      </c>
      <c r="I72" s="4" t="s">
        <v>58</v>
      </c>
      <c r="J72" s="4" t="s">
        <v>32</v>
      </c>
      <c r="K72" s="4" t="s">
        <v>33</v>
      </c>
      <c r="L72" s="4" t="s">
        <v>34</v>
      </c>
      <c r="M72" s="155">
        <v>0.34799999999999998</v>
      </c>
      <c r="N72" s="4" t="s">
        <v>124</v>
      </c>
      <c r="O72" s="170">
        <v>0</v>
      </c>
      <c r="P72" s="171">
        <v>4.2869999999999998E-2</v>
      </c>
      <c r="R72" s="155">
        <v>7400000</v>
      </c>
      <c r="S72" s="172">
        <v>1</v>
      </c>
      <c r="T72" s="174">
        <v>98.55</v>
      </c>
      <c r="U72" s="155">
        <v>7292.7</v>
      </c>
      <c r="W72" s="4" t="s">
        <v>36</v>
      </c>
      <c r="X72" s="171">
        <v>6.1700000000000004E-4</v>
      </c>
      <c r="Y72" s="171">
        <v>2.12477429671535E-2</v>
      </c>
      <c r="Z72" s="171">
        <v>4.0214007078540901E-3</v>
      </c>
    </row>
    <row r="73" spans="1:26" x14ac:dyDescent="0.2">
      <c r="A73" s="4">
        <v>161</v>
      </c>
      <c r="B73" s="4">
        <v>9943</v>
      </c>
      <c r="C73" s="4" t="s">
        <v>54</v>
      </c>
      <c r="D73" s="4" t="s">
        <v>66</v>
      </c>
      <c r="E73" s="4" t="s">
        <v>67</v>
      </c>
      <c r="F73" s="4" t="s">
        <v>57</v>
      </c>
      <c r="G73" s="4" t="s">
        <v>30</v>
      </c>
      <c r="H73" s="4" t="s">
        <v>30</v>
      </c>
      <c r="I73" s="4" t="s">
        <v>58</v>
      </c>
      <c r="J73" s="4" t="s">
        <v>32</v>
      </c>
      <c r="K73" s="4" t="s">
        <v>33</v>
      </c>
      <c r="L73" s="4" t="s">
        <v>34</v>
      </c>
      <c r="M73" s="155">
        <v>0.252</v>
      </c>
      <c r="N73" s="4" t="s">
        <v>68</v>
      </c>
      <c r="O73" s="170">
        <v>0</v>
      </c>
      <c r="P73" s="171">
        <v>4.2770000000000002E-2</v>
      </c>
      <c r="R73" s="155">
        <v>2500000</v>
      </c>
      <c r="S73" s="172">
        <v>1</v>
      </c>
      <c r="T73" s="174">
        <v>98.95</v>
      </c>
      <c r="U73" s="155">
        <v>2473.75</v>
      </c>
      <c r="W73" s="4" t="s">
        <v>36</v>
      </c>
      <c r="X73" s="171">
        <v>2.0799999999999999E-4</v>
      </c>
      <c r="Y73" s="171">
        <v>7.20742717580539E-3</v>
      </c>
      <c r="Z73" s="171">
        <v>1.3640956025963E-3</v>
      </c>
    </row>
    <row r="74" spans="1:26" x14ac:dyDescent="0.2">
      <c r="A74" s="4">
        <v>161</v>
      </c>
      <c r="B74" s="4">
        <v>9943</v>
      </c>
      <c r="C74" s="4" t="s">
        <v>26</v>
      </c>
      <c r="D74" s="4" t="s">
        <v>98</v>
      </c>
      <c r="E74" s="4" t="s">
        <v>99</v>
      </c>
      <c r="F74" s="4" t="s">
        <v>29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155">
        <v>2.1419999999999999</v>
      </c>
      <c r="N74" s="4" t="s">
        <v>100</v>
      </c>
      <c r="O74" s="170">
        <v>7.4999999999999997E-3</v>
      </c>
      <c r="P74" s="171">
        <v>1.9449999999999999E-2</v>
      </c>
      <c r="R74" s="155">
        <v>4500000</v>
      </c>
      <c r="S74" s="172">
        <v>1</v>
      </c>
      <c r="T74" s="174">
        <v>114.63</v>
      </c>
      <c r="U74" s="155">
        <v>5158.3500000000004</v>
      </c>
      <c r="W74" s="4" t="s">
        <v>36</v>
      </c>
      <c r="X74" s="171">
        <v>1.85E-4</v>
      </c>
      <c r="Y74" s="171">
        <v>1.50291791702135E-2</v>
      </c>
      <c r="Z74" s="171">
        <v>2.8444598490763601E-3</v>
      </c>
    </row>
    <row r="75" spans="1:26" x14ac:dyDescent="0.2">
      <c r="A75" s="4">
        <v>161</v>
      </c>
      <c r="B75" s="4">
        <v>9943</v>
      </c>
      <c r="C75" s="4" t="s">
        <v>26</v>
      </c>
      <c r="D75" s="4" t="s">
        <v>107</v>
      </c>
      <c r="E75" s="4" t="s">
        <v>108</v>
      </c>
      <c r="F75" s="4" t="s">
        <v>29</v>
      </c>
      <c r="G75" s="4" t="s">
        <v>30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34</v>
      </c>
      <c r="M75" s="155">
        <v>17.922999999999998</v>
      </c>
      <c r="N75" s="4" t="s">
        <v>109</v>
      </c>
      <c r="O75" s="170">
        <v>0.01</v>
      </c>
      <c r="P75" s="171">
        <v>2.206E-2</v>
      </c>
      <c r="R75" s="155">
        <v>66216</v>
      </c>
      <c r="S75" s="172">
        <v>1</v>
      </c>
      <c r="T75" s="174">
        <v>94.86</v>
      </c>
      <c r="U75" s="155">
        <v>62.811999999999998</v>
      </c>
      <c r="W75" s="4" t="s">
        <v>36</v>
      </c>
      <c r="X75" s="171">
        <v>3.0000000000000001E-6</v>
      </c>
      <c r="Y75" s="171">
        <v>1.8300818683474499E-4</v>
      </c>
      <c r="Z75" s="171">
        <v>3.4636584846589599E-5</v>
      </c>
    </row>
    <row r="76" spans="1:26" x14ac:dyDescent="0.2">
      <c r="A76" s="4">
        <v>161</v>
      </c>
      <c r="B76" s="4">
        <v>9943</v>
      </c>
      <c r="C76" s="4" t="s">
        <v>26</v>
      </c>
      <c r="D76" s="4" t="s">
        <v>125</v>
      </c>
      <c r="E76" s="4" t="s">
        <v>126</v>
      </c>
      <c r="F76" s="4" t="s">
        <v>29</v>
      </c>
      <c r="G76" s="4" t="s">
        <v>30</v>
      </c>
      <c r="H76" s="4" t="s">
        <v>30</v>
      </c>
      <c r="I76" s="4" t="s">
        <v>31</v>
      </c>
      <c r="J76" s="4" t="s">
        <v>32</v>
      </c>
      <c r="K76" s="4" t="s">
        <v>33</v>
      </c>
      <c r="L76" s="4" t="s">
        <v>34</v>
      </c>
      <c r="M76" s="155">
        <v>0.58399999999999996</v>
      </c>
      <c r="N76" s="4" t="s">
        <v>127</v>
      </c>
      <c r="O76" s="170">
        <v>7.4999999999999997E-3</v>
      </c>
      <c r="P76" s="171">
        <v>1.2359999999999999E-2</v>
      </c>
      <c r="R76" s="155">
        <v>8410016</v>
      </c>
      <c r="S76" s="172">
        <v>1</v>
      </c>
      <c r="T76" s="174">
        <v>116.16</v>
      </c>
      <c r="U76" s="155">
        <v>9769.0750000000007</v>
      </c>
      <c r="W76" s="4" t="s">
        <v>36</v>
      </c>
      <c r="X76" s="171">
        <v>3.88E-4</v>
      </c>
      <c r="Y76" s="171">
        <v>2.8462817039200901E-2</v>
      </c>
      <c r="Z76" s="171">
        <v>5.3869435810620604E-3</v>
      </c>
    </row>
    <row r="77" spans="1:26" x14ac:dyDescent="0.2">
      <c r="A77" s="4">
        <v>161</v>
      </c>
      <c r="B77" s="4">
        <v>9943</v>
      </c>
      <c r="C77" s="4" t="s">
        <v>26</v>
      </c>
      <c r="D77" s="4" t="s">
        <v>27</v>
      </c>
      <c r="E77" s="4" t="s">
        <v>28</v>
      </c>
      <c r="F77" s="4" t="s">
        <v>29</v>
      </c>
      <c r="G77" s="4" t="s">
        <v>30</v>
      </c>
      <c r="H77" s="4" t="s">
        <v>30</v>
      </c>
      <c r="I77" s="4" t="s">
        <v>31</v>
      </c>
      <c r="J77" s="4" t="s">
        <v>32</v>
      </c>
      <c r="K77" s="4" t="s">
        <v>33</v>
      </c>
      <c r="L77" s="4" t="s">
        <v>34</v>
      </c>
      <c r="M77" s="155">
        <v>6.6459999999999999</v>
      </c>
      <c r="N77" s="4" t="s">
        <v>35</v>
      </c>
      <c r="O77" s="170">
        <v>1E-3</v>
      </c>
      <c r="P77" s="171">
        <v>2.0310000000000002E-2</v>
      </c>
      <c r="R77" s="155">
        <v>4793841</v>
      </c>
      <c r="S77" s="172">
        <v>1</v>
      </c>
      <c r="T77" s="174">
        <v>101.91</v>
      </c>
      <c r="U77" s="155">
        <v>4885.4030000000002</v>
      </c>
      <c r="W77" s="4" t="s">
        <v>36</v>
      </c>
      <c r="X77" s="171">
        <v>1.56E-4</v>
      </c>
      <c r="Y77" s="171">
        <v>1.4233931870228599E-2</v>
      </c>
      <c r="Z77" s="171">
        <v>2.6939493661501399E-3</v>
      </c>
    </row>
    <row r="78" spans="1:26" x14ac:dyDescent="0.2">
      <c r="A78" s="4">
        <v>161</v>
      </c>
      <c r="B78" s="4">
        <v>9943</v>
      </c>
      <c r="C78" s="4" t="s">
        <v>43</v>
      </c>
      <c r="D78" s="4" t="s">
        <v>48</v>
      </c>
      <c r="E78" s="4" t="s">
        <v>49</v>
      </c>
      <c r="F78" s="4" t="s">
        <v>46</v>
      </c>
      <c r="G78" s="4" t="s">
        <v>30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34</v>
      </c>
      <c r="M78" s="155">
        <v>3.36</v>
      </c>
      <c r="N78" s="4" t="s">
        <v>50</v>
      </c>
      <c r="O78" s="170">
        <v>2.2499999999999999E-2</v>
      </c>
      <c r="P78" s="171">
        <v>4.2610000000000002E-2</v>
      </c>
      <c r="R78" s="155">
        <v>16480319</v>
      </c>
      <c r="S78" s="172">
        <v>1</v>
      </c>
      <c r="T78" s="174">
        <v>94.71</v>
      </c>
      <c r="U78" s="155">
        <v>15608.51</v>
      </c>
      <c r="W78" s="4" t="s">
        <v>36</v>
      </c>
      <c r="X78" s="171">
        <v>4.75E-4</v>
      </c>
      <c r="Y78" s="171">
        <v>4.5476382030535799E-2</v>
      </c>
      <c r="Z78" s="171">
        <v>8.6069732286835707E-3</v>
      </c>
    </row>
    <row r="79" spans="1:26" x14ac:dyDescent="0.2">
      <c r="A79" s="4">
        <v>161</v>
      </c>
      <c r="B79" s="4">
        <v>9943</v>
      </c>
      <c r="C79" s="4" t="s">
        <v>43</v>
      </c>
      <c r="D79" s="4" t="s">
        <v>128</v>
      </c>
      <c r="E79" s="4" t="s">
        <v>129</v>
      </c>
      <c r="F79" s="4" t="s">
        <v>46</v>
      </c>
      <c r="G79" s="4" t="s">
        <v>30</v>
      </c>
      <c r="H79" s="4" t="s">
        <v>30</v>
      </c>
      <c r="I79" s="4" t="s">
        <v>31</v>
      </c>
      <c r="J79" s="4" t="s">
        <v>32</v>
      </c>
      <c r="K79" s="4" t="s">
        <v>33</v>
      </c>
      <c r="L79" s="4" t="s">
        <v>34</v>
      </c>
      <c r="M79" s="155">
        <v>1.9770000000000001</v>
      </c>
      <c r="N79" s="4" t="s">
        <v>130</v>
      </c>
      <c r="O79" s="170">
        <v>0.02</v>
      </c>
      <c r="P79" s="171">
        <v>4.224E-2</v>
      </c>
      <c r="R79" s="155">
        <v>14100000</v>
      </c>
      <c r="S79" s="172">
        <v>1</v>
      </c>
      <c r="T79" s="174">
        <v>95.83</v>
      </c>
      <c r="U79" s="155">
        <v>13512.03</v>
      </c>
      <c r="W79" s="4" t="s">
        <v>36</v>
      </c>
      <c r="X79" s="171">
        <v>4.9899999999999999E-4</v>
      </c>
      <c r="Y79" s="171">
        <v>3.9368154511287598E-2</v>
      </c>
      <c r="Z79" s="171">
        <v>7.4509148883878098E-3</v>
      </c>
    </row>
    <row r="80" spans="1:26" x14ac:dyDescent="0.2">
      <c r="A80" s="4">
        <v>161</v>
      </c>
      <c r="B80" s="4">
        <v>9943</v>
      </c>
      <c r="C80" s="4" t="s">
        <v>43</v>
      </c>
      <c r="D80" s="4" t="s">
        <v>72</v>
      </c>
      <c r="E80" s="4" t="s">
        <v>73</v>
      </c>
      <c r="F80" s="4" t="s">
        <v>46</v>
      </c>
      <c r="G80" s="4" t="s">
        <v>30</v>
      </c>
      <c r="H80" s="4" t="s">
        <v>30</v>
      </c>
      <c r="I80" s="4" t="s">
        <v>31</v>
      </c>
      <c r="J80" s="4" t="s">
        <v>32</v>
      </c>
      <c r="K80" s="4" t="s">
        <v>33</v>
      </c>
      <c r="L80" s="4" t="s">
        <v>34</v>
      </c>
      <c r="M80" s="155">
        <v>0.41599999999999998</v>
      </c>
      <c r="N80" s="4" t="s">
        <v>74</v>
      </c>
      <c r="O80" s="170">
        <v>1.7500000000000002E-2</v>
      </c>
      <c r="P80" s="171">
        <v>3.9910000000000001E-2</v>
      </c>
      <c r="R80" s="155">
        <v>12546678</v>
      </c>
      <c r="S80" s="172">
        <v>1</v>
      </c>
      <c r="T80" s="174">
        <v>100.11</v>
      </c>
      <c r="U80" s="155">
        <v>12560.478999999999</v>
      </c>
      <c r="W80" s="4" t="s">
        <v>36</v>
      </c>
      <c r="X80" s="171">
        <v>8.8199999999999997E-4</v>
      </c>
      <c r="Y80" s="171">
        <v>3.6595751461570999E-2</v>
      </c>
      <c r="Z80" s="171">
        <v>6.9262029882193E-3</v>
      </c>
    </row>
    <row r="81" spans="1:26" x14ac:dyDescent="0.2">
      <c r="A81" s="4">
        <v>161</v>
      </c>
      <c r="B81" s="4">
        <v>9943</v>
      </c>
      <c r="C81" s="4" t="s">
        <v>26</v>
      </c>
      <c r="D81" s="4" t="s">
        <v>131</v>
      </c>
      <c r="E81" s="4" t="s">
        <v>132</v>
      </c>
      <c r="F81" s="4" t="s">
        <v>29</v>
      </c>
      <c r="G81" s="4" t="s">
        <v>30</v>
      </c>
      <c r="H81" s="4" t="s">
        <v>30</v>
      </c>
      <c r="I81" s="4" t="s">
        <v>31</v>
      </c>
      <c r="J81" s="4" t="s">
        <v>32</v>
      </c>
      <c r="K81" s="4" t="s">
        <v>33</v>
      </c>
      <c r="L81" s="4" t="s">
        <v>34</v>
      </c>
      <c r="M81" s="155">
        <v>9.1519999999999992</v>
      </c>
      <c r="N81" s="4" t="s">
        <v>133</v>
      </c>
      <c r="O81" s="170">
        <v>0.04</v>
      </c>
      <c r="P81" s="171">
        <v>2.1219999999999999E-2</v>
      </c>
      <c r="R81" s="155">
        <v>981021</v>
      </c>
      <c r="S81" s="172">
        <v>1</v>
      </c>
      <c r="T81" s="174">
        <v>167.49</v>
      </c>
      <c r="U81" s="155">
        <v>1643.1120000000001</v>
      </c>
      <c r="W81" s="4" t="s">
        <v>36</v>
      </c>
      <c r="X81" s="171">
        <v>6.2000000000000003E-5</v>
      </c>
      <c r="Y81" s="171">
        <v>4.7873110084339096E-3</v>
      </c>
      <c r="Z81" s="171">
        <v>9.0605839442780699E-4</v>
      </c>
    </row>
    <row r="82" spans="1:26" x14ac:dyDescent="0.2">
      <c r="A82" s="4">
        <v>161</v>
      </c>
      <c r="B82" s="4">
        <v>9943</v>
      </c>
      <c r="C82" s="4" t="s">
        <v>43</v>
      </c>
      <c r="D82" s="4" t="s">
        <v>78</v>
      </c>
      <c r="E82" s="4" t="s">
        <v>79</v>
      </c>
      <c r="F82" s="4" t="s">
        <v>46</v>
      </c>
      <c r="G82" s="4" t="s">
        <v>30</v>
      </c>
      <c r="H82" s="4" t="s">
        <v>30</v>
      </c>
      <c r="I82" s="4" t="s">
        <v>31</v>
      </c>
      <c r="J82" s="4" t="s">
        <v>32</v>
      </c>
      <c r="K82" s="4" t="s">
        <v>33</v>
      </c>
      <c r="L82" s="4" t="s">
        <v>34</v>
      </c>
      <c r="M82" s="155">
        <v>11.552</v>
      </c>
      <c r="N82" s="4" t="s">
        <v>80</v>
      </c>
      <c r="O82" s="170">
        <v>5.5E-2</v>
      </c>
      <c r="P82" s="171">
        <v>4.7300000000000002E-2</v>
      </c>
      <c r="R82" s="155">
        <v>24870221</v>
      </c>
      <c r="S82" s="172">
        <v>1</v>
      </c>
      <c r="T82" s="174">
        <v>109.69</v>
      </c>
      <c r="U82" s="155">
        <v>27280.145</v>
      </c>
      <c r="W82" s="4" t="s">
        <v>36</v>
      </c>
      <c r="X82" s="171">
        <v>9.1600000000000004E-4</v>
      </c>
      <c r="Y82" s="171">
        <v>7.9482430085203906E-2</v>
      </c>
      <c r="Z82" s="171">
        <v>1.50430425057717E-2</v>
      </c>
    </row>
    <row r="83" spans="1:26" x14ac:dyDescent="0.2">
      <c r="A83" s="4">
        <v>161</v>
      </c>
      <c r="B83" s="4">
        <v>9943</v>
      </c>
      <c r="C83" s="4" t="s">
        <v>26</v>
      </c>
      <c r="D83" s="4" t="s">
        <v>37</v>
      </c>
      <c r="E83" s="4" t="s">
        <v>38</v>
      </c>
      <c r="F83" s="4" t="s">
        <v>29</v>
      </c>
      <c r="G83" s="4" t="s">
        <v>30</v>
      </c>
      <c r="H83" s="4" t="s">
        <v>30</v>
      </c>
      <c r="I83" s="4" t="s">
        <v>31</v>
      </c>
      <c r="J83" s="4" t="s">
        <v>32</v>
      </c>
      <c r="K83" s="4" t="s">
        <v>33</v>
      </c>
      <c r="L83" s="4" t="s">
        <v>34</v>
      </c>
      <c r="M83" s="155">
        <v>4.1150000000000002</v>
      </c>
      <c r="N83" s="4" t="s">
        <v>39</v>
      </c>
      <c r="O83" s="170">
        <v>5.0000000000000001E-3</v>
      </c>
      <c r="P83" s="171">
        <v>1.9689999999999999E-2</v>
      </c>
      <c r="R83" s="155">
        <v>6168496</v>
      </c>
      <c r="S83" s="172">
        <v>1</v>
      </c>
      <c r="T83" s="174">
        <v>109.42</v>
      </c>
      <c r="U83" s="155">
        <v>6749.5680000000002</v>
      </c>
      <c r="W83" s="4" t="s">
        <v>36</v>
      </c>
      <c r="X83" s="171">
        <v>2.24E-4</v>
      </c>
      <c r="Y83" s="171">
        <v>1.96652944548103E-2</v>
      </c>
      <c r="Z83" s="171">
        <v>3.7219025645681401E-3</v>
      </c>
    </row>
    <row r="84" spans="1:26" x14ac:dyDescent="0.2">
      <c r="A84" s="4">
        <v>161</v>
      </c>
      <c r="B84" s="4">
        <v>9943</v>
      </c>
      <c r="C84" s="4" t="s">
        <v>26</v>
      </c>
      <c r="D84" s="4" t="s">
        <v>40</v>
      </c>
      <c r="E84" s="4" t="s">
        <v>41</v>
      </c>
      <c r="F84" s="4" t="s">
        <v>29</v>
      </c>
      <c r="G84" s="4" t="s">
        <v>30</v>
      </c>
      <c r="H84" s="4" t="s">
        <v>30</v>
      </c>
      <c r="I84" s="4" t="s">
        <v>31</v>
      </c>
      <c r="J84" s="4" t="s">
        <v>32</v>
      </c>
      <c r="K84" s="4" t="s">
        <v>33</v>
      </c>
      <c r="L84" s="4" t="s">
        <v>34</v>
      </c>
      <c r="M84" s="155">
        <v>1.331</v>
      </c>
      <c r="N84" s="4" t="s">
        <v>42</v>
      </c>
      <c r="O84" s="170">
        <v>1E-3</v>
      </c>
      <c r="P84" s="171">
        <v>1.9599999999999999E-2</v>
      </c>
      <c r="R84" s="155">
        <v>21056980</v>
      </c>
      <c r="S84" s="172">
        <v>1</v>
      </c>
      <c r="T84" s="174">
        <v>112.95</v>
      </c>
      <c r="U84" s="155">
        <v>23783.859</v>
      </c>
      <c r="W84" s="4" t="s">
        <v>36</v>
      </c>
      <c r="X84" s="171">
        <v>1.042E-3</v>
      </c>
      <c r="Y84" s="171">
        <v>6.9295778091341201E-2</v>
      </c>
      <c r="Z84" s="171">
        <v>1.3115091400465699E-2</v>
      </c>
    </row>
    <row r="85" spans="1:26" x14ac:dyDescent="0.2">
      <c r="A85" s="4">
        <v>161</v>
      </c>
      <c r="B85" s="4">
        <v>9943</v>
      </c>
      <c r="C85" s="4" t="s">
        <v>26</v>
      </c>
      <c r="D85" s="4" t="s">
        <v>51</v>
      </c>
      <c r="E85" s="4" t="s">
        <v>52</v>
      </c>
      <c r="F85" s="4" t="s">
        <v>29</v>
      </c>
      <c r="G85" s="4" t="s">
        <v>30</v>
      </c>
      <c r="H85" s="4" t="s">
        <v>30</v>
      </c>
      <c r="I85" s="4" t="s">
        <v>31</v>
      </c>
      <c r="J85" s="4" t="s">
        <v>32</v>
      </c>
      <c r="K85" s="4" t="s">
        <v>33</v>
      </c>
      <c r="L85" s="4" t="s">
        <v>34</v>
      </c>
      <c r="M85" s="155">
        <v>3.52</v>
      </c>
      <c r="N85" s="4" t="s">
        <v>53</v>
      </c>
      <c r="O85" s="170">
        <v>1.0999999999999999E-2</v>
      </c>
      <c r="P85" s="171">
        <v>1.9820000000000001E-2</v>
      </c>
      <c r="R85" s="155">
        <v>3355521</v>
      </c>
      <c r="S85" s="172">
        <v>1</v>
      </c>
      <c r="T85" s="174">
        <v>101.93</v>
      </c>
      <c r="U85" s="155">
        <v>3420.2829999999999</v>
      </c>
      <c r="W85" s="4" t="s">
        <v>36</v>
      </c>
      <c r="X85" s="171">
        <v>1.13E-4</v>
      </c>
      <c r="Y85" s="171">
        <v>9.9652096768074096E-3</v>
      </c>
      <c r="Z85" s="171">
        <v>1.8860403813326201E-3</v>
      </c>
    </row>
    <row r="86" spans="1:26" x14ac:dyDescent="0.2">
      <c r="A86" s="4">
        <v>161</v>
      </c>
      <c r="B86" s="4">
        <v>9943</v>
      </c>
      <c r="C86" s="4" t="s">
        <v>43</v>
      </c>
      <c r="D86" s="4" t="s">
        <v>119</v>
      </c>
      <c r="E86" s="4" t="s">
        <v>120</v>
      </c>
      <c r="F86" s="4" t="s">
        <v>46</v>
      </c>
      <c r="G86" s="4" t="s">
        <v>30</v>
      </c>
      <c r="H86" s="4" t="s">
        <v>30</v>
      </c>
      <c r="I86" s="4" t="s">
        <v>31</v>
      </c>
      <c r="J86" s="4" t="s">
        <v>32</v>
      </c>
      <c r="K86" s="4" t="s">
        <v>33</v>
      </c>
      <c r="L86" s="4" t="s">
        <v>34</v>
      </c>
      <c r="M86" s="155">
        <v>10.805999999999999</v>
      </c>
      <c r="N86" s="4" t="s">
        <v>121</v>
      </c>
      <c r="O86" s="170">
        <v>1.4999999999999999E-2</v>
      </c>
      <c r="P86" s="171">
        <v>4.616E-2</v>
      </c>
      <c r="R86" s="155">
        <v>2084735</v>
      </c>
      <c r="S86" s="172">
        <v>1</v>
      </c>
      <c r="T86" s="174">
        <v>72.72</v>
      </c>
      <c r="U86" s="155">
        <v>1516.019</v>
      </c>
      <c r="W86" s="4" t="s">
        <v>36</v>
      </c>
      <c r="X86" s="171">
        <v>6.3999999999999997E-5</v>
      </c>
      <c r="Y86" s="171">
        <v>4.4170181482389298E-3</v>
      </c>
      <c r="Z86" s="171">
        <v>8.3597584625300103E-4</v>
      </c>
    </row>
    <row r="87" spans="1:26" x14ac:dyDescent="0.2">
      <c r="A87" s="4">
        <v>161</v>
      </c>
      <c r="B87" s="4">
        <v>9943</v>
      </c>
      <c r="C87" s="4" t="s">
        <v>43</v>
      </c>
      <c r="D87" s="4" t="s">
        <v>81</v>
      </c>
      <c r="E87" s="4" t="s">
        <v>82</v>
      </c>
      <c r="F87" s="4" t="s">
        <v>46</v>
      </c>
      <c r="G87" s="4" t="s">
        <v>30</v>
      </c>
      <c r="H87" s="4" t="s">
        <v>30</v>
      </c>
      <c r="I87" s="4" t="s">
        <v>31</v>
      </c>
      <c r="J87" s="4" t="s">
        <v>32</v>
      </c>
      <c r="K87" s="4" t="s">
        <v>33</v>
      </c>
      <c r="L87" s="4" t="s">
        <v>34</v>
      </c>
      <c r="M87" s="155">
        <v>4.8920000000000003</v>
      </c>
      <c r="N87" s="4" t="s">
        <v>83</v>
      </c>
      <c r="O87" s="170">
        <v>0.01</v>
      </c>
      <c r="P87" s="171">
        <v>4.2889999999999998E-2</v>
      </c>
      <c r="R87" s="155">
        <v>6011874</v>
      </c>
      <c r="S87" s="172">
        <v>1</v>
      </c>
      <c r="T87" s="174">
        <v>85.48</v>
      </c>
      <c r="U87" s="155">
        <v>5138.95</v>
      </c>
      <c r="W87" s="4" t="s">
        <v>36</v>
      </c>
      <c r="X87" s="171">
        <v>1.5899999999999999E-4</v>
      </c>
      <c r="Y87" s="171">
        <v>1.4972655737146699E-2</v>
      </c>
      <c r="Z87" s="171">
        <v>2.8337620834785501E-3</v>
      </c>
    </row>
    <row r="88" spans="1:26" x14ac:dyDescent="0.2">
      <c r="A88" s="4">
        <v>161</v>
      </c>
      <c r="B88" s="4">
        <v>9943</v>
      </c>
      <c r="C88" s="4" t="s">
        <v>43</v>
      </c>
      <c r="D88" s="4" t="s">
        <v>44</v>
      </c>
      <c r="E88" s="4" t="s">
        <v>45</v>
      </c>
      <c r="F88" s="4" t="s">
        <v>46</v>
      </c>
      <c r="G88" s="4" t="s">
        <v>30</v>
      </c>
      <c r="H88" s="4" t="s">
        <v>30</v>
      </c>
      <c r="I88" s="4" t="s">
        <v>31</v>
      </c>
      <c r="J88" s="4" t="s">
        <v>32</v>
      </c>
      <c r="K88" s="4" t="s">
        <v>33</v>
      </c>
      <c r="L88" s="4" t="s">
        <v>34</v>
      </c>
      <c r="M88" s="155">
        <v>6.681</v>
      </c>
      <c r="N88" s="4" t="s">
        <v>47</v>
      </c>
      <c r="O88" s="170">
        <v>1.2999999999999999E-2</v>
      </c>
      <c r="P88" s="171">
        <v>4.3790000000000003E-2</v>
      </c>
      <c r="R88" s="155">
        <v>4064257</v>
      </c>
      <c r="S88" s="172">
        <v>1</v>
      </c>
      <c r="T88" s="174">
        <v>82.78</v>
      </c>
      <c r="U88" s="155">
        <v>3364.3919999999998</v>
      </c>
      <c r="W88" s="4" t="s">
        <v>36</v>
      </c>
      <c r="X88" s="171">
        <v>1.17E-4</v>
      </c>
      <c r="Y88" s="171">
        <v>9.8023688455061292E-3</v>
      </c>
      <c r="Z88" s="171">
        <v>1.8552207203797E-3</v>
      </c>
    </row>
    <row r="89" spans="1:26" x14ac:dyDescent="0.2">
      <c r="A89" s="4">
        <v>161</v>
      </c>
      <c r="B89" s="4">
        <v>9943</v>
      </c>
      <c r="C89" s="4" t="s">
        <v>134</v>
      </c>
      <c r="D89" s="4" t="s">
        <v>135</v>
      </c>
      <c r="E89" s="4" t="s">
        <v>136</v>
      </c>
      <c r="F89" s="4" t="s">
        <v>87</v>
      </c>
      <c r="G89" s="4" t="s">
        <v>88</v>
      </c>
      <c r="H89" s="4" t="s">
        <v>30</v>
      </c>
      <c r="I89" s="4" t="s">
        <v>137</v>
      </c>
      <c r="J89" s="4" t="s">
        <v>138</v>
      </c>
      <c r="K89" s="4" t="s">
        <v>139</v>
      </c>
      <c r="L89" s="4" t="s">
        <v>93</v>
      </c>
      <c r="M89" s="155">
        <v>7.1520000000000001</v>
      </c>
      <c r="N89" s="4" t="s">
        <v>140</v>
      </c>
      <c r="O89" s="170">
        <v>5.5E-2</v>
      </c>
      <c r="P89" s="171">
        <v>5.6390000000000003E-2</v>
      </c>
      <c r="R89" s="155">
        <v>690000</v>
      </c>
      <c r="S89" s="172">
        <v>3.718</v>
      </c>
      <c r="T89" s="174">
        <v>99.534000000000006</v>
      </c>
      <c r="U89" s="155">
        <v>2553.46</v>
      </c>
      <c r="W89" s="4" t="s">
        <v>36</v>
      </c>
      <c r="X89" s="171">
        <v>2.3000000000000001E-4</v>
      </c>
      <c r="Y89" s="171">
        <v>7.43966734008403E-3</v>
      </c>
      <c r="Z89" s="171">
        <v>1.4080499540051099E-3</v>
      </c>
    </row>
    <row r="90" spans="1:26" x14ac:dyDescent="0.2">
      <c r="A90" s="4">
        <v>161</v>
      </c>
      <c r="B90" s="4">
        <v>9943</v>
      </c>
      <c r="C90" s="4" t="s">
        <v>84</v>
      </c>
      <c r="D90" s="4" t="s">
        <v>104</v>
      </c>
      <c r="E90" s="4" t="s">
        <v>105</v>
      </c>
      <c r="F90" s="4" t="s">
        <v>87</v>
      </c>
      <c r="G90" s="4" t="s">
        <v>88</v>
      </c>
      <c r="H90" s="4" t="s">
        <v>89</v>
      </c>
      <c r="I90" s="4" t="s">
        <v>90</v>
      </c>
      <c r="J90" s="4" t="s">
        <v>91</v>
      </c>
      <c r="K90" s="4" t="s">
        <v>92</v>
      </c>
      <c r="L90" s="4" t="s">
        <v>93</v>
      </c>
      <c r="M90" s="155">
        <v>7.8890000000000002</v>
      </c>
      <c r="N90" s="4" t="s">
        <v>106</v>
      </c>
      <c r="O90" s="170">
        <v>3.875E-2</v>
      </c>
      <c r="P90" s="171">
        <v>4.1610000000000001E-2</v>
      </c>
      <c r="R90" s="155">
        <v>1974000</v>
      </c>
      <c r="S90" s="172">
        <v>3.718</v>
      </c>
      <c r="T90" s="174">
        <v>97.960999999999999</v>
      </c>
      <c r="U90" s="155">
        <v>7189.6589999999997</v>
      </c>
      <c r="W90" s="4" t="s">
        <v>36</v>
      </c>
      <c r="X90" s="171">
        <v>1.5E-5</v>
      </c>
      <c r="Y90" s="171">
        <v>2.0947526981301499E-2</v>
      </c>
      <c r="Z90" s="171">
        <v>3.96458108330005E-3</v>
      </c>
    </row>
    <row r="91" spans="1:26" x14ac:dyDescent="0.2">
      <c r="A91" s="4">
        <v>161</v>
      </c>
      <c r="B91" s="4">
        <v>9943</v>
      </c>
      <c r="C91" s="4" t="s">
        <v>141</v>
      </c>
      <c r="D91" s="4" t="s">
        <v>142</v>
      </c>
      <c r="E91" s="4" t="s">
        <v>143</v>
      </c>
      <c r="F91" s="4" t="s">
        <v>87</v>
      </c>
      <c r="G91" s="4" t="s">
        <v>88</v>
      </c>
      <c r="H91" s="4" t="s">
        <v>89</v>
      </c>
      <c r="I91" s="4" t="s">
        <v>90</v>
      </c>
      <c r="J91" s="4" t="s">
        <v>91</v>
      </c>
      <c r="K91" s="4" t="s">
        <v>92</v>
      </c>
      <c r="L91" s="4" t="s">
        <v>93</v>
      </c>
      <c r="M91" s="155">
        <v>3.2639999999999998</v>
      </c>
      <c r="N91" s="4" t="s">
        <v>53</v>
      </c>
      <c r="O91" s="170">
        <v>4.8750000000000002E-2</v>
      </c>
      <c r="P91" s="171">
        <v>3.8870000000000002E-2</v>
      </c>
      <c r="R91" s="155">
        <v>3000000</v>
      </c>
      <c r="S91" s="172">
        <v>3.718</v>
      </c>
      <c r="T91" s="174">
        <v>105.248</v>
      </c>
      <c r="U91" s="155">
        <v>11739.335999999999</v>
      </c>
      <c r="W91" s="4" t="s">
        <v>36</v>
      </c>
      <c r="X91" s="171">
        <v>5.8E-5</v>
      </c>
      <c r="Y91" s="171">
        <v>3.4203297006743301E-2</v>
      </c>
      <c r="Z91" s="171">
        <v>6.4734011046015498E-3</v>
      </c>
    </row>
    <row r="92" spans="1:26" x14ac:dyDescent="0.2">
      <c r="A92" s="4">
        <v>161</v>
      </c>
      <c r="B92" s="4">
        <v>12468</v>
      </c>
      <c r="C92" s="4" t="s">
        <v>54</v>
      </c>
      <c r="D92" s="4" t="s">
        <v>144</v>
      </c>
      <c r="E92" s="4" t="s">
        <v>145</v>
      </c>
      <c r="F92" s="4" t="s">
        <v>57</v>
      </c>
      <c r="G92" s="4" t="s">
        <v>30</v>
      </c>
      <c r="H92" s="4" t="s">
        <v>30</v>
      </c>
      <c r="I92" s="4" t="s">
        <v>58</v>
      </c>
      <c r="J92" s="4" t="s">
        <v>32</v>
      </c>
      <c r="K92" s="4" t="s">
        <v>33</v>
      </c>
      <c r="L92" s="4" t="s">
        <v>34</v>
      </c>
      <c r="M92" s="155">
        <v>0.67400000000000004</v>
      </c>
      <c r="N92" s="4" t="s">
        <v>146</v>
      </c>
      <c r="O92" s="170">
        <v>0</v>
      </c>
      <c r="P92" s="171">
        <v>4.24E-2</v>
      </c>
      <c r="R92" s="155">
        <v>700000</v>
      </c>
      <c r="S92" s="172">
        <v>1</v>
      </c>
      <c r="T92" s="174">
        <v>97.24</v>
      </c>
      <c r="U92" s="155">
        <v>680.68</v>
      </c>
      <c r="W92" s="4" t="s">
        <v>36</v>
      </c>
      <c r="X92" s="171">
        <v>5.0000000000000002E-5</v>
      </c>
      <c r="Y92" s="171">
        <v>0.127910197525306</v>
      </c>
      <c r="Z92" s="171">
        <v>3.9260946824386897E-2</v>
      </c>
    </row>
    <row r="93" spans="1:26" x14ac:dyDescent="0.2">
      <c r="A93" s="4">
        <v>161</v>
      </c>
      <c r="B93" s="4">
        <v>12468</v>
      </c>
      <c r="C93" s="4" t="s">
        <v>54</v>
      </c>
      <c r="D93" s="4" t="s">
        <v>55</v>
      </c>
      <c r="E93" s="4" t="s">
        <v>56</v>
      </c>
      <c r="F93" s="4" t="s">
        <v>57</v>
      </c>
      <c r="G93" s="4" t="s">
        <v>30</v>
      </c>
      <c r="H93" s="4" t="s">
        <v>30</v>
      </c>
      <c r="I93" s="4" t="s">
        <v>58</v>
      </c>
      <c r="J93" s="4" t="s">
        <v>32</v>
      </c>
      <c r="K93" s="4" t="s">
        <v>33</v>
      </c>
      <c r="L93" s="4" t="s">
        <v>34</v>
      </c>
      <c r="M93" s="155">
        <v>0.42499999999999999</v>
      </c>
      <c r="N93" s="4" t="s">
        <v>59</v>
      </c>
      <c r="O93" s="170">
        <v>0</v>
      </c>
      <c r="P93" s="171">
        <v>4.2700000000000002E-2</v>
      </c>
      <c r="R93" s="155">
        <v>1340000</v>
      </c>
      <c r="S93" s="172">
        <v>1</v>
      </c>
      <c r="T93" s="174">
        <v>98.24</v>
      </c>
      <c r="U93" s="155">
        <v>1316.4159999999999</v>
      </c>
      <c r="W93" s="4" t="s">
        <v>36</v>
      </c>
      <c r="X93" s="171">
        <v>1.12E-4</v>
      </c>
      <c r="Y93" s="171">
        <v>0.24737472907309299</v>
      </c>
      <c r="Z93" s="171">
        <v>7.5929568335740896E-2</v>
      </c>
    </row>
    <row r="94" spans="1:26" x14ac:dyDescent="0.2">
      <c r="A94" s="4">
        <v>161</v>
      </c>
      <c r="B94" s="4">
        <v>12468</v>
      </c>
      <c r="C94" s="4" t="s">
        <v>54</v>
      </c>
      <c r="D94" s="4" t="s">
        <v>63</v>
      </c>
      <c r="E94" s="4" t="s">
        <v>64</v>
      </c>
      <c r="F94" s="4" t="s">
        <v>57</v>
      </c>
      <c r="G94" s="4" t="s">
        <v>30</v>
      </c>
      <c r="H94" s="4" t="s">
        <v>30</v>
      </c>
      <c r="I94" s="4" t="s">
        <v>58</v>
      </c>
      <c r="J94" s="4" t="s">
        <v>32</v>
      </c>
      <c r="K94" s="4" t="s">
        <v>33</v>
      </c>
      <c r="L94" s="4" t="s">
        <v>34</v>
      </c>
      <c r="M94" s="155">
        <v>9.9000000000000005E-2</v>
      </c>
      <c r="N94" s="4" t="s">
        <v>65</v>
      </c>
      <c r="O94" s="170">
        <v>0</v>
      </c>
      <c r="P94" s="171">
        <v>4.2540000000000001E-2</v>
      </c>
      <c r="R94" s="155">
        <v>3050000</v>
      </c>
      <c r="S94" s="172">
        <v>1</v>
      </c>
      <c r="T94" s="174">
        <v>99.59</v>
      </c>
      <c r="U94" s="155">
        <v>3037.4949999999999</v>
      </c>
      <c r="W94" s="4" t="s">
        <v>36</v>
      </c>
      <c r="X94" s="171">
        <v>8.2000000000000001E-5</v>
      </c>
      <c r="Y94" s="171">
        <v>0.57079183380168097</v>
      </c>
      <c r="Z94" s="171">
        <v>0.17519969688303</v>
      </c>
    </row>
    <row r="95" spans="1:26" x14ac:dyDescent="0.2">
      <c r="A95" s="4">
        <v>161</v>
      </c>
      <c r="B95" s="4">
        <v>12468</v>
      </c>
      <c r="C95" s="4" t="s">
        <v>54</v>
      </c>
      <c r="D95" s="4" t="s">
        <v>66</v>
      </c>
      <c r="E95" s="4" t="s">
        <v>67</v>
      </c>
      <c r="F95" s="4" t="s">
        <v>57</v>
      </c>
      <c r="G95" s="4" t="s">
        <v>30</v>
      </c>
      <c r="H95" s="4" t="s">
        <v>30</v>
      </c>
      <c r="I95" s="4" t="s">
        <v>58</v>
      </c>
      <c r="J95" s="4" t="s">
        <v>32</v>
      </c>
      <c r="K95" s="4" t="s">
        <v>33</v>
      </c>
      <c r="L95" s="4" t="s">
        <v>34</v>
      </c>
      <c r="M95" s="155">
        <v>0.252</v>
      </c>
      <c r="N95" s="4" t="s">
        <v>68</v>
      </c>
      <c r="O95" s="170">
        <v>0</v>
      </c>
      <c r="P95" s="171">
        <v>4.2770000000000002E-2</v>
      </c>
      <c r="R95" s="155">
        <v>290000</v>
      </c>
      <c r="S95" s="172">
        <v>1</v>
      </c>
      <c r="T95" s="174">
        <v>98.95</v>
      </c>
      <c r="U95" s="155">
        <v>286.95499999999998</v>
      </c>
      <c r="W95" s="4" t="s">
        <v>36</v>
      </c>
      <c r="X95" s="171">
        <v>2.4000000000000001E-5</v>
      </c>
      <c r="Y95" s="171">
        <v>5.3923239599920798E-2</v>
      </c>
      <c r="Z95" s="171">
        <v>1.6551279596861899E-2</v>
      </c>
    </row>
    <row r="96" spans="1:26" x14ac:dyDescent="0.2">
      <c r="X96" s="151"/>
    </row>
    <row r="97" spans="24:24" x14ac:dyDescent="0.2">
      <c r="X97" s="151"/>
    </row>
    <row r="98" spans="24:24" x14ac:dyDescent="0.2">
      <c r="X98" s="151"/>
    </row>
    <row r="99" spans="24:24" x14ac:dyDescent="0.2">
      <c r="X99" s="151"/>
    </row>
    <row r="100" spans="24:24" x14ac:dyDescent="0.2">
      <c r="X100" s="151"/>
    </row>
    <row r="101" spans="24:24" x14ac:dyDescent="0.2">
      <c r="X101" s="151"/>
    </row>
    <row r="102" spans="24:24" x14ac:dyDescent="0.2">
      <c r="X102" s="151"/>
    </row>
    <row r="103" spans="24:24" x14ac:dyDescent="0.2">
      <c r="X103" s="151"/>
    </row>
    <row r="104" spans="24:24" x14ac:dyDescent="0.2">
      <c r="X104" s="151"/>
    </row>
    <row r="105" spans="24:24" x14ac:dyDescent="0.2">
      <c r="X105" s="151"/>
    </row>
    <row r="106" spans="24:24" x14ac:dyDescent="0.2">
      <c r="X106" s="151"/>
    </row>
    <row r="107" spans="24:24" x14ac:dyDescent="0.2">
      <c r="X107" s="151"/>
    </row>
    <row r="108" spans="24:24" x14ac:dyDescent="0.2">
      <c r="X108" s="151"/>
    </row>
    <row r="109" spans="24:24" x14ac:dyDescent="0.2">
      <c r="X109" s="151"/>
    </row>
    <row r="110" spans="24:24" x14ac:dyDescent="0.2">
      <c r="X110" s="151"/>
    </row>
    <row r="111" spans="24:24" x14ac:dyDescent="0.2">
      <c r="X111" s="151"/>
    </row>
    <row r="112" spans="24:24" x14ac:dyDescent="0.2">
      <c r="X112" s="151"/>
    </row>
    <row r="113" spans="24:24" x14ac:dyDescent="0.2">
      <c r="X113" s="151"/>
    </row>
    <row r="114" spans="24:24" x14ac:dyDescent="0.2">
      <c r="X114" s="151"/>
    </row>
    <row r="115" spans="24:24" x14ac:dyDescent="0.2">
      <c r="X115" s="151"/>
    </row>
    <row r="116" spans="24:24" x14ac:dyDescent="0.2">
      <c r="X116" s="151"/>
    </row>
    <row r="117" spans="24:24" x14ac:dyDescent="0.2">
      <c r="X117" s="151"/>
    </row>
    <row r="118" spans="24:24" x14ac:dyDescent="0.2">
      <c r="X118" s="151"/>
    </row>
    <row r="119" spans="24:24" x14ac:dyDescent="0.2">
      <c r="X119" s="151"/>
    </row>
    <row r="120" spans="24:24" x14ac:dyDescent="0.2">
      <c r="X120" s="151"/>
    </row>
    <row r="121" spans="24:24" x14ac:dyDescent="0.2">
      <c r="X121" s="151"/>
    </row>
    <row r="122" spans="24:24" x14ac:dyDescent="0.2">
      <c r="X122" s="151"/>
    </row>
    <row r="123" spans="24:24" x14ac:dyDescent="0.2">
      <c r="X123" s="151"/>
    </row>
    <row r="124" spans="24:24" x14ac:dyDescent="0.2">
      <c r="X124" s="151"/>
    </row>
    <row r="125" spans="24:24" x14ac:dyDescent="0.2">
      <c r="X125" s="151"/>
    </row>
    <row r="126" spans="24:24" x14ac:dyDescent="0.2">
      <c r="X126" s="151"/>
    </row>
    <row r="127" spans="24:24" x14ac:dyDescent="0.2">
      <c r="X127" s="151"/>
    </row>
    <row r="128" spans="24:24" x14ac:dyDescent="0.2">
      <c r="X128" s="151"/>
    </row>
    <row r="129" spans="24:24" x14ac:dyDescent="0.2">
      <c r="X129" s="151"/>
    </row>
    <row r="130" spans="24:24" x14ac:dyDescent="0.2">
      <c r="X130" s="151"/>
    </row>
    <row r="131" spans="24:24" x14ac:dyDescent="0.2">
      <c r="X131" s="151"/>
    </row>
    <row r="132" spans="24:24" x14ac:dyDescent="0.2">
      <c r="X132" s="151"/>
    </row>
    <row r="133" spans="24:24" x14ac:dyDescent="0.2">
      <c r="X133" s="151"/>
    </row>
    <row r="134" spans="24:24" x14ac:dyDescent="0.2">
      <c r="X134" s="151"/>
    </row>
    <row r="135" spans="24:24" x14ac:dyDescent="0.2">
      <c r="X135" s="151"/>
    </row>
    <row r="136" spans="24:24" x14ac:dyDescent="0.2">
      <c r="X136" s="151"/>
    </row>
    <row r="137" spans="24:24" x14ac:dyDescent="0.2">
      <c r="X137" s="151"/>
    </row>
    <row r="138" spans="24:24" x14ac:dyDescent="0.2">
      <c r="X138" s="151"/>
    </row>
    <row r="139" spans="24:24" x14ac:dyDescent="0.2">
      <c r="X139" s="151"/>
    </row>
    <row r="140" spans="24:24" x14ac:dyDescent="0.2">
      <c r="X140" s="151"/>
    </row>
    <row r="141" spans="24:24" x14ac:dyDescent="0.2">
      <c r="X141" s="151"/>
    </row>
    <row r="142" spans="24:24" x14ac:dyDescent="0.2">
      <c r="X142" s="151"/>
    </row>
    <row r="143" spans="24:24" x14ac:dyDescent="0.2">
      <c r="X143" s="151"/>
    </row>
    <row r="144" spans="24:24" x14ac:dyDescent="0.2">
      <c r="X144" s="151"/>
    </row>
    <row r="145" spans="24:24" x14ac:dyDescent="0.2">
      <c r="X145" s="151"/>
    </row>
    <row r="146" spans="24:24" x14ac:dyDescent="0.2">
      <c r="X146" s="151"/>
    </row>
    <row r="147" spans="24:24" x14ac:dyDescent="0.2">
      <c r="X147" s="151"/>
    </row>
    <row r="148" spans="24:24" x14ac:dyDescent="0.2">
      <c r="X148" s="151"/>
    </row>
    <row r="149" spans="24:24" x14ac:dyDescent="0.2">
      <c r="X149" s="151"/>
    </row>
    <row r="150" spans="24:24" x14ac:dyDescent="0.2">
      <c r="X150" s="151"/>
    </row>
    <row r="151" spans="24:24" x14ac:dyDescent="0.2">
      <c r="X151" s="151"/>
    </row>
    <row r="152" spans="24:24" x14ac:dyDescent="0.2">
      <c r="X152" s="151"/>
    </row>
    <row r="153" spans="24:24" x14ac:dyDescent="0.2">
      <c r="X153" s="151"/>
    </row>
    <row r="154" spans="24:24" x14ac:dyDescent="0.2">
      <c r="X154" s="151"/>
    </row>
    <row r="155" spans="24:24" x14ac:dyDescent="0.2">
      <c r="X155" s="151"/>
    </row>
    <row r="156" spans="24:24" x14ac:dyDescent="0.2">
      <c r="X156" s="151"/>
    </row>
    <row r="157" spans="24:24" x14ac:dyDescent="0.2">
      <c r="X157" s="151"/>
    </row>
    <row r="158" spans="24:24" x14ac:dyDescent="0.2">
      <c r="X158" s="151"/>
    </row>
    <row r="159" spans="24:24" x14ac:dyDescent="0.2">
      <c r="X159" s="151"/>
    </row>
    <row r="160" spans="24:24" x14ac:dyDescent="0.2">
      <c r="X160" s="151"/>
    </row>
    <row r="161" spans="24:24" x14ac:dyDescent="0.2">
      <c r="X161" s="151"/>
    </row>
    <row r="162" spans="24:24" x14ac:dyDescent="0.2">
      <c r="X162" s="151"/>
    </row>
    <row r="163" spans="24:24" x14ac:dyDescent="0.2">
      <c r="X163" s="151"/>
    </row>
    <row r="164" spans="24:24" x14ac:dyDescent="0.2">
      <c r="X164" s="151"/>
    </row>
    <row r="165" spans="24:24" x14ac:dyDescent="0.2">
      <c r="X165" s="151"/>
    </row>
    <row r="166" spans="24:24" x14ac:dyDescent="0.2">
      <c r="X166" s="151"/>
    </row>
    <row r="167" spans="24:24" x14ac:dyDescent="0.2">
      <c r="X167" s="151"/>
    </row>
    <row r="168" spans="24:24" x14ac:dyDescent="0.2">
      <c r="X168" s="151"/>
    </row>
    <row r="169" spans="24:24" x14ac:dyDescent="0.2">
      <c r="X169" s="151"/>
    </row>
    <row r="170" spans="24:24" x14ac:dyDescent="0.2">
      <c r="X170" s="151"/>
    </row>
    <row r="171" spans="24:24" x14ac:dyDescent="0.2">
      <c r="X171" s="151"/>
    </row>
    <row r="172" spans="24:24" x14ac:dyDescent="0.2">
      <c r="X172" s="151"/>
    </row>
    <row r="173" spans="24:24" x14ac:dyDescent="0.2">
      <c r="X173" s="151"/>
    </row>
    <row r="174" spans="24:24" x14ac:dyDescent="0.2">
      <c r="X174" s="151"/>
    </row>
    <row r="175" spans="24:24" x14ac:dyDescent="0.2">
      <c r="X175" s="151"/>
    </row>
    <row r="176" spans="24:24" x14ac:dyDescent="0.2">
      <c r="X176" s="151"/>
    </row>
    <row r="177" spans="24:24" x14ac:dyDescent="0.2">
      <c r="X177" s="151"/>
    </row>
    <row r="178" spans="24:24" x14ac:dyDescent="0.2">
      <c r="X178" s="151"/>
    </row>
    <row r="179" spans="24:24" x14ac:dyDescent="0.2">
      <c r="X179" s="151"/>
    </row>
    <row r="180" spans="24:24" x14ac:dyDescent="0.2">
      <c r="X180" s="151"/>
    </row>
    <row r="181" spans="24:24" x14ac:dyDescent="0.2">
      <c r="X181" s="151"/>
    </row>
    <row r="182" spans="24:24" x14ac:dyDescent="0.2">
      <c r="X182" s="151"/>
    </row>
    <row r="183" spans="24:24" x14ac:dyDescent="0.2">
      <c r="X183" s="151"/>
    </row>
    <row r="184" spans="24:24" x14ac:dyDescent="0.2">
      <c r="X184" s="151"/>
    </row>
    <row r="185" spans="24:24" x14ac:dyDescent="0.2">
      <c r="X185" s="151"/>
    </row>
    <row r="186" spans="24:24" x14ac:dyDescent="0.2">
      <c r="X186" s="151"/>
    </row>
    <row r="187" spans="24:24" x14ac:dyDescent="0.2">
      <c r="X187" s="151"/>
    </row>
    <row r="188" spans="24:24" x14ac:dyDescent="0.2">
      <c r="X188" s="151"/>
    </row>
    <row r="189" spans="24:24" x14ac:dyDescent="0.2">
      <c r="X189" s="151"/>
    </row>
    <row r="190" spans="24:24" x14ac:dyDescent="0.2">
      <c r="X190" s="151"/>
    </row>
    <row r="191" spans="24:24" x14ac:dyDescent="0.2">
      <c r="X191" s="151"/>
    </row>
    <row r="192" spans="24:24" x14ac:dyDescent="0.2">
      <c r="X192" s="151"/>
    </row>
    <row r="193" spans="24:24" x14ac:dyDescent="0.2">
      <c r="X193" s="151"/>
    </row>
    <row r="194" spans="24:24" x14ac:dyDescent="0.2">
      <c r="X194" s="151"/>
    </row>
    <row r="195" spans="24:24" x14ac:dyDescent="0.2">
      <c r="X195" s="151"/>
    </row>
    <row r="196" spans="24:24" x14ac:dyDescent="0.2">
      <c r="X196" s="151"/>
    </row>
    <row r="197" spans="24:24" x14ac:dyDescent="0.2">
      <c r="X197" s="151"/>
    </row>
    <row r="198" spans="24:24" x14ac:dyDescent="0.2">
      <c r="X198" s="151"/>
    </row>
    <row r="199" spans="24:24" x14ac:dyDescent="0.2">
      <c r="X199" s="151"/>
    </row>
    <row r="200" spans="24:24" x14ac:dyDescent="0.2">
      <c r="X200" s="151"/>
    </row>
    <row r="201" spans="24:24" x14ac:dyDescent="0.2">
      <c r="X201" s="151"/>
    </row>
    <row r="202" spans="24:24" x14ac:dyDescent="0.2">
      <c r="X202" s="151"/>
    </row>
    <row r="203" spans="24:24" x14ac:dyDescent="0.2">
      <c r="X203" s="151"/>
    </row>
    <row r="204" spans="24:24" x14ac:dyDescent="0.2">
      <c r="X204" s="151"/>
    </row>
    <row r="205" spans="24:24" x14ac:dyDescent="0.2">
      <c r="X205" s="151"/>
    </row>
    <row r="206" spans="24:24" x14ac:dyDescent="0.2">
      <c r="X206" s="151"/>
    </row>
    <row r="207" spans="24:24" x14ac:dyDescent="0.2">
      <c r="X207" s="151"/>
    </row>
    <row r="208" spans="24:24" x14ac:dyDescent="0.2">
      <c r="X208" s="151"/>
    </row>
    <row r="209" spans="24:24" x14ac:dyDescent="0.2">
      <c r="X209" s="151"/>
    </row>
    <row r="210" spans="24:24" x14ac:dyDescent="0.2">
      <c r="X210" s="151"/>
    </row>
    <row r="211" spans="24:24" x14ac:dyDescent="0.2">
      <c r="X211" s="151"/>
    </row>
    <row r="212" spans="24:24" x14ac:dyDescent="0.2">
      <c r="X212" s="151"/>
    </row>
    <row r="213" spans="24:24" x14ac:dyDescent="0.2">
      <c r="X213" s="151"/>
    </row>
    <row r="214" spans="24:24" x14ac:dyDescent="0.2">
      <c r="X214" s="151"/>
    </row>
    <row r="215" spans="24:24" x14ac:dyDescent="0.2">
      <c r="X215" s="151"/>
    </row>
    <row r="216" spans="24:24" x14ac:dyDescent="0.2">
      <c r="X216" s="151"/>
    </row>
    <row r="217" spans="24:24" x14ac:dyDescent="0.2">
      <c r="X217" s="151"/>
    </row>
    <row r="218" spans="24:24" x14ac:dyDescent="0.2">
      <c r="X218" s="151"/>
    </row>
    <row r="219" spans="24:24" x14ac:dyDescent="0.2">
      <c r="X219" s="151"/>
    </row>
    <row r="220" spans="24:24" x14ac:dyDescent="0.2">
      <c r="X220" s="151"/>
    </row>
    <row r="221" spans="24:24" x14ac:dyDescent="0.2">
      <c r="X221" s="151"/>
    </row>
    <row r="222" spans="24:24" x14ac:dyDescent="0.2">
      <c r="X222" s="151"/>
    </row>
    <row r="223" spans="24:24" x14ac:dyDescent="0.2">
      <c r="X223" s="151"/>
    </row>
    <row r="224" spans="24:24" x14ac:dyDescent="0.2">
      <c r="X224" s="151"/>
    </row>
    <row r="225" spans="24:24" x14ac:dyDescent="0.2">
      <c r="X225" s="151"/>
    </row>
    <row r="226" spans="24:24" x14ac:dyDescent="0.2">
      <c r="X226" s="151"/>
    </row>
    <row r="227" spans="24:24" x14ac:dyDescent="0.2">
      <c r="X227" s="151"/>
    </row>
    <row r="228" spans="24:24" x14ac:dyDescent="0.2">
      <c r="X228" s="151"/>
    </row>
    <row r="229" spans="24:24" x14ac:dyDescent="0.2">
      <c r="X229" s="151"/>
    </row>
    <row r="230" spans="24:24" x14ac:dyDescent="0.2">
      <c r="X230" s="151"/>
    </row>
    <row r="231" spans="24:24" x14ac:dyDescent="0.2">
      <c r="X231" s="151"/>
    </row>
    <row r="232" spans="24:24" x14ac:dyDescent="0.2">
      <c r="X232" s="151"/>
    </row>
    <row r="233" spans="24:24" x14ac:dyDescent="0.2">
      <c r="X233" s="151"/>
    </row>
    <row r="234" spans="24:24" x14ac:dyDescent="0.2">
      <c r="X234" s="151"/>
    </row>
    <row r="235" spans="24:24" x14ac:dyDescent="0.2">
      <c r="X235" s="151"/>
    </row>
    <row r="236" spans="24:24" x14ac:dyDescent="0.2">
      <c r="X236" s="151"/>
    </row>
    <row r="237" spans="24:24" x14ac:dyDescent="0.2">
      <c r="X237" s="151"/>
    </row>
    <row r="238" spans="24:24" x14ac:dyDescent="0.2">
      <c r="X238" s="151"/>
    </row>
    <row r="239" spans="24:24" x14ac:dyDescent="0.2">
      <c r="X239" s="151"/>
    </row>
    <row r="240" spans="24:24" x14ac:dyDescent="0.2">
      <c r="X240" s="151"/>
    </row>
    <row r="241" spans="24:24" x14ac:dyDescent="0.2">
      <c r="X241" s="151"/>
    </row>
    <row r="242" spans="24:24" x14ac:dyDescent="0.2">
      <c r="X242" s="151"/>
    </row>
    <row r="243" spans="24:24" x14ac:dyDescent="0.2">
      <c r="X243" s="151"/>
    </row>
    <row r="244" spans="24:24" x14ac:dyDescent="0.2">
      <c r="X244" s="151"/>
    </row>
    <row r="245" spans="24:24" x14ac:dyDescent="0.2">
      <c r="X245" s="151"/>
    </row>
    <row r="246" spans="24:24" x14ac:dyDescent="0.2">
      <c r="X246" s="151"/>
    </row>
    <row r="247" spans="24:24" x14ac:dyDescent="0.2">
      <c r="X247" s="151"/>
    </row>
    <row r="248" spans="24:24" x14ac:dyDescent="0.2">
      <c r="X248" s="151"/>
    </row>
    <row r="249" spans="24:24" x14ac:dyDescent="0.2">
      <c r="X249" s="151"/>
    </row>
    <row r="250" spans="24:24" x14ac:dyDescent="0.2">
      <c r="X250" s="151"/>
    </row>
    <row r="251" spans="24:24" x14ac:dyDescent="0.2">
      <c r="X251" s="151"/>
    </row>
    <row r="252" spans="24:24" x14ac:dyDescent="0.2">
      <c r="X252" s="151"/>
    </row>
    <row r="253" spans="24:24" x14ac:dyDescent="0.2">
      <c r="X253" s="151"/>
    </row>
    <row r="254" spans="24:24" x14ac:dyDescent="0.2">
      <c r="X254" s="151"/>
    </row>
    <row r="255" spans="24:24" x14ac:dyDescent="0.2">
      <c r="X255" s="151"/>
    </row>
    <row r="256" spans="24:24" x14ac:dyDescent="0.2">
      <c r="X256" s="151"/>
    </row>
    <row r="257" spans="24:24" x14ac:dyDescent="0.2">
      <c r="X257" s="151"/>
    </row>
    <row r="258" spans="24:24" x14ac:dyDescent="0.2">
      <c r="X258" s="151"/>
    </row>
    <row r="259" spans="24:24" x14ac:dyDescent="0.2">
      <c r="X259" s="151"/>
    </row>
    <row r="260" spans="24:24" x14ac:dyDescent="0.2">
      <c r="X260" s="151"/>
    </row>
    <row r="261" spans="24:24" x14ac:dyDescent="0.2">
      <c r="X261" s="151"/>
    </row>
    <row r="262" spans="24:24" x14ac:dyDescent="0.2">
      <c r="X262" s="151"/>
    </row>
    <row r="263" spans="24:24" x14ac:dyDescent="0.2">
      <c r="X263" s="151"/>
    </row>
    <row r="264" spans="24:24" x14ac:dyDescent="0.2">
      <c r="X264" s="151"/>
    </row>
    <row r="265" spans="24:24" x14ac:dyDescent="0.2">
      <c r="X265" s="151"/>
    </row>
    <row r="266" spans="24:24" x14ac:dyDescent="0.2">
      <c r="X266" s="151"/>
    </row>
    <row r="267" spans="24:24" x14ac:dyDescent="0.2">
      <c r="X267" s="151"/>
    </row>
    <row r="268" spans="24:24" x14ac:dyDescent="0.2">
      <c r="X268" s="151"/>
    </row>
    <row r="269" spans="24:24" x14ac:dyDescent="0.2">
      <c r="X269" s="151"/>
    </row>
    <row r="270" spans="24:24" x14ac:dyDescent="0.2">
      <c r="X270" s="151"/>
    </row>
    <row r="271" spans="24:24" x14ac:dyDescent="0.2">
      <c r="X271" s="151"/>
    </row>
    <row r="272" spans="24:24" x14ac:dyDescent="0.2">
      <c r="X272" s="151"/>
    </row>
    <row r="273" spans="24:24" x14ac:dyDescent="0.2">
      <c r="X273" s="151"/>
    </row>
    <row r="274" spans="24:24" x14ac:dyDescent="0.2">
      <c r="X274" s="151"/>
    </row>
    <row r="275" spans="24:24" x14ac:dyDescent="0.2">
      <c r="X275" s="151"/>
    </row>
    <row r="276" spans="24:24" x14ac:dyDescent="0.2">
      <c r="X276" s="151"/>
    </row>
    <row r="277" spans="24:24" x14ac:dyDescent="0.2">
      <c r="X277" s="151"/>
    </row>
    <row r="278" spans="24:24" x14ac:dyDescent="0.2">
      <c r="X278" s="151"/>
    </row>
    <row r="279" spans="24:24" x14ac:dyDescent="0.2">
      <c r="X279" s="151"/>
    </row>
    <row r="280" spans="24:24" x14ac:dyDescent="0.2">
      <c r="X280" s="151"/>
    </row>
    <row r="281" spans="24:24" x14ac:dyDescent="0.2">
      <c r="X281" s="151"/>
    </row>
    <row r="282" spans="24:24" x14ac:dyDescent="0.2">
      <c r="X282" s="151"/>
    </row>
    <row r="283" spans="24:24" x14ac:dyDescent="0.2">
      <c r="X283" s="151"/>
    </row>
    <row r="284" spans="24:24" x14ac:dyDescent="0.2">
      <c r="X284" s="151"/>
    </row>
    <row r="285" spans="24:24" x14ac:dyDescent="0.2">
      <c r="X285" s="151"/>
    </row>
    <row r="286" spans="24:24" x14ac:dyDescent="0.2">
      <c r="X286" s="151"/>
    </row>
    <row r="287" spans="24:24" x14ac:dyDescent="0.2">
      <c r="X287" s="151"/>
    </row>
    <row r="288" spans="24:24" x14ac:dyDescent="0.2">
      <c r="X288" s="151"/>
    </row>
    <row r="289" spans="24:24" x14ac:dyDescent="0.2">
      <c r="X289" s="151"/>
    </row>
    <row r="290" spans="24:24" x14ac:dyDescent="0.2">
      <c r="X290" s="151"/>
    </row>
    <row r="291" spans="24:24" x14ac:dyDescent="0.2">
      <c r="X291" s="151"/>
    </row>
    <row r="292" spans="24:24" x14ac:dyDescent="0.2">
      <c r="X292" s="151"/>
    </row>
    <row r="293" spans="24:24" x14ac:dyDescent="0.2">
      <c r="X293" s="151"/>
    </row>
    <row r="294" spans="24:24" x14ac:dyDescent="0.2">
      <c r="X294" s="151"/>
    </row>
    <row r="295" spans="24:24" x14ac:dyDescent="0.2">
      <c r="X295" s="151"/>
    </row>
    <row r="296" spans="24:24" x14ac:dyDescent="0.2">
      <c r="X296" s="151"/>
    </row>
    <row r="297" spans="24:24" x14ac:dyDescent="0.2">
      <c r="X297" s="151"/>
    </row>
    <row r="298" spans="24:24" x14ac:dyDescent="0.2">
      <c r="X298" s="151"/>
    </row>
    <row r="299" spans="24:24" x14ac:dyDescent="0.2">
      <c r="X299" s="151"/>
    </row>
    <row r="300" spans="24:24" x14ac:dyDescent="0.2">
      <c r="X300" s="151"/>
    </row>
    <row r="301" spans="24:24" x14ac:dyDescent="0.2">
      <c r="X301" s="151"/>
    </row>
    <row r="302" spans="24:24" x14ac:dyDescent="0.2">
      <c r="X302" s="151"/>
    </row>
    <row r="303" spans="24:24" x14ac:dyDescent="0.2">
      <c r="X303" s="151"/>
    </row>
    <row r="304" spans="24:24" x14ac:dyDescent="0.2">
      <c r="X304" s="151"/>
    </row>
    <row r="305" spans="24:24" x14ac:dyDescent="0.2">
      <c r="X305" s="151"/>
    </row>
    <row r="306" spans="24:24" x14ac:dyDescent="0.2">
      <c r="X306" s="151"/>
    </row>
    <row r="307" spans="24:24" x14ac:dyDescent="0.2">
      <c r="X307" s="151"/>
    </row>
    <row r="308" spans="24:24" x14ac:dyDescent="0.2">
      <c r="X308" s="151"/>
    </row>
    <row r="309" spans="24:24" x14ac:dyDescent="0.2">
      <c r="X309" s="151"/>
    </row>
    <row r="310" spans="24:24" x14ac:dyDescent="0.2">
      <c r="X310" s="151"/>
    </row>
    <row r="311" spans="24:24" x14ac:dyDescent="0.2">
      <c r="X311" s="151"/>
    </row>
    <row r="312" spans="24:24" x14ac:dyDescent="0.2">
      <c r="X312" s="151"/>
    </row>
    <row r="313" spans="24:24" x14ac:dyDescent="0.2">
      <c r="X313" s="151"/>
    </row>
    <row r="314" spans="24:24" x14ac:dyDescent="0.2">
      <c r="X314" s="151"/>
    </row>
    <row r="315" spans="24:24" x14ac:dyDescent="0.2">
      <c r="X315" s="151"/>
    </row>
    <row r="316" spans="24:24" x14ac:dyDescent="0.2">
      <c r="X316" s="151"/>
    </row>
    <row r="317" spans="24:24" x14ac:dyDescent="0.2">
      <c r="X317" s="151"/>
    </row>
    <row r="318" spans="24:24" x14ac:dyDescent="0.2">
      <c r="X318" s="151"/>
    </row>
    <row r="319" spans="24:24" x14ac:dyDescent="0.2">
      <c r="X319" s="151"/>
    </row>
    <row r="320" spans="24:24" x14ac:dyDescent="0.2">
      <c r="X320" s="151"/>
    </row>
    <row r="321" spans="24:24" x14ac:dyDescent="0.2">
      <c r="X321" s="151"/>
    </row>
    <row r="322" spans="24:24" x14ac:dyDescent="0.2">
      <c r="X322" s="151"/>
    </row>
    <row r="323" spans="24:24" x14ac:dyDescent="0.2">
      <c r="X323" s="151"/>
    </row>
    <row r="324" spans="24:24" x14ac:dyDescent="0.2">
      <c r="X324" s="151"/>
    </row>
    <row r="325" spans="24:24" x14ac:dyDescent="0.2">
      <c r="X325" s="151"/>
    </row>
    <row r="326" spans="24:24" x14ac:dyDescent="0.2">
      <c r="X326" s="151"/>
    </row>
    <row r="327" spans="24:24" x14ac:dyDescent="0.2">
      <c r="X327" s="151"/>
    </row>
    <row r="328" spans="24:24" x14ac:dyDescent="0.2">
      <c r="X328" s="151"/>
    </row>
    <row r="329" spans="24:24" x14ac:dyDescent="0.2">
      <c r="X329" s="151"/>
    </row>
    <row r="330" spans="24:24" x14ac:dyDescent="0.2">
      <c r="X330" s="151"/>
    </row>
    <row r="331" spans="24:24" x14ac:dyDescent="0.2">
      <c r="X331" s="151"/>
    </row>
    <row r="332" spans="24:24" x14ac:dyDescent="0.2">
      <c r="X332" s="151"/>
    </row>
    <row r="333" spans="24:24" x14ac:dyDescent="0.2">
      <c r="X333" s="151"/>
    </row>
    <row r="334" spans="24:24" x14ac:dyDescent="0.2">
      <c r="X334" s="151"/>
    </row>
    <row r="335" spans="24:24" x14ac:dyDescent="0.2">
      <c r="X335" s="151"/>
    </row>
    <row r="336" spans="24:24" x14ac:dyDescent="0.2">
      <c r="X336" s="151"/>
    </row>
    <row r="337" spans="24:24" x14ac:dyDescent="0.2">
      <c r="X337" s="151"/>
    </row>
    <row r="338" spans="24:24" x14ac:dyDescent="0.2">
      <c r="X338" s="151"/>
    </row>
    <row r="339" spans="24:24" x14ac:dyDescent="0.2">
      <c r="X339" s="151"/>
    </row>
    <row r="340" spans="24:24" x14ac:dyDescent="0.2">
      <c r="X340" s="151"/>
    </row>
    <row r="341" spans="24:24" x14ac:dyDescent="0.2">
      <c r="X341" s="151"/>
    </row>
    <row r="342" spans="24:24" x14ac:dyDescent="0.2">
      <c r="X342" s="151"/>
    </row>
    <row r="343" spans="24:24" x14ac:dyDescent="0.2">
      <c r="X343" s="151"/>
    </row>
    <row r="344" spans="24:24" x14ac:dyDescent="0.2">
      <c r="X344" s="151"/>
    </row>
    <row r="345" spans="24:24" x14ac:dyDescent="0.2">
      <c r="X345" s="151"/>
    </row>
    <row r="346" spans="24:24" x14ac:dyDescent="0.2">
      <c r="X346" s="151"/>
    </row>
    <row r="347" spans="24:24" x14ac:dyDescent="0.2">
      <c r="X347" s="151"/>
    </row>
    <row r="348" spans="24:24" x14ac:dyDescent="0.2">
      <c r="X348" s="151"/>
    </row>
    <row r="349" spans="24:24" x14ac:dyDescent="0.2">
      <c r="X349" s="151"/>
    </row>
    <row r="350" spans="24:24" x14ac:dyDescent="0.2">
      <c r="X350" s="151"/>
    </row>
    <row r="351" spans="24:24" x14ac:dyDescent="0.2">
      <c r="X351" s="151"/>
    </row>
    <row r="352" spans="24:24" x14ac:dyDescent="0.2">
      <c r="X352" s="151"/>
    </row>
    <row r="353" spans="24:24" x14ac:dyDescent="0.2">
      <c r="X353" s="151"/>
    </row>
    <row r="354" spans="24:24" x14ac:dyDescent="0.2">
      <c r="X354" s="151"/>
    </row>
    <row r="355" spans="24:24" x14ac:dyDescent="0.2">
      <c r="X355" s="151"/>
    </row>
    <row r="356" spans="24:24" x14ac:dyDescent="0.2">
      <c r="X356" s="151"/>
    </row>
    <row r="357" spans="24:24" x14ac:dyDescent="0.2">
      <c r="X357" s="151"/>
    </row>
    <row r="358" spans="24:24" x14ac:dyDescent="0.2">
      <c r="X358" s="151"/>
    </row>
    <row r="359" spans="24:24" x14ac:dyDescent="0.2">
      <c r="X359" s="151"/>
    </row>
    <row r="360" spans="24:24" x14ac:dyDescent="0.2">
      <c r="X360" s="151"/>
    </row>
    <row r="361" spans="24:24" x14ac:dyDescent="0.2">
      <c r="X361" s="151"/>
    </row>
    <row r="362" spans="24:24" x14ac:dyDescent="0.2">
      <c r="X362" s="151"/>
    </row>
    <row r="363" spans="24:24" x14ac:dyDescent="0.2">
      <c r="X363" s="151"/>
    </row>
    <row r="364" spans="24:24" x14ac:dyDescent="0.2">
      <c r="X364" s="151"/>
    </row>
    <row r="365" spans="24:24" x14ac:dyDescent="0.2">
      <c r="X365" s="151"/>
    </row>
    <row r="366" spans="24:24" x14ac:dyDescent="0.2">
      <c r="X366" s="151"/>
    </row>
    <row r="367" spans="24:24" x14ac:dyDescent="0.2">
      <c r="X367" s="151"/>
    </row>
    <row r="368" spans="24:24" x14ac:dyDescent="0.2">
      <c r="X368" s="151"/>
    </row>
    <row r="369" spans="24:24" x14ac:dyDescent="0.2">
      <c r="X369" s="151"/>
    </row>
    <row r="370" spans="24:24" x14ac:dyDescent="0.2">
      <c r="X370" s="151"/>
    </row>
    <row r="371" spans="24:24" x14ac:dyDescent="0.2">
      <c r="X371" s="151"/>
    </row>
    <row r="372" spans="24:24" x14ac:dyDescent="0.2">
      <c r="X372" s="151"/>
    </row>
    <row r="373" spans="24:24" x14ac:dyDescent="0.2">
      <c r="X373" s="151"/>
    </row>
    <row r="374" spans="24:24" x14ac:dyDescent="0.2">
      <c r="X374" s="151"/>
    </row>
    <row r="375" spans="24:24" x14ac:dyDescent="0.2">
      <c r="X375" s="151"/>
    </row>
    <row r="376" spans="24:24" x14ac:dyDescent="0.2">
      <c r="X376" s="151"/>
    </row>
    <row r="377" spans="24:24" x14ac:dyDescent="0.2">
      <c r="X377" s="151"/>
    </row>
    <row r="378" spans="24:24" x14ac:dyDescent="0.2">
      <c r="X378" s="151"/>
    </row>
    <row r="379" spans="24:24" x14ac:dyDescent="0.2">
      <c r="X379" s="151"/>
    </row>
    <row r="380" spans="24:24" x14ac:dyDescent="0.2">
      <c r="X380" s="151"/>
    </row>
    <row r="381" spans="24:24" x14ac:dyDescent="0.2">
      <c r="X381" s="151"/>
    </row>
    <row r="382" spans="24:24" x14ac:dyDescent="0.2">
      <c r="X382" s="151"/>
    </row>
    <row r="383" spans="24:24" x14ac:dyDescent="0.2">
      <c r="X383" s="151"/>
    </row>
    <row r="384" spans="24:24" x14ac:dyDescent="0.2">
      <c r="X384" s="151"/>
    </row>
    <row r="385" spans="24:24" x14ac:dyDescent="0.2">
      <c r="X385" s="151"/>
    </row>
    <row r="386" spans="24:24" x14ac:dyDescent="0.2">
      <c r="X386" s="151"/>
    </row>
    <row r="387" spans="24:24" x14ac:dyDescent="0.2">
      <c r="X387" s="151"/>
    </row>
    <row r="388" spans="24:24" x14ac:dyDescent="0.2">
      <c r="X388" s="151"/>
    </row>
    <row r="389" spans="24:24" x14ac:dyDescent="0.2">
      <c r="X389" s="151"/>
    </row>
    <row r="390" spans="24:24" x14ac:dyDescent="0.2">
      <c r="X390" s="151"/>
    </row>
    <row r="391" spans="24:24" x14ac:dyDescent="0.2">
      <c r="X391" s="151"/>
    </row>
    <row r="392" spans="24:24" x14ac:dyDescent="0.2">
      <c r="X392" s="151"/>
    </row>
    <row r="393" spans="24:24" x14ac:dyDescent="0.2">
      <c r="X393" s="151"/>
    </row>
    <row r="394" spans="24:24" x14ac:dyDescent="0.2">
      <c r="X394" s="151"/>
    </row>
    <row r="395" spans="24:24" x14ac:dyDescent="0.2">
      <c r="X395" s="151"/>
    </row>
    <row r="396" spans="24:24" x14ac:dyDescent="0.2">
      <c r="X396" s="151"/>
    </row>
    <row r="397" spans="24:24" x14ac:dyDescent="0.2">
      <c r="X397" s="151"/>
    </row>
    <row r="398" spans="24:24" x14ac:dyDescent="0.2">
      <c r="X398" s="151"/>
    </row>
    <row r="399" spans="24:24" x14ac:dyDescent="0.2">
      <c r="X399" s="151"/>
    </row>
    <row r="400" spans="24:24" x14ac:dyDescent="0.2">
      <c r="X400" s="151"/>
    </row>
    <row r="401" spans="24:24" x14ac:dyDescent="0.2">
      <c r="X401" s="151"/>
    </row>
    <row r="402" spans="24:24" x14ac:dyDescent="0.2">
      <c r="X402" s="151"/>
    </row>
    <row r="403" spans="24:24" x14ac:dyDescent="0.2">
      <c r="X403" s="151"/>
    </row>
    <row r="404" spans="24:24" x14ac:dyDescent="0.2">
      <c r="X404" s="151"/>
    </row>
    <row r="405" spans="24:24" x14ac:dyDescent="0.2">
      <c r="X405" s="151"/>
    </row>
    <row r="406" spans="24:24" x14ac:dyDescent="0.2">
      <c r="X406" s="151"/>
    </row>
    <row r="407" spans="24:24" x14ac:dyDescent="0.2">
      <c r="X407" s="151"/>
    </row>
    <row r="408" spans="24:24" x14ac:dyDescent="0.2">
      <c r="X408" s="151"/>
    </row>
    <row r="409" spans="24:24" x14ac:dyDescent="0.2">
      <c r="X409" s="151"/>
    </row>
    <row r="410" spans="24:24" x14ac:dyDescent="0.2">
      <c r="X410" s="151"/>
    </row>
    <row r="411" spans="24:24" x14ac:dyDescent="0.2">
      <c r="X411" s="151"/>
    </row>
    <row r="412" spans="24:24" x14ac:dyDescent="0.2">
      <c r="X412" s="151"/>
    </row>
    <row r="413" spans="24:24" x14ac:dyDescent="0.2">
      <c r="X413" s="151"/>
    </row>
    <row r="414" spans="24:24" x14ac:dyDescent="0.2">
      <c r="X414" s="151"/>
    </row>
    <row r="415" spans="24:24" x14ac:dyDescent="0.2">
      <c r="X415" s="151"/>
    </row>
    <row r="416" spans="24:24" x14ac:dyDescent="0.2">
      <c r="X416" s="151"/>
    </row>
    <row r="417" spans="24:24" x14ac:dyDescent="0.2">
      <c r="X417" s="151"/>
    </row>
    <row r="418" spans="24:24" x14ac:dyDescent="0.2">
      <c r="X418" s="151"/>
    </row>
    <row r="419" spans="24:24" x14ac:dyDescent="0.2">
      <c r="X419" s="151"/>
    </row>
    <row r="420" spans="24:24" x14ac:dyDescent="0.2">
      <c r="X420" s="151"/>
    </row>
    <row r="421" spans="24:24" x14ac:dyDescent="0.2">
      <c r="X421" s="151"/>
    </row>
    <row r="422" spans="24:24" x14ac:dyDescent="0.2">
      <c r="X422" s="151"/>
    </row>
    <row r="423" spans="24:24" x14ac:dyDescent="0.2">
      <c r="X423" s="151"/>
    </row>
    <row r="424" spans="24:24" x14ac:dyDescent="0.2">
      <c r="X424" s="151"/>
    </row>
    <row r="425" spans="24:24" x14ac:dyDescent="0.2">
      <c r="X425" s="151"/>
    </row>
    <row r="426" spans="24:24" x14ac:dyDescent="0.2">
      <c r="X426" s="151"/>
    </row>
    <row r="427" spans="24:24" x14ac:dyDescent="0.2">
      <c r="X427" s="151"/>
    </row>
    <row r="428" spans="24:24" x14ac:dyDescent="0.2">
      <c r="X428" s="151"/>
    </row>
    <row r="429" spans="24:24" x14ac:dyDescent="0.2">
      <c r="X429" s="151"/>
    </row>
    <row r="430" spans="24:24" x14ac:dyDescent="0.2">
      <c r="X430" s="151"/>
    </row>
    <row r="431" spans="24:24" x14ac:dyDescent="0.2">
      <c r="X431" s="151"/>
    </row>
    <row r="432" spans="24:24" x14ac:dyDescent="0.2">
      <c r="X432" s="151"/>
    </row>
    <row r="433" spans="24:24" x14ac:dyDescent="0.2">
      <c r="X433" s="151"/>
    </row>
    <row r="434" spans="24:24" x14ac:dyDescent="0.2">
      <c r="X434" s="151"/>
    </row>
    <row r="435" spans="24:24" x14ac:dyDescent="0.2">
      <c r="X435" s="151"/>
    </row>
    <row r="436" spans="24:24" x14ac:dyDescent="0.2">
      <c r="X436" s="151"/>
    </row>
    <row r="437" spans="24:24" x14ac:dyDescent="0.2">
      <c r="X437" s="151"/>
    </row>
    <row r="438" spans="24:24" x14ac:dyDescent="0.2">
      <c r="X438" s="151"/>
    </row>
    <row r="439" spans="24:24" x14ac:dyDescent="0.2">
      <c r="X439" s="151"/>
    </row>
    <row r="440" spans="24:24" x14ac:dyDescent="0.2">
      <c r="X440" s="151"/>
    </row>
    <row r="441" spans="24:24" x14ac:dyDescent="0.2">
      <c r="X441" s="151"/>
    </row>
    <row r="442" spans="24:24" x14ac:dyDescent="0.2">
      <c r="X442" s="151"/>
    </row>
    <row r="443" spans="24:24" x14ac:dyDescent="0.2">
      <c r="X443" s="151"/>
    </row>
    <row r="444" spans="24:24" x14ac:dyDescent="0.2">
      <c r="X444" s="151"/>
    </row>
    <row r="445" spans="24:24" x14ac:dyDescent="0.2">
      <c r="X445" s="151"/>
    </row>
    <row r="446" spans="24:24" x14ac:dyDescent="0.2">
      <c r="X446" s="151"/>
    </row>
    <row r="447" spans="24:24" x14ac:dyDescent="0.2">
      <c r="X447" s="151"/>
    </row>
    <row r="448" spans="24:24" x14ac:dyDescent="0.2">
      <c r="X448" s="151"/>
    </row>
    <row r="449" spans="24:24" x14ac:dyDescent="0.2">
      <c r="X449" s="151"/>
    </row>
    <row r="450" spans="24:24" x14ac:dyDescent="0.2">
      <c r="X450" s="151"/>
    </row>
    <row r="451" spans="24:24" x14ac:dyDescent="0.2">
      <c r="X451" s="151"/>
    </row>
    <row r="452" spans="24:24" x14ac:dyDescent="0.2">
      <c r="X452" s="151"/>
    </row>
    <row r="453" spans="24:24" x14ac:dyDescent="0.2">
      <c r="X453" s="151"/>
    </row>
    <row r="454" spans="24:24" x14ac:dyDescent="0.2">
      <c r="X454" s="151"/>
    </row>
    <row r="455" spans="24:24" x14ac:dyDescent="0.2">
      <c r="X455" s="151"/>
    </row>
    <row r="456" spans="24:24" x14ac:dyDescent="0.2">
      <c r="X456" s="151"/>
    </row>
    <row r="457" spans="24:24" x14ac:dyDescent="0.2">
      <c r="X457" s="151"/>
    </row>
    <row r="458" spans="24:24" x14ac:dyDescent="0.2">
      <c r="X458" s="151"/>
    </row>
    <row r="459" spans="24:24" x14ac:dyDescent="0.2">
      <c r="X459" s="151"/>
    </row>
    <row r="460" spans="24:24" x14ac:dyDescent="0.2">
      <c r="X460" s="151"/>
    </row>
    <row r="461" spans="24:24" x14ac:dyDescent="0.2">
      <c r="X461" s="151"/>
    </row>
    <row r="462" spans="24:24" x14ac:dyDescent="0.2">
      <c r="X462" s="151"/>
    </row>
    <row r="463" spans="24:24" x14ac:dyDescent="0.2">
      <c r="X463" s="151"/>
    </row>
    <row r="464" spans="24:24" x14ac:dyDescent="0.2">
      <c r="X464" s="151"/>
    </row>
    <row r="465" spans="24:24" x14ac:dyDescent="0.2">
      <c r="X465" s="151"/>
    </row>
    <row r="466" spans="24:24" x14ac:dyDescent="0.2">
      <c r="X466" s="151"/>
    </row>
    <row r="467" spans="24:24" x14ac:dyDescent="0.2">
      <c r="X467" s="151"/>
    </row>
    <row r="468" spans="24:24" x14ac:dyDescent="0.2">
      <c r="X468" s="151"/>
    </row>
    <row r="469" spans="24:24" x14ac:dyDescent="0.2">
      <c r="X469" s="151"/>
    </row>
    <row r="470" spans="24:24" x14ac:dyDescent="0.2">
      <c r="X470" s="151"/>
    </row>
    <row r="471" spans="24:24" x14ac:dyDescent="0.2">
      <c r="X471" s="151"/>
    </row>
    <row r="472" spans="24:24" x14ac:dyDescent="0.2">
      <c r="X472" s="151"/>
    </row>
    <row r="473" spans="24:24" x14ac:dyDescent="0.2">
      <c r="X473" s="151"/>
    </row>
    <row r="474" spans="24:24" x14ac:dyDescent="0.2">
      <c r="X474" s="151"/>
    </row>
    <row r="475" spans="24:24" x14ac:dyDescent="0.2">
      <c r="X475" s="151"/>
    </row>
    <row r="476" spans="24:24" x14ac:dyDescent="0.2">
      <c r="X476" s="151"/>
    </row>
    <row r="477" spans="24:24" x14ac:dyDescent="0.2">
      <c r="X477" s="151"/>
    </row>
    <row r="478" spans="24:24" x14ac:dyDescent="0.2">
      <c r="X478" s="151"/>
    </row>
    <row r="479" spans="24:24" x14ac:dyDescent="0.2">
      <c r="X479" s="151"/>
    </row>
    <row r="480" spans="24:24" x14ac:dyDescent="0.2">
      <c r="X480" s="151"/>
    </row>
    <row r="481" spans="24:24" x14ac:dyDescent="0.2">
      <c r="X481" s="151"/>
    </row>
    <row r="482" spans="24:24" x14ac:dyDescent="0.2">
      <c r="X482" s="151"/>
    </row>
    <row r="483" spans="24:24" x14ac:dyDescent="0.2">
      <c r="X483" s="151"/>
    </row>
    <row r="484" spans="24:24" x14ac:dyDescent="0.2">
      <c r="X484" s="151"/>
    </row>
    <row r="485" spans="24:24" x14ac:dyDescent="0.2">
      <c r="X485" s="151"/>
    </row>
    <row r="486" spans="24:24" x14ac:dyDescent="0.2">
      <c r="X486" s="151"/>
    </row>
    <row r="487" spans="24:24" x14ac:dyDescent="0.2">
      <c r="X487" s="151"/>
    </row>
    <row r="488" spans="24:24" x14ac:dyDescent="0.2">
      <c r="X488" s="151"/>
    </row>
    <row r="489" spans="24:24" x14ac:dyDescent="0.2">
      <c r="X489" s="151"/>
    </row>
    <row r="490" spans="24:24" x14ac:dyDescent="0.2">
      <c r="X490" s="151"/>
    </row>
    <row r="491" spans="24:24" x14ac:dyDescent="0.2">
      <c r="X491" s="151"/>
    </row>
    <row r="492" spans="24:24" x14ac:dyDescent="0.2">
      <c r="X492" s="151"/>
    </row>
    <row r="493" spans="24:24" x14ac:dyDescent="0.2">
      <c r="X493" s="151"/>
    </row>
    <row r="494" spans="24:24" x14ac:dyDescent="0.2">
      <c r="X494" s="151"/>
    </row>
    <row r="495" spans="24:24" x14ac:dyDescent="0.2">
      <c r="X495" s="151"/>
    </row>
    <row r="496" spans="24:24" x14ac:dyDescent="0.2">
      <c r="X496" s="151"/>
    </row>
    <row r="497" spans="24:24" x14ac:dyDescent="0.2">
      <c r="X497" s="151"/>
    </row>
    <row r="498" spans="24:24" x14ac:dyDescent="0.2">
      <c r="X498" s="151"/>
    </row>
    <row r="499" spans="24:24" x14ac:dyDescent="0.2">
      <c r="X499" s="151"/>
    </row>
    <row r="500" spans="24:24" x14ac:dyDescent="0.2">
      <c r="X500" s="151"/>
    </row>
    <row r="501" spans="24:24" x14ac:dyDescent="0.2">
      <c r="X501" s="151"/>
    </row>
    <row r="502" spans="24:24" x14ac:dyDescent="0.2">
      <c r="X502" s="151"/>
    </row>
    <row r="503" spans="24:24" x14ac:dyDescent="0.2">
      <c r="X503" s="151"/>
    </row>
    <row r="504" spans="24:24" x14ac:dyDescent="0.2">
      <c r="X504" s="151"/>
    </row>
    <row r="505" spans="24:24" x14ac:dyDescent="0.2">
      <c r="X505" s="151"/>
    </row>
    <row r="506" spans="24:24" x14ac:dyDescent="0.2">
      <c r="X506" s="151"/>
    </row>
    <row r="507" spans="24:24" x14ac:dyDescent="0.2">
      <c r="X507" s="151"/>
    </row>
    <row r="508" spans="24:24" x14ac:dyDescent="0.2">
      <c r="X508" s="151"/>
    </row>
    <row r="509" spans="24:24" x14ac:dyDescent="0.2">
      <c r="X509" s="151"/>
    </row>
    <row r="510" spans="24:24" x14ac:dyDescent="0.2">
      <c r="X510" s="151"/>
    </row>
    <row r="511" spans="24:24" x14ac:dyDescent="0.2">
      <c r="X511" s="151"/>
    </row>
    <row r="512" spans="24:24" x14ac:dyDescent="0.2">
      <c r="X512" s="151"/>
    </row>
    <row r="513" spans="24:24" x14ac:dyDescent="0.2">
      <c r="X513" s="151"/>
    </row>
    <row r="514" spans="24:24" x14ac:dyDescent="0.2">
      <c r="X514" s="151"/>
    </row>
    <row r="515" spans="24:24" x14ac:dyDescent="0.2">
      <c r="X515" s="151"/>
    </row>
    <row r="516" spans="24:24" x14ac:dyDescent="0.2">
      <c r="X516" s="151"/>
    </row>
    <row r="517" spans="24:24" x14ac:dyDescent="0.2">
      <c r="X517" s="151"/>
    </row>
    <row r="518" spans="24:24" x14ac:dyDescent="0.2">
      <c r="X518" s="151"/>
    </row>
    <row r="519" spans="24:24" x14ac:dyDescent="0.2">
      <c r="X519" s="151"/>
    </row>
    <row r="520" spans="24:24" x14ac:dyDescent="0.2">
      <c r="X520" s="151"/>
    </row>
    <row r="521" spans="24:24" x14ac:dyDescent="0.2">
      <c r="X521" s="151"/>
    </row>
    <row r="522" spans="24:24" x14ac:dyDescent="0.2">
      <c r="X522" s="151"/>
    </row>
    <row r="523" spans="24:24" x14ac:dyDescent="0.2">
      <c r="X523" s="151"/>
    </row>
    <row r="524" spans="24:24" x14ac:dyDescent="0.2">
      <c r="X524" s="151"/>
    </row>
    <row r="525" spans="24:24" x14ac:dyDescent="0.2">
      <c r="X525" s="151"/>
    </row>
    <row r="526" spans="24:24" x14ac:dyDescent="0.2">
      <c r="X526" s="151"/>
    </row>
    <row r="527" spans="24:24" x14ac:dyDescent="0.2">
      <c r="X527" s="151"/>
    </row>
    <row r="528" spans="24:24" x14ac:dyDescent="0.2">
      <c r="X528" s="151"/>
    </row>
    <row r="529" spans="24:24" x14ac:dyDescent="0.2">
      <c r="X529" s="151"/>
    </row>
    <row r="530" spans="24:24" x14ac:dyDescent="0.2">
      <c r="X530" s="151"/>
    </row>
    <row r="531" spans="24:24" x14ac:dyDescent="0.2">
      <c r="X531" s="151"/>
    </row>
    <row r="532" spans="24:24" x14ac:dyDescent="0.2">
      <c r="X532" s="151"/>
    </row>
    <row r="533" spans="24:24" x14ac:dyDescent="0.2">
      <c r="X533" s="151"/>
    </row>
    <row r="534" spans="24:24" x14ac:dyDescent="0.2">
      <c r="X534" s="151"/>
    </row>
    <row r="535" spans="24:24" x14ac:dyDescent="0.2">
      <c r="X535" s="151"/>
    </row>
    <row r="536" spans="24:24" x14ac:dyDescent="0.2">
      <c r="X536" s="151"/>
    </row>
    <row r="537" spans="24:24" x14ac:dyDescent="0.2">
      <c r="X537" s="151"/>
    </row>
    <row r="538" spans="24:24" x14ac:dyDescent="0.2">
      <c r="X538" s="151"/>
    </row>
    <row r="539" spans="24:24" x14ac:dyDescent="0.2">
      <c r="X539" s="151"/>
    </row>
    <row r="540" spans="24:24" x14ac:dyDescent="0.2">
      <c r="X540" s="151"/>
    </row>
    <row r="541" spans="24:24" x14ac:dyDescent="0.2">
      <c r="X541" s="151"/>
    </row>
    <row r="542" spans="24:24" x14ac:dyDescent="0.2">
      <c r="X542" s="151"/>
    </row>
    <row r="543" spans="24:24" x14ac:dyDescent="0.2">
      <c r="X543" s="151"/>
    </row>
    <row r="544" spans="24:24" x14ac:dyDescent="0.2">
      <c r="X544" s="151"/>
    </row>
    <row r="545" spans="24:24" x14ac:dyDescent="0.2">
      <c r="X545" s="151"/>
    </row>
    <row r="546" spans="24:24" x14ac:dyDescent="0.2">
      <c r="X546" s="151"/>
    </row>
    <row r="547" spans="24:24" x14ac:dyDescent="0.2">
      <c r="X547" s="151"/>
    </row>
    <row r="548" spans="24:24" x14ac:dyDescent="0.2">
      <c r="X548" s="151"/>
    </row>
    <row r="549" spans="24:24" x14ac:dyDescent="0.2">
      <c r="X549" s="151"/>
    </row>
    <row r="550" spans="24:24" x14ac:dyDescent="0.2">
      <c r="X550" s="151"/>
    </row>
    <row r="551" spans="24:24" x14ac:dyDescent="0.2">
      <c r="X551" s="151"/>
    </row>
    <row r="552" spans="24:24" x14ac:dyDescent="0.2">
      <c r="X552" s="151"/>
    </row>
    <row r="553" spans="24:24" x14ac:dyDescent="0.2">
      <c r="X553" s="151"/>
    </row>
    <row r="554" spans="24:24" x14ac:dyDescent="0.2">
      <c r="X554" s="151"/>
    </row>
    <row r="555" spans="24:24" x14ac:dyDescent="0.2">
      <c r="X555" s="151"/>
    </row>
    <row r="556" spans="24:24" x14ac:dyDescent="0.2">
      <c r="X556" s="151"/>
    </row>
    <row r="557" spans="24:24" x14ac:dyDescent="0.2">
      <c r="X557" s="151"/>
    </row>
    <row r="558" spans="24:24" x14ac:dyDescent="0.2">
      <c r="X558" s="151"/>
    </row>
    <row r="559" spans="24:24" x14ac:dyDescent="0.2">
      <c r="X559" s="151"/>
    </row>
    <row r="560" spans="24:24" x14ac:dyDescent="0.2">
      <c r="X560" s="151"/>
    </row>
    <row r="561" spans="24:24" x14ac:dyDescent="0.2">
      <c r="X561" s="151"/>
    </row>
    <row r="562" spans="24:24" x14ac:dyDescent="0.2">
      <c r="X562" s="151"/>
    </row>
    <row r="563" spans="24:24" x14ac:dyDescent="0.2">
      <c r="X563" s="151"/>
    </row>
    <row r="564" spans="24:24" x14ac:dyDescent="0.2">
      <c r="X564" s="151"/>
    </row>
    <row r="565" spans="24:24" x14ac:dyDescent="0.2">
      <c r="X565" s="151"/>
    </row>
    <row r="566" spans="24:24" x14ac:dyDescent="0.2">
      <c r="X566" s="151"/>
    </row>
    <row r="567" spans="24:24" x14ac:dyDescent="0.2">
      <c r="X567" s="151"/>
    </row>
    <row r="568" spans="24:24" x14ac:dyDescent="0.2">
      <c r="X568" s="151"/>
    </row>
    <row r="569" spans="24:24" x14ac:dyDescent="0.2">
      <c r="X569" s="151"/>
    </row>
    <row r="570" spans="24:24" x14ac:dyDescent="0.2">
      <c r="X570" s="151"/>
    </row>
    <row r="571" spans="24:24" x14ac:dyDescent="0.2">
      <c r="X571" s="151"/>
    </row>
    <row r="572" spans="24:24" x14ac:dyDescent="0.2">
      <c r="X572" s="151"/>
    </row>
    <row r="573" spans="24:24" x14ac:dyDescent="0.2">
      <c r="X573" s="151"/>
    </row>
    <row r="574" spans="24:24" x14ac:dyDescent="0.2">
      <c r="X574" s="151"/>
    </row>
    <row r="575" spans="24:24" x14ac:dyDescent="0.2">
      <c r="X575" s="151"/>
    </row>
    <row r="576" spans="24:24" x14ac:dyDescent="0.2">
      <c r="X576" s="151"/>
    </row>
    <row r="577" spans="24:24" x14ac:dyDescent="0.2">
      <c r="X577" s="151"/>
    </row>
    <row r="578" spans="24:24" x14ac:dyDescent="0.2">
      <c r="X578" s="151"/>
    </row>
    <row r="579" spans="24:24" x14ac:dyDescent="0.2">
      <c r="X579" s="151"/>
    </row>
    <row r="580" spans="24:24" x14ac:dyDescent="0.2">
      <c r="X580" s="151"/>
    </row>
    <row r="581" spans="24:24" x14ac:dyDescent="0.2">
      <c r="X581" s="151"/>
    </row>
    <row r="582" spans="24:24" x14ac:dyDescent="0.2">
      <c r="X582" s="151"/>
    </row>
    <row r="583" spans="24:24" x14ac:dyDescent="0.2">
      <c r="X583" s="151"/>
    </row>
    <row r="584" spans="24:24" x14ac:dyDescent="0.2">
      <c r="X584" s="151"/>
    </row>
    <row r="585" spans="24:24" x14ac:dyDescent="0.2">
      <c r="X585" s="151"/>
    </row>
    <row r="586" spans="24:24" x14ac:dyDescent="0.2">
      <c r="X586" s="151"/>
    </row>
    <row r="587" spans="24:24" x14ac:dyDescent="0.2">
      <c r="X587" s="151"/>
    </row>
    <row r="588" spans="24:24" x14ac:dyDescent="0.2">
      <c r="X588" s="151"/>
    </row>
    <row r="589" spans="24:24" x14ac:dyDescent="0.2">
      <c r="X589" s="151"/>
    </row>
    <row r="590" spans="24:24" x14ac:dyDescent="0.2">
      <c r="X590" s="151"/>
    </row>
    <row r="591" spans="24:24" x14ac:dyDescent="0.2">
      <c r="X591" s="151"/>
    </row>
    <row r="592" spans="24:24" x14ac:dyDescent="0.2">
      <c r="X592" s="151"/>
    </row>
    <row r="593" spans="24:24" x14ac:dyDescent="0.2">
      <c r="X593" s="151"/>
    </row>
    <row r="594" spans="24:24" x14ac:dyDescent="0.2">
      <c r="X594" s="151"/>
    </row>
    <row r="595" spans="24:24" x14ac:dyDescent="0.2">
      <c r="X595" s="151"/>
    </row>
    <row r="596" spans="24:24" x14ac:dyDescent="0.2">
      <c r="X596" s="151"/>
    </row>
    <row r="597" spans="24:24" x14ac:dyDescent="0.2">
      <c r="X597" s="151"/>
    </row>
    <row r="598" spans="24:24" x14ac:dyDescent="0.2">
      <c r="X598" s="151"/>
    </row>
    <row r="599" spans="24:24" x14ac:dyDescent="0.2">
      <c r="X599" s="151"/>
    </row>
    <row r="600" spans="24:24" x14ac:dyDescent="0.2">
      <c r="X600" s="151"/>
    </row>
    <row r="601" spans="24:24" x14ac:dyDescent="0.2">
      <c r="X601" s="151"/>
    </row>
    <row r="602" spans="24:24" x14ac:dyDescent="0.2">
      <c r="X602" s="151"/>
    </row>
    <row r="603" spans="24:24" x14ac:dyDescent="0.2">
      <c r="X603" s="151"/>
    </row>
    <row r="604" spans="24:24" x14ac:dyDescent="0.2">
      <c r="X604" s="151"/>
    </row>
    <row r="605" spans="24:24" x14ac:dyDescent="0.2">
      <c r="X605" s="151"/>
    </row>
    <row r="606" spans="24:24" x14ac:dyDescent="0.2">
      <c r="X606" s="151"/>
    </row>
    <row r="607" spans="24:24" x14ac:dyDescent="0.2">
      <c r="X607" s="151"/>
    </row>
    <row r="608" spans="24:24" x14ac:dyDescent="0.2">
      <c r="X608" s="151"/>
    </row>
    <row r="609" spans="24:24" x14ac:dyDescent="0.2">
      <c r="X609" s="151"/>
    </row>
    <row r="610" spans="24:24" x14ac:dyDescent="0.2">
      <c r="X610" s="151"/>
    </row>
    <row r="611" spans="24:24" x14ac:dyDescent="0.2">
      <c r="X611" s="151"/>
    </row>
    <row r="612" spans="24:24" x14ac:dyDescent="0.2">
      <c r="X612" s="151"/>
    </row>
    <row r="613" spans="24:24" x14ac:dyDescent="0.2">
      <c r="X613" s="151"/>
    </row>
    <row r="614" spans="24:24" x14ac:dyDescent="0.2">
      <c r="X614" s="151"/>
    </row>
    <row r="615" spans="24:24" x14ac:dyDescent="0.2">
      <c r="X615" s="151"/>
    </row>
    <row r="616" spans="24:24" x14ac:dyDescent="0.2">
      <c r="X616" s="151"/>
    </row>
    <row r="617" spans="24:24" x14ac:dyDescent="0.2">
      <c r="X617" s="151"/>
    </row>
    <row r="618" spans="24:24" x14ac:dyDescent="0.2">
      <c r="X618" s="151"/>
    </row>
    <row r="619" spans="24:24" x14ac:dyDescent="0.2">
      <c r="X619" s="151"/>
    </row>
    <row r="620" spans="24:24" x14ac:dyDescent="0.2">
      <c r="X620" s="151"/>
    </row>
    <row r="621" spans="24:24" x14ac:dyDescent="0.2">
      <c r="X621" s="151"/>
    </row>
    <row r="622" spans="24:24" x14ac:dyDescent="0.2">
      <c r="X622" s="151"/>
    </row>
    <row r="623" spans="24:24" x14ac:dyDescent="0.2">
      <c r="X623" s="151"/>
    </row>
    <row r="624" spans="24:24" x14ac:dyDescent="0.2">
      <c r="X624" s="151"/>
    </row>
    <row r="625" spans="24:24" x14ac:dyDescent="0.2">
      <c r="X625" s="151"/>
    </row>
    <row r="626" spans="24:24" x14ac:dyDescent="0.2">
      <c r="X626" s="151"/>
    </row>
    <row r="627" spans="24:24" x14ac:dyDescent="0.2">
      <c r="X627" s="151"/>
    </row>
    <row r="628" spans="24:24" x14ac:dyDescent="0.2">
      <c r="X628" s="151"/>
    </row>
    <row r="629" spans="24:24" x14ac:dyDescent="0.2">
      <c r="X629" s="151"/>
    </row>
    <row r="630" spans="24:24" x14ac:dyDescent="0.2">
      <c r="X630" s="151"/>
    </row>
    <row r="631" spans="24:24" x14ac:dyDescent="0.2">
      <c r="X631" s="151"/>
    </row>
    <row r="632" spans="24:24" x14ac:dyDescent="0.2">
      <c r="X632" s="151"/>
    </row>
    <row r="633" spans="24:24" x14ac:dyDescent="0.2">
      <c r="X633" s="151"/>
    </row>
    <row r="634" spans="24:24" x14ac:dyDescent="0.2">
      <c r="X634" s="151"/>
    </row>
    <row r="635" spans="24:24" x14ac:dyDescent="0.2">
      <c r="X635" s="151"/>
    </row>
    <row r="636" spans="24:24" x14ac:dyDescent="0.2">
      <c r="X636" s="151"/>
    </row>
    <row r="637" spans="24:24" x14ac:dyDescent="0.2">
      <c r="X637" s="151"/>
    </row>
    <row r="638" spans="24:24" x14ac:dyDescent="0.2">
      <c r="X638" s="151"/>
    </row>
    <row r="639" spans="24:24" x14ac:dyDescent="0.2">
      <c r="X639" s="151"/>
    </row>
    <row r="640" spans="24:24" x14ac:dyDescent="0.2">
      <c r="X640" s="151"/>
    </row>
    <row r="641" spans="24:24" x14ac:dyDescent="0.2">
      <c r="X641" s="151"/>
    </row>
    <row r="642" spans="24:24" x14ac:dyDescent="0.2">
      <c r="X642" s="151"/>
    </row>
    <row r="643" spans="24:24" x14ac:dyDescent="0.2">
      <c r="X643" s="151"/>
    </row>
    <row r="644" spans="24:24" x14ac:dyDescent="0.2">
      <c r="X644" s="151"/>
    </row>
    <row r="645" spans="24:24" x14ac:dyDescent="0.2">
      <c r="X645" s="151"/>
    </row>
    <row r="646" spans="24:24" x14ac:dyDescent="0.2">
      <c r="X646" s="151"/>
    </row>
    <row r="647" spans="24:24" x14ac:dyDescent="0.2">
      <c r="X647" s="151"/>
    </row>
    <row r="648" spans="24:24" x14ac:dyDescent="0.2">
      <c r="X648" s="151"/>
    </row>
    <row r="649" spans="24:24" x14ac:dyDescent="0.2">
      <c r="X649" s="151"/>
    </row>
    <row r="650" spans="24:24" x14ac:dyDescent="0.2">
      <c r="X650" s="151"/>
    </row>
    <row r="651" spans="24:24" x14ac:dyDescent="0.2">
      <c r="X651" s="151"/>
    </row>
    <row r="652" spans="24:24" x14ac:dyDescent="0.2">
      <c r="X652" s="151"/>
    </row>
    <row r="653" spans="24:24" x14ac:dyDescent="0.2">
      <c r="X653" s="151"/>
    </row>
    <row r="654" spans="24:24" x14ac:dyDescent="0.2">
      <c r="X654" s="151"/>
    </row>
    <row r="655" spans="24:24" x14ac:dyDescent="0.2">
      <c r="X655" s="151"/>
    </row>
    <row r="656" spans="24:24" x14ac:dyDescent="0.2">
      <c r="X656" s="151"/>
    </row>
    <row r="657" spans="24:24" x14ac:dyDescent="0.2">
      <c r="X657" s="151"/>
    </row>
    <row r="658" spans="24:24" x14ac:dyDescent="0.2">
      <c r="X658" s="151"/>
    </row>
    <row r="659" spans="24:24" x14ac:dyDescent="0.2">
      <c r="X659" s="151"/>
    </row>
    <row r="660" spans="24:24" x14ac:dyDescent="0.2">
      <c r="X660" s="151"/>
    </row>
    <row r="661" spans="24:24" x14ac:dyDescent="0.2">
      <c r="X661" s="151"/>
    </row>
    <row r="662" spans="24:24" x14ac:dyDescent="0.2">
      <c r="X662" s="151"/>
    </row>
    <row r="663" spans="24:24" x14ac:dyDescent="0.2">
      <c r="X663" s="151"/>
    </row>
    <row r="664" spans="24:24" x14ac:dyDescent="0.2">
      <c r="X664" s="151"/>
    </row>
    <row r="665" spans="24:24" x14ac:dyDescent="0.2">
      <c r="X665" s="151"/>
    </row>
    <row r="666" spans="24:24" x14ac:dyDescent="0.2">
      <c r="X666" s="151"/>
    </row>
    <row r="667" spans="24:24" x14ac:dyDescent="0.2">
      <c r="X667" s="151"/>
    </row>
    <row r="668" spans="24:24" x14ac:dyDescent="0.2">
      <c r="X668" s="151"/>
    </row>
    <row r="669" spans="24:24" x14ac:dyDescent="0.2">
      <c r="X669" s="151"/>
    </row>
    <row r="670" spans="24:24" x14ac:dyDescent="0.2">
      <c r="X670" s="151"/>
    </row>
    <row r="671" spans="24:24" x14ac:dyDescent="0.2">
      <c r="X671" s="151"/>
    </row>
    <row r="672" spans="24:24" x14ac:dyDescent="0.2">
      <c r="X672" s="151"/>
    </row>
    <row r="673" spans="24:24" x14ac:dyDescent="0.2">
      <c r="X673" s="151"/>
    </row>
    <row r="674" spans="24:24" x14ac:dyDescent="0.2">
      <c r="X674" s="151"/>
    </row>
    <row r="675" spans="24:24" x14ac:dyDescent="0.2">
      <c r="X675" s="151"/>
    </row>
    <row r="676" spans="24:24" x14ac:dyDescent="0.2">
      <c r="X676" s="151"/>
    </row>
    <row r="677" spans="24:24" x14ac:dyDescent="0.2">
      <c r="X677" s="151"/>
    </row>
    <row r="678" spans="24:24" x14ac:dyDescent="0.2">
      <c r="X678" s="151"/>
    </row>
    <row r="679" spans="24:24" x14ac:dyDescent="0.2">
      <c r="X679" s="151"/>
    </row>
    <row r="680" spans="24:24" x14ac:dyDescent="0.2">
      <c r="X680" s="151"/>
    </row>
    <row r="681" spans="24:24" x14ac:dyDescent="0.2">
      <c r="X681" s="151"/>
    </row>
    <row r="682" spans="24:24" x14ac:dyDescent="0.2">
      <c r="X682" s="151"/>
    </row>
    <row r="683" spans="24:24" x14ac:dyDescent="0.2">
      <c r="X683" s="151"/>
    </row>
    <row r="684" spans="24:24" x14ac:dyDescent="0.2">
      <c r="X684" s="151"/>
    </row>
    <row r="685" spans="24:24" x14ac:dyDescent="0.2">
      <c r="X685" s="151"/>
    </row>
    <row r="686" spans="24:24" x14ac:dyDescent="0.2">
      <c r="X686" s="151"/>
    </row>
    <row r="687" spans="24:24" x14ac:dyDescent="0.2">
      <c r="X687" s="151"/>
    </row>
    <row r="688" spans="24:24" x14ac:dyDescent="0.2">
      <c r="X688" s="151"/>
    </row>
    <row r="689" spans="24:24" x14ac:dyDescent="0.2">
      <c r="X689" s="151"/>
    </row>
    <row r="690" spans="24:24" x14ac:dyDescent="0.2">
      <c r="X690" s="151"/>
    </row>
    <row r="691" spans="24:24" x14ac:dyDescent="0.2">
      <c r="X691" s="151"/>
    </row>
    <row r="692" spans="24:24" x14ac:dyDescent="0.2">
      <c r="X692" s="151"/>
    </row>
    <row r="693" spans="24:24" x14ac:dyDescent="0.2">
      <c r="X693" s="151"/>
    </row>
    <row r="694" spans="24:24" x14ac:dyDescent="0.2">
      <c r="X694" s="151"/>
    </row>
    <row r="695" spans="24:24" x14ac:dyDescent="0.2">
      <c r="X695" s="151"/>
    </row>
    <row r="696" spans="24:24" x14ac:dyDescent="0.2">
      <c r="X696" s="151"/>
    </row>
    <row r="697" spans="24:24" x14ac:dyDescent="0.2">
      <c r="X697" s="151"/>
    </row>
    <row r="698" spans="24:24" x14ac:dyDescent="0.2">
      <c r="X698" s="151"/>
    </row>
    <row r="699" spans="24:24" x14ac:dyDescent="0.2">
      <c r="X699" s="151"/>
    </row>
    <row r="700" spans="24:24" x14ac:dyDescent="0.2">
      <c r="X700" s="151"/>
    </row>
    <row r="701" spans="24:24" x14ac:dyDescent="0.2">
      <c r="X701" s="151"/>
    </row>
    <row r="702" spans="24:24" x14ac:dyDescent="0.2">
      <c r="X702" s="151"/>
    </row>
    <row r="703" spans="24:24" x14ac:dyDescent="0.2">
      <c r="X703" s="151"/>
    </row>
    <row r="704" spans="24:24" x14ac:dyDescent="0.2">
      <c r="X704" s="151"/>
    </row>
    <row r="705" spans="24:24" x14ac:dyDescent="0.2">
      <c r="X705" s="151"/>
    </row>
    <row r="706" spans="24:24" x14ac:dyDescent="0.2">
      <c r="X706" s="151"/>
    </row>
    <row r="707" spans="24:24" x14ac:dyDescent="0.2">
      <c r="X707" s="151"/>
    </row>
    <row r="708" spans="24:24" x14ac:dyDescent="0.2">
      <c r="X708" s="151"/>
    </row>
    <row r="709" spans="24:24" x14ac:dyDescent="0.2">
      <c r="X709" s="151"/>
    </row>
    <row r="710" spans="24:24" x14ac:dyDescent="0.2">
      <c r="X710" s="151"/>
    </row>
    <row r="711" spans="24:24" x14ac:dyDescent="0.2">
      <c r="X711" s="151"/>
    </row>
    <row r="712" spans="24:24" x14ac:dyDescent="0.2">
      <c r="X712" s="151"/>
    </row>
    <row r="713" spans="24:24" x14ac:dyDescent="0.2">
      <c r="X713" s="151"/>
    </row>
    <row r="714" spans="24:24" x14ac:dyDescent="0.2">
      <c r="X714" s="151"/>
    </row>
    <row r="715" spans="24:24" x14ac:dyDescent="0.2">
      <c r="X715" s="151"/>
    </row>
    <row r="716" spans="24:24" x14ac:dyDescent="0.2">
      <c r="X716" s="151"/>
    </row>
    <row r="717" spans="24:24" x14ac:dyDescent="0.2">
      <c r="X717" s="151"/>
    </row>
    <row r="718" spans="24:24" x14ac:dyDescent="0.2">
      <c r="X718" s="151"/>
    </row>
    <row r="719" spans="24:24" x14ac:dyDescent="0.2">
      <c r="X719" s="151"/>
    </row>
    <row r="720" spans="24:24" x14ac:dyDescent="0.2">
      <c r="X720" s="151"/>
    </row>
    <row r="721" spans="24:24" x14ac:dyDescent="0.2">
      <c r="X721" s="151"/>
    </row>
    <row r="722" spans="24:24" x14ac:dyDescent="0.2">
      <c r="X722" s="151"/>
    </row>
    <row r="723" spans="24:24" x14ac:dyDescent="0.2">
      <c r="X723" s="151"/>
    </row>
    <row r="724" spans="24:24" x14ac:dyDescent="0.2">
      <c r="X724" s="151"/>
    </row>
    <row r="725" spans="24:24" x14ac:dyDescent="0.2">
      <c r="X725" s="151"/>
    </row>
    <row r="726" spans="24:24" x14ac:dyDescent="0.2">
      <c r="X726" s="151"/>
    </row>
    <row r="727" spans="24:24" x14ac:dyDescent="0.2">
      <c r="X727" s="151"/>
    </row>
    <row r="728" spans="24:24" x14ac:dyDescent="0.2">
      <c r="X728" s="151"/>
    </row>
    <row r="729" spans="24:24" x14ac:dyDescent="0.2">
      <c r="X729" s="151"/>
    </row>
    <row r="730" spans="24:24" x14ac:dyDescent="0.2">
      <c r="X730" s="151"/>
    </row>
    <row r="731" spans="24:24" x14ac:dyDescent="0.2">
      <c r="X731" s="151"/>
    </row>
    <row r="732" spans="24:24" x14ac:dyDescent="0.2">
      <c r="X732" s="151"/>
    </row>
    <row r="733" spans="24:24" x14ac:dyDescent="0.2">
      <c r="X733" s="151"/>
    </row>
    <row r="734" spans="24:24" x14ac:dyDescent="0.2">
      <c r="X734" s="151"/>
    </row>
    <row r="735" spans="24:24" x14ac:dyDescent="0.2">
      <c r="X735" s="151"/>
    </row>
    <row r="736" spans="24:24" x14ac:dyDescent="0.2">
      <c r="X736" s="151"/>
    </row>
    <row r="737" spans="24:24" x14ac:dyDescent="0.2">
      <c r="X737" s="151"/>
    </row>
    <row r="738" spans="24:24" x14ac:dyDescent="0.2">
      <c r="X738" s="151"/>
    </row>
    <row r="739" spans="24:24" x14ac:dyDescent="0.2">
      <c r="X739" s="151"/>
    </row>
    <row r="740" spans="24:24" x14ac:dyDescent="0.2">
      <c r="X740" s="151"/>
    </row>
    <row r="741" spans="24:24" x14ac:dyDescent="0.2">
      <c r="X741" s="151"/>
    </row>
    <row r="742" spans="24:24" x14ac:dyDescent="0.2">
      <c r="X742" s="151"/>
    </row>
    <row r="743" spans="24:24" x14ac:dyDescent="0.2">
      <c r="X743" s="151"/>
    </row>
    <row r="744" spans="24:24" x14ac:dyDescent="0.2">
      <c r="X744" s="151"/>
    </row>
    <row r="745" spans="24:24" x14ac:dyDescent="0.2">
      <c r="X745" s="151"/>
    </row>
    <row r="746" spans="24:24" x14ac:dyDescent="0.2">
      <c r="X746" s="151"/>
    </row>
    <row r="747" spans="24:24" x14ac:dyDescent="0.2">
      <c r="X747" s="151"/>
    </row>
    <row r="748" spans="24:24" x14ac:dyDescent="0.2">
      <c r="X748" s="151"/>
    </row>
    <row r="749" spans="24:24" x14ac:dyDescent="0.2">
      <c r="X749" s="151"/>
    </row>
    <row r="750" spans="24:24" x14ac:dyDescent="0.2">
      <c r="X750" s="151"/>
    </row>
    <row r="751" spans="24:24" x14ac:dyDescent="0.2">
      <c r="X751" s="151"/>
    </row>
    <row r="752" spans="24:24" x14ac:dyDescent="0.2">
      <c r="X752" s="151"/>
    </row>
    <row r="753" spans="24:24" x14ac:dyDescent="0.2">
      <c r="X753" s="151"/>
    </row>
    <row r="754" spans="24:24" x14ac:dyDescent="0.2">
      <c r="X754" s="151"/>
    </row>
    <row r="755" spans="24:24" x14ac:dyDescent="0.2">
      <c r="X755" s="151"/>
    </row>
    <row r="756" spans="24:24" x14ac:dyDescent="0.2">
      <c r="X756" s="151"/>
    </row>
    <row r="757" spans="24:24" x14ac:dyDescent="0.2">
      <c r="X757" s="151"/>
    </row>
    <row r="758" spans="24:24" x14ac:dyDescent="0.2">
      <c r="X758" s="151"/>
    </row>
    <row r="759" spans="24:24" x14ac:dyDescent="0.2">
      <c r="X759" s="151"/>
    </row>
    <row r="760" spans="24:24" x14ac:dyDescent="0.2">
      <c r="X760" s="151"/>
    </row>
    <row r="761" spans="24:24" x14ac:dyDescent="0.2">
      <c r="X761" s="151"/>
    </row>
    <row r="762" spans="24:24" x14ac:dyDescent="0.2">
      <c r="X762" s="151"/>
    </row>
    <row r="763" spans="24:24" x14ac:dyDescent="0.2">
      <c r="X763" s="151"/>
    </row>
    <row r="764" spans="24:24" x14ac:dyDescent="0.2">
      <c r="X764" s="151"/>
    </row>
    <row r="765" spans="24:24" x14ac:dyDescent="0.2">
      <c r="X765" s="151"/>
    </row>
    <row r="766" spans="24:24" x14ac:dyDescent="0.2">
      <c r="X766" s="151"/>
    </row>
    <row r="767" spans="24:24" x14ac:dyDescent="0.2">
      <c r="X767" s="151"/>
    </row>
    <row r="768" spans="24:24" x14ac:dyDescent="0.2">
      <c r="X768" s="151"/>
    </row>
    <row r="769" spans="24:24" x14ac:dyDescent="0.2">
      <c r="X769" s="151"/>
    </row>
    <row r="770" spans="24:24" x14ac:dyDescent="0.2">
      <c r="X770" s="151"/>
    </row>
    <row r="771" spans="24:24" x14ac:dyDescent="0.2">
      <c r="X771" s="151"/>
    </row>
    <row r="772" spans="24:24" x14ac:dyDescent="0.2">
      <c r="X772" s="151"/>
    </row>
    <row r="773" spans="24:24" x14ac:dyDescent="0.2">
      <c r="X773" s="151"/>
    </row>
    <row r="774" spans="24:24" x14ac:dyDescent="0.2">
      <c r="X774" s="151"/>
    </row>
    <row r="775" spans="24:24" x14ac:dyDescent="0.2">
      <c r="X775" s="151"/>
    </row>
    <row r="776" spans="24:24" x14ac:dyDescent="0.2">
      <c r="X776" s="151"/>
    </row>
    <row r="777" spans="24:24" x14ac:dyDescent="0.2">
      <c r="X777" s="151"/>
    </row>
    <row r="778" spans="24:24" x14ac:dyDescent="0.2">
      <c r="X778" s="151"/>
    </row>
    <row r="779" spans="24:24" x14ac:dyDescent="0.2">
      <c r="X779" s="151"/>
    </row>
    <row r="780" spans="24:24" x14ac:dyDescent="0.2">
      <c r="X780" s="151"/>
    </row>
    <row r="781" spans="24:24" x14ac:dyDescent="0.2">
      <c r="X781" s="151"/>
    </row>
    <row r="782" spans="24:24" x14ac:dyDescent="0.2">
      <c r="X782" s="151"/>
    </row>
    <row r="783" spans="24:24" x14ac:dyDescent="0.2">
      <c r="X783" s="151"/>
    </row>
    <row r="784" spans="24:24" x14ac:dyDescent="0.2">
      <c r="X784" s="151"/>
    </row>
    <row r="785" spans="24:24" x14ac:dyDescent="0.2">
      <c r="X785" s="151"/>
    </row>
    <row r="786" spans="24:24" x14ac:dyDescent="0.2">
      <c r="X786" s="151"/>
    </row>
    <row r="787" spans="24:24" x14ac:dyDescent="0.2">
      <c r="X787" s="151"/>
    </row>
    <row r="788" spans="24:24" x14ac:dyDescent="0.2">
      <c r="X788" s="151"/>
    </row>
    <row r="789" spans="24:24" x14ac:dyDescent="0.2">
      <c r="X789" s="151"/>
    </row>
    <row r="790" spans="24:24" x14ac:dyDescent="0.2">
      <c r="X790" s="151"/>
    </row>
    <row r="791" spans="24:24" x14ac:dyDescent="0.2">
      <c r="X791" s="151"/>
    </row>
    <row r="792" spans="24:24" x14ac:dyDescent="0.2">
      <c r="X792" s="151"/>
    </row>
    <row r="793" spans="24:24" x14ac:dyDescent="0.2">
      <c r="X793" s="151"/>
    </row>
    <row r="794" spans="24:24" x14ac:dyDescent="0.2">
      <c r="X794" s="151"/>
    </row>
    <row r="795" spans="24:24" x14ac:dyDescent="0.2">
      <c r="X795" s="151"/>
    </row>
    <row r="796" spans="24:24" x14ac:dyDescent="0.2">
      <c r="X796" s="151"/>
    </row>
    <row r="797" spans="24:24" x14ac:dyDescent="0.2">
      <c r="X797" s="151"/>
    </row>
    <row r="798" spans="24:24" x14ac:dyDescent="0.2">
      <c r="X798" s="151"/>
    </row>
    <row r="799" spans="24:24" x14ac:dyDescent="0.2">
      <c r="X799" s="151"/>
    </row>
    <row r="800" spans="24:24" x14ac:dyDescent="0.2">
      <c r="X800" s="151"/>
    </row>
    <row r="801" spans="24:24" x14ac:dyDescent="0.2">
      <c r="X801" s="151"/>
    </row>
    <row r="802" spans="24:24" x14ac:dyDescent="0.2">
      <c r="X802" s="151"/>
    </row>
    <row r="803" spans="24:24" x14ac:dyDescent="0.2">
      <c r="X803" s="151"/>
    </row>
    <row r="804" spans="24:24" x14ac:dyDescent="0.2">
      <c r="X804" s="151"/>
    </row>
    <row r="805" spans="24:24" x14ac:dyDescent="0.2">
      <c r="X805" s="151"/>
    </row>
    <row r="806" spans="24:24" x14ac:dyDescent="0.2">
      <c r="X806" s="151"/>
    </row>
    <row r="807" spans="24:24" x14ac:dyDescent="0.2">
      <c r="X807" s="151"/>
    </row>
    <row r="808" spans="24:24" x14ac:dyDescent="0.2">
      <c r="X808" s="151"/>
    </row>
    <row r="809" spans="24:24" x14ac:dyDescent="0.2">
      <c r="X809" s="151"/>
    </row>
    <row r="810" spans="24:24" x14ac:dyDescent="0.2">
      <c r="X810" s="151"/>
    </row>
    <row r="811" spans="24:24" x14ac:dyDescent="0.2">
      <c r="X811" s="151"/>
    </row>
    <row r="812" spans="24:24" x14ac:dyDescent="0.2">
      <c r="X812" s="151"/>
    </row>
    <row r="813" spans="24:24" x14ac:dyDescent="0.2">
      <c r="X813" s="151"/>
    </row>
    <row r="814" spans="24:24" x14ac:dyDescent="0.2">
      <c r="X814" s="151"/>
    </row>
    <row r="815" spans="24:24" x14ac:dyDescent="0.2">
      <c r="X815" s="151"/>
    </row>
    <row r="816" spans="24:24" x14ac:dyDescent="0.2">
      <c r="X816" s="151"/>
    </row>
    <row r="817" spans="24:24" x14ac:dyDescent="0.2">
      <c r="X817" s="151"/>
    </row>
    <row r="818" spans="24:24" x14ac:dyDescent="0.2">
      <c r="X818" s="151"/>
    </row>
    <row r="819" spans="24:24" x14ac:dyDescent="0.2">
      <c r="X819" s="151"/>
    </row>
    <row r="820" spans="24:24" x14ac:dyDescent="0.2">
      <c r="X820" s="151"/>
    </row>
    <row r="821" spans="24:24" x14ac:dyDescent="0.2">
      <c r="X821" s="151"/>
    </row>
    <row r="822" spans="24:24" x14ac:dyDescent="0.2">
      <c r="X822" s="151"/>
    </row>
    <row r="823" spans="24:24" x14ac:dyDescent="0.2">
      <c r="X823" s="151"/>
    </row>
    <row r="824" spans="24:24" x14ac:dyDescent="0.2">
      <c r="X824" s="151"/>
    </row>
    <row r="825" spans="24:24" x14ac:dyDescent="0.2">
      <c r="X825" s="151"/>
    </row>
    <row r="826" spans="24:24" x14ac:dyDescent="0.2">
      <c r="X826" s="151"/>
    </row>
    <row r="827" spans="24:24" x14ac:dyDescent="0.2">
      <c r="X827" s="151"/>
    </row>
    <row r="828" spans="24:24" x14ac:dyDescent="0.2">
      <c r="X828" s="151"/>
    </row>
    <row r="829" spans="24:24" x14ac:dyDescent="0.2">
      <c r="X829" s="151"/>
    </row>
    <row r="830" spans="24:24" x14ac:dyDescent="0.2">
      <c r="X830" s="151"/>
    </row>
    <row r="831" spans="24:24" x14ac:dyDescent="0.2">
      <c r="X831" s="151"/>
    </row>
    <row r="832" spans="24:24" x14ac:dyDescent="0.2">
      <c r="X832" s="151"/>
    </row>
    <row r="833" spans="24:24" x14ac:dyDescent="0.2">
      <c r="X833" s="151"/>
    </row>
    <row r="834" spans="24:24" x14ac:dyDescent="0.2">
      <c r="X834" s="151"/>
    </row>
    <row r="835" spans="24:24" x14ac:dyDescent="0.2">
      <c r="X835" s="151"/>
    </row>
    <row r="836" spans="24:24" x14ac:dyDescent="0.2">
      <c r="X836" s="151"/>
    </row>
    <row r="837" spans="24:24" x14ac:dyDescent="0.2">
      <c r="X837" s="151"/>
    </row>
    <row r="838" spans="24:24" x14ac:dyDescent="0.2">
      <c r="X838" s="151"/>
    </row>
    <row r="839" spans="24:24" x14ac:dyDescent="0.2">
      <c r="X839" s="151"/>
    </row>
    <row r="840" spans="24:24" x14ac:dyDescent="0.2">
      <c r="X840" s="151"/>
    </row>
    <row r="841" spans="24:24" x14ac:dyDescent="0.2">
      <c r="X841" s="151"/>
    </row>
    <row r="842" spans="24:24" x14ac:dyDescent="0.2">
      <c r="X842" s="151"/>
    </row>
    <row r="843" spans="24:24" x14ac:dyDescent="0.2">
      <c r="X843" s="151"/>
    </row>
    <row r="844" spans="24:24" x14ac:dyDescent="0.2">
      <c r="X844" s="151"/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048572"/>
  <sheetViews>
    <sheetView rightToLeft="1" zoomScale="70" zoomScaleNormal="70" workbookViewId="0">
      <selection activeCell="AH14" sqref="AH14"/>
    </sheetView>
  </sheetViews>
  <sheetFormatPr defaultColWidth="11.625" defaultRowHeight="14.25" x14ac:dyDescent="0.2"/>
  <cols>
    <col min="1" max="21" width="11.625" style="4" customWidth="1"/>
    <col min="22" max="22" width="11.625" style="145" customWidth="1"/>
    <col min="23" max="32" width="11.625" style="4" customWidth="1"/>
    <col min="33" max="16384" width="11.625" style="4"/>
  </cols>
  <sheetData>
    <row r="1" spans="1:36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8</v>
      </c>
      <c r="M1" s="19" t="s">
        <v>176</v>
      </c>
      <c r="N1" s="19" t="s">
        <v>152</v>
      </c>
      <c r="O1" s="19" t="s">
        <v>9</v>
      </c>
      <c r="P1" s="19" t="s">
        <v>10</v>
      </c>
      <c r="Q1" s="19" t="s">
        <v>209</v>
      </c>
      <c r="R1" s="19" t="s">
        <v>11</v>
      </c>
      <c r="S1" s="19" t="s">
        <v>12</v>
      </c>
      <c r="T1" s="19" t="s">
        <v>948</v>
      </c>
      <c r="U1" s="19" t="s">
        <v>13</v>
      </c>
      <c r="V1" s="142" t="s">
        <v>14</v>
      </c>
      <c r="W1" s="19" t="s">
        <v>15</v>
      </c>
      <c r="X1" s="19" t="s">
        <v>451</v>
      </c>
      <c r="Y1" s="19" t="s">
        <v>872</v>
      </c>
      <c r="Z1" s="19" t="s">
        <v>17</v>
      </c>
      <c r="AA1" s="19" t="s">
        <v>18</v>
      </c>
      <c r="AB1" s="19" t="s">
        <v>19</v>
      </c>
      <c r="AC1" s="19" t="s">
        <v>16</v>
      </c>
      <c r="AD1" s="19" t="s">
        <v>20</v>
      </c>
      <c r="AE1" s="19" t="s">
        <v>21</v>
      </c>
      <c r="AF1" s="19" t="s">
        <v>192</v>
      </c>
      <c r="AG1" s="19" t="s">
        <v>22</v>
      </c>
      <c r="AH1" s="19" t="s">
        <v>23</v>
      </c>
      <c r="AI1" s="19" t="s">
        <v>24</v>
      </c>
      <c r="AJ1" s="19" t="s">
        <v>25</v>
      </c>
    </row>
    <row r="2" spans="1:36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P2" s="18"/>
      <c r="Q2" s="18"/>
      <c r="R2" s="18"/>
      <c r="S2" s="18"/>
      <c r="T2" s="20"/>
      <c r="U2" s="18"/>
      <c r="V2" s="146"/>
      <c r="X2" s="18"/>
      <c r="Y2" s="18"/>
      <c r="Z2" s="18"/>
      <c r="AA2" s="18"/>
      <c r="AB2" s="18"/>
      <c r="AC2" s="18"/>
      <c r="AD2" s="18"/>
      <c r="AE2" s="18"/>
      <c r="AG2" s="18"/>
    </row>
    <row r="3" spans="1:36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18"/>
      <c r="R3" s="18"/>
      <c r="S3" s="18"/>
      <c r="T3" s="20"/>
      <c r="U3" s="18"/>
      <c r="V3" s="146"/>
      <c r="W3" s="18"/>
      <c r="X3" s="18"/>
      <c r="Y3" s="18"/>
      <c r="Z3" s="18"/>
      <c r="AA3" s="18"/>
      <c r="AB3" s="18"/>
      <c r="AC3" s="18"/>
      <c r="AD3" s="18"/>
      <c r="AE3" s="18"/>
      <c r="AG3" s="18"/>
    </row>
    <row r="4" spans="1:36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P4" s="18"/>
      <c r="Q4" s="18"/>
      <c r="R4" s="18"/>
      <c r="S4" s="18"/>
      <c r="T4" s="20"/>
      <c r="U4" s="18"/>
      <c r="V4" s="146"/>
      <c r="W4" s="18"/>
      <c r="X4" s="18"/>
      <c r="Y4" s="18"/>
      <c r="Z4" s="18"/>
      <c r="AA4" s="18"/>
      <c r="AB4" s="18"/>
      <c r="AC4" s="18"/>
      <c r="AD4" s="18"/>
      <c r="AE4" s="18"/>
      <c r="AG4" s="18"/>
    </row>
    <row r="5" spans="1:36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P5" s="18"/>
      <c r="Q5" s="18"/>
      <c r="R5" s="18"/>
      <c r="S5" s="18"/>
      <c r="T5" s="20"/>
      <c r="U5" s="18"/>
      <c r="V5" s="146"/>
      <c r="W5" s="18"/>
      <c r="X5" s="18"/>
      <c r="Y5" s="18"/>
      <c r="Z5" s="18"/>
      <c r="AA5" s="18"/>
      <c r="AB5" s="18"/>
      <c r="AC5" s="18"/>
      <c r="AD5" s="18"/>
      <c r="AE5" s="18"/>
      <c r="AG5" s="18"/>
    </row>
    <row r="6" spans="1:36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P6" s="18"/>
      <c r="Q6" s="18"/>
      <c r="R6" s="18"/>
      <c r="S6" s="18"/>
      <c r="T6" s="20"/>
      <c r="U6" s="18"/>
      <c r="V6" s="146"/>
      <c r="W6" s="18"/>
      <c r="X6" s="18"/>
      <c r="Y6" s="18"/>
      <c r="Z6" s="18"/>
      <c r="AA6" s="18"/>
      <c r="AB6" s="18"/>
      <c r="AC6" s="18"/>
      <c r="AD6" s="18"/>
      <c r="AE6" s="18"/>
      <c r="AG6" s="18"/>
    </row>
    <row r="7" spans="1:36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18"/>
      <c r="Q7" s="18"/>
      <c r="R7" s="18"/>
      <c r="S7" s="18"/>
      <c r="T7" s="20"/>
      <c r="U7" s="18"/>
      <c r="V7" s="146"/>
      <c r="W7" s="18"/>
      <c r="X7" s="18"/>
      <c r="Y7" s="18"/>
      <c r="Z7" s="18"/>
      <c r="AA7" s="18"/>
      <c r="AB7" s="18"/>
      <c r="AC7" s="18"/>
      <c r="AD7" s="18"/>
      <c r="AE7" s="18"/>
    </row>
    <row r="8" spans="1:36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18"/>
      <c r="Q8" s="18"/>
      <c r="R8" s="18"/>
      <c r="S8" s="18"/>
      <c r="T8" s="20"/>
      <c r="U8" s="18"/>
      <c r="V8" s="146"/>
      <c r="W8" s="18"/>
      <c r="X8" s="18"/>
      <c r="Y8" s="18"/>
      <c r="Z8" s="18"/>
    </row>
    <row r="9" spans="1:36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P9" s="18"/>
      <c r="Q9" s="18"/>
      <c r="R9" s="18"/>
      <c r="S9" s="18"/>
      <c r="T9" s="20"/>
      <c r="U9" s="18"/>
      <c r="V9" s="146"/>
      <c r="W9" s="18"/>
      <c r="X9" s="18"/>
      <c r="Y9" s="18"/>
      <c r="Z9" s="18"/>
      <c r="AB9" s="20"/>
      <c r="AC9" s="20"/>
      <c r="AD9" s="27"/>
      <c r="AG9" s="18"/>
    </row>
    <row r="10" spans="1:36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P10" s="18"/>
      <c r="Q10" s="18"/>
      <c r="R10" s="18"/>
      <c r="S10" s="18"/>
      <c r="T10" s="20"/>
      <c r="U10" s="18"/>
      <c r="V10" s="146"/>
      <c r="W10" s="18"/>
      <c r="X10" s="18"/>
      <c r="Y10" s="18"/>
      <c r="Z10" s="18"/>
      <c r="AA10" s="18"/>
      <c r="AB10" s="18"/>
      <c r="AC10" s="18"/>
      <c r="AD10" s="18"/>
      <c r="AE10" s="18"/>
      <c r="AG10" s="18"/>
    </row>
    <row r="11" spans="1:36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P11" s="18"/>
      <c r="Q11" s="18"/>
      <c r="R11" s="18"/>
      <c r="S11" s="18"/>
      <c r="T11" s="20"/>
      <c r="U11" s="18"/>
      <c r="V11" s="146"/>
      <c r="W11" s="18"/>
      <c r="X11" s="18"/>
      <c r="Y11" s="18"/>
      <c r="Z11" s="18"/>
      <c r="AA11" s="18"/>
      <c r="AB11" s="18"/>
      <c r="AC11" s="18"/>
      <c r="AD11" s="18"/>
      <c r="AE11" s="18"/>
      <c r="AG11" s="18"/>
    </row>
    <row r="12" spans="1:36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P12" s="18"/>
      <c r="Q12" s="18"/>
      <c r="R12" s="18"/>
      <c r="S12" s="18"/>
      <c r="T12" s="20"/>
      <c r="U12" s="18"/>
      <c r="V12" s="146"/>
      <c r="W12" s="18"/>
      <c r="X12" s="18"/>
      <c r="Y12" s="18"/>
      <c r="Z12" s="18"/>
      <c r="AA12" s="18"/>
      <c r="AB12" s="18"/>
      <c r="AC12" s="18"/>
      <c r="AD12" s="18"/>
      <c r="AE12" s="18"/>
      <c r="AG12" s="18"/>
    </row>
    <row r="13" spans="1:36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P13" s="18"/>
      <c r="Q13" s="18"/>
      <c r="R13" s="18"/>
      <c r="S13" s="18"/>
      <c r="T13" s="20"/>
      <c r="U13" s="18"/>
      <c r="V13" s="146"/>
      <c r="W13" s="18"/>
      <c r="X13" s="18"/>
      <c r="Y13" s="18"/>
      <c r="Z13" s="18"/>
      <c r="AA13" s="18"/>
      <c r="AB13" s="18"/>
      <c r="AC13" s="18"/>
      <c r="AD13" s="18"/>
      <c r="AE13" s="18"/>
      <c r="AG13" s="18"/>
    </row>
    <row r="14" spans="1:36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P14" s="18"/>
      <c r="Q14" s="18"/>
      <c r="R14" s="18"/>
      <c r="S14" s="18"/>
      <c r="T14" s="20"/>
      <c r="U14" s="18"/>
      <c r="V14" s="146"/>
      <c r="W14" s="18"/>
      <c r="X14" s="18"/>
      <c r="Y14" s="18"/>
      <c r="Z14" s="18"/>
      <c r="AA14" s="18"/>
      <c r="AB14" s="18"/>
      <c r="AC14" s="18"/>
      <c r="AD14" s="18"/>
      <c r="AE14" s="18"/>
      <c r="AG14" s="18"/>
    </row>
    <row r="15" spans="1:36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P15" s="18"/>
      <c r="Q15" s="18"/>
      <c r="R15" s="18"/>
      <c r="S15" s="18"/>
      <c r="T15" s="20"/>
      <c r="U15" s="18"/>
      <c r="V15" s="146"/>
      <c r="W15" s="18"/>
      <c r="X15" s="18"/>
      <c r="Y15" s="18"/>
      <c r="Z15" s="18"/>
      <c r="AA15" s="18"/>
      <c r="AB15" s="18"/>
      <c r="AC15" s="18"/>
      <c r="AD15" s="18"/>
      <c r="AE15" s="18"/>
      <c r="AG15" s="18"/>
    </row>
    <row r="16" spans="1:36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P16" s="18"/>
      <c r="Q16" s="18"/>
      <c r="R16" s="18"/>
      <c r="S16" s="18"/>
      <c r="T16" s="20"/>
      <c r="U16" s="18"/>
      <c r="V16" s="146"/>
      <c r="W16" s="18"/>
      <c r="X16" s="18"/>
      <c r="Y16" s="18"/>
      <c r="Z16" s="18"/>
      <c r="AA16" s="18"/>
      <c r="AB16" s="18"/>
      <c r="AC16" s="18"/>
      <c r="AD16" s="18"/>
      <c r="AE16" s="18"/>
      <c r="AG16" s="18"/>
    </row>
    <row r="17" spans="1:33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P17" s="18"/>
      <c r="Q17" s="18"/>
      <c r="R17" s="18"/>
      <c r="S17" s="18"/>
      <c r="T17" s="20"/>
      <c r="U17" s="18"/>
      <c r="V17" s="146"/>
      <c r="W17" s="18"/>
      <c r="X17" s="18"/>
      <c r="Y17" s="18"/>
      <c r="Z17" s="18"/>
      <c r="AA17" s="18"/>
      <c r="AB17" s="18"/>
      <c r="AC17" s="18"/>
      <c r="AD17" s="18"/>
      <c r="AE17" s="18"/>
      <c r="AG17" s="18"/>
    </row>
    <row r="18" spans="1:33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P18" s="18"/>
      <c r="Q18" s="18"/>
      <c r="R18" s="18"/>
      <c r="S18" s="18"/>
      <c r="T18" s="20"/>
      <c r="U18" s="18"/>
      <c r="V18" s="146"/>
      <c r="W18" s="18"/>
      <c r="X18" s="18"/>
      <c r="Y18" s="18"/>
      <c r="Z18" s="18"/>
      <c r="AA18" s="18"/>
      <c r="AB18" s="18"/>
      <c r="AC18" s="18"/>
      <c r="AD18" s="18"/>
      <c r="AE18" s="18"/>
      <c r="AG18" s="18"/>
    </row>
    <row r="19" spans="1:33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P19" s="18"/>
      <c r="Q19" s="18"/>
      <c r="R19" s="18"/>
      <c r="S19" s="18"/>
      <c r="T19" s="20"/>
      <c r="U19" s="18"/>
      <c r="V19" s="146"/>
      <c r="W19" s="18"/>
      <c r="X19" s="18"/>
      <c r="Y19" s="18"/>
      <c r="Z19" s="18"/>
      <c r="AA19" s="18"/>
      <c r="AB19" s="18"/>
      <c r="AC19" s="18"/>
      <c r="AD19" s="18"/>
      <c r="AE19" s="18"/>
      <c r="AG19" s="18"/>
    </row>
    <row r="20" spans="1:33" x14ac:dyDescent="0.2">
      <c r="E20" s="18"/>
      <c r="H20" s="18"/>
      <c r="I20" s="18"/>
      <c r="J20" s="18"/>
      <c r="K20" s="18"/>
      <c r="L20" s="18"/>
      <c r="M20" s="18"/>
      <c r="N20" s="18"/>
      <c r="P20" s="18"/>
      <c r="Q20" s="18"/>
      <c r="T20" s="20"/>
      <c r="X20" s="18"/>
      <c r="Y20" s="18"/>
      <c r="AG20" s="18"/>
    </row>
    <row r="21" spans="1:33" x14ac:dyDescent="0.2">
      <c r="T21" s="2"/>
    </row>
    <row r="22" spans="1:33" x14ac:dyDescent="0.2">
      <c r="T22" s="2"/>
    </row>
    <row r="23" spans="1:33" x14ac:dyDescent="0.2">
      <c r="T23" s="2"/>
    </row>
    <row r="24" spans="1:33" x14ac:dyDescent="0.2">
      <c r="T24" s="2"/>
    </row>
    <row r="1048572" spans="12:14" x14ac:dyDescent="0.2">
      <c r="L1048572" s="7"/>
      <c r="N1048572" s="6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L1048572:L1048576" xr:uid="{00000000-0002-0000-0400-000000000000}">
      <formula1>Stock_Exchange_Gov_Bonds</formula1>
    </dataValidation>
    <dataValidation type="list" allowBlank="1" showInputMessage="1" showErrorMessage="1" sqref="J2:J20" xr:uid="{00000000-0002-0000-0400-000001000000}">
      <formula1>israel_abroad</formula1>
    </dataValidation>
    <dataValidation type="list" allowBlank="1" showInputMessage="1" showErrorMessage="1" sqref="N1048572:N1048576 N2:N20" xr:uid="{00000000-0002-0000-0400-000002000000}">
      <formula1>Holding_interest</formula1>
    </dataValidation>
    <dataValidation type="list" allowBlank="1" showInputMessage="1" showErrorMessage="1" sqref="P2:P20" xr:uid="{00000000-0002-0000-0400-000003000000}">
      <formula1>Rating_Agency</formula1>
    </dataValidation>
    <dataValidation type="list" allowBlank="1" showInputMessage="1" showErrorMessage="1" sqref="Q2:Q20" xr:uid="{00000000-0002-0000-0400-000004000000}">
      <formula1>What_is_rated</formula1>
    </dataValidation>
    <dataValidation type="list" allowBlank="1" showInputMessage="1" showErrorMessage="1" sqref="AG9:AG20 AG2:AG6" xr:uid="{00000000-0002-0000-0400-000005000000}">
      <formula1>In_the_books</formula1>
    </dataValidation>
    <dataValidation type="list" allowBlank="1" showInputMessage="1" showErrorMessage="1" sqref="K2:K20" xr:uid="{00000000-0002-0000-0400-000006000000}">
      <formula1>Country_list</formula1>
    </dataValidation>
    <dataValidation type="list" allowBlank="1" showInputMessage="1" showErrorMessage="1" sqref="T2:T20" xr:uid="{00000000-0002-0000-0400-000007000000}">
      <formula1>Underlying_Interest_Rates</formula1>
    </dataValidation>
    <dataValidation type="list" allowBlank="1" showInputMessage="1" showErrorMessage="1" sqref="Y2:Y20" xr:uid="{00000000-0002-0000-0400-000008000000}">
      <formula1>Yes_No_Bad_Debt</formula1>
    </dataValidation>
    <dataValidation type="list" allowBlank="1" showInputMessage="1" showErrorMessage="1" sqref="X2:X20" xr:uid="{00000000-0002-0000-0400-000009000000}">
      <formula1>Subordination_Risk</formula1>
    </dataValidation>
    <dataValidation type="list" allowBlank="1" showInputMessage="1" showErrorMessage="1" sqref="E2:E20" xr:uid="{00000000-0002-0000-0400-00000A000000}">
      <formula1>Issuer_Number_Type_2</formula1>
    </dataValidation>
    <dataValidation type="list" allowBlank="1" showInputMessage="1" showErrorMessage="1" sqref="H3:H20" xr:uid="{00000000-0002-0000-0400-00000B000000}">
      <formula1>Type_of_Security_ID_Fund</formula1>
    </dataValidation>
    <dataValidation type="list" allowBlank="1" showInputMessage="1" showErrorMessage="1" sqref="H2" xr:uid="{00000000-0002-0000-0400-00000C000000}">
      <formula1>Security_ID_Number_Type</formula1>
    </dataValidation>
    <dataValidation type="list" allowBlank="1" showInputMessage="1" showErrorMessage="1" sqref="M2:M20" xr:uid="{00000000-0002-0000-0400-00000D000000}">
      <formula1>Industry_Sector</formula1>
    </dataValidation>
    <dataValidation type="list" allowBlank="1" showInputMessage="1" showErrorMessage="1" sqref="L2:L20" xr:uid="{00000000-0002-0000-0400-00000E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492"/>
  <sheetViews>
    <sheetView rightToLeft="1" topLeftCell="J1" zoomScale="70" zoomScaleNormal="70" workbookViewId="0">
      <selection sqref="A1:AJ1048576"/>
    </sheetView>
  </sheetViews>
  <sheetFormatPr defaultColWidth="11.625" defaultRowHeight="14.25" x14ac:dyDescent="0.2"/>
  <cols>
    <col min="1" max="4" width="11.625" style="2" customWidth="1"/>
    <col min="5" max="5" width="11.625" style="4" customWidth="1"/>
    <col min="6" max="21" width="11.625" style="2" customWidth="1"/>
    <col min="22" max="22" width="11.625" style="144" customWidth="1"/>
    <col min="23" max="23" width="11.625" style="2" customWidth="1"/>
    <col min="24" max="25" width="11.625" style="4" customWidth="1"/>
    <col min="26" max="26" width="11.625" style="2" customWidth="1"/>
    <col min="27" max="16384" width="11.625" style="2"/>
  </cols>
  <sheetData>
    <row r="1" spans="1:36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368</v>
      </c>
      <c r="M1" s="19" t="s">
        <v>8</v>
      </c>
      <c r="N1" s="19" t="s">
        <v>176</v>
      </c>
      <c r="O1" s="19" t="s">
        <v>152</v>
      </c>
      <c r="P1" s="19" t="s">
        <v>9</v>
      </c>
      <c r="Q1" s="19" t="s">
        <v>10</v>
      </c>
      <c r="R1" s="19" t="s">
        <v>209</v>
      </c>
      <c r="S1" s="19" t="s">
        <v>11</v>
      </c>
      <c r="T1" s="19" t="s">
        <v>12</v>
      </c>
      <c r="U1" s="19" t="s">
        <v>13</v>
      </c>
      <c r="V1" s="164" t="s">
        <v>14</v>
      </c>
      <c r="W1" s="168" t="s">
        <v>15</v>
      </c>
      <c r="X1" s="19" t="s">
        <v>451</v>
      </c>
      <c r="Y1" s="19" t="s">
        <v>872</v>
      </c>
      <c r="Z1" s="19" t="s">
        <v>17</v>
      </c>
      <c r="AA1" s="162" t="s">
        <v>18</v>
      </c>
      <c r="AB1" s="173" t="s">
        <v>19</v>
      </c>
      <c r="AC1" s="19" t="s">
        <v>16</v>
      </c>
      <c r="AD1" s="19" t="s">
        <v>20</v>
      </c>
      <c r="AE1" s="19" t="s">
        <v>21</v>
      </c>
      <c r="AF1" s="19" t="s">
        <v>192</v>
      </c>
      <c r="AG1" s="19" t="s">
        <v>22</v>
      </c>
      <c r="AH1" s="168" t="s">
        <v>23</v>
      </c>
      <c r="AI1" s="168" t="s">
        <v>24</v>
      </c>
      <c r="AJ1" s="168" t="s">
        <v>25</v>
      </c>
    </row>
    <row r="2" spans="1:36" x14ac:dyDescent="0.2">
      <c r="A2" s="2">
        <v>161</v>
      </c>
      <c r="B2" s="20">
        <v>1434</v>
      </c>
      <c r="C2" s="20" t="s">
        <v>1980</v>
      </c>
      <c r="D2" s="20" t="s">
        <v>1981</v>
      </c>
      <c r="E2" s="18" t="s">
        <v>1368</v>
      </c>
      <c r="F2" s="20" t="s">
        <v>1982</v>
      </c>
      <c r="G2" s="20" t="s">
        <v>1983</v>
      </c>
      <c r="H2" s="18" t="s">
        <v>215</v>
      </c>
      <c r="I2" s="27" t="s">
        <v>796</v>
      </c>
      <c r="J2" s="18" t="s">
        <v>30</v>
      </c>
      <c r="K2" s="18" t="s">
        <v>30</v>
      </c>
      <c r="L2" s="20" t="s">
        <v>369</v>
      </c>
      <c r="M2" s="18" t="s">
        <v>31</v>
      </c>
      <c r="N2" s="20" t="s">
        <v>503</v>
      </c>
      <c r="O2" s="20" t="s">
        <v>166</v>
      </c>
      <c r="P2" s="20" t="s">
        <v>1984</v>
      </c>
      <c r="Q2" s="20" t="s">
        <v>454</v>
      </c>
      <c r="R2" s="20" t="s">
        <v>448</v>
      </c>
      <c r="S2" s="18" t="s">
        <v>34</v>
      </c>
      <c r="T2" s="156">
        <v>2.2669999999999999</v>
      </c>
      <c r="U2" s="20" t="s">
        <v>1985</v>
      </c>
      <c r="V2" s="176">
        <v>2.3400000000000001E-2</v>
      </c>
      <c r="W2" s="177">
        <v>2.7969999999999998E-2</v>
      </c>
      <c r="X2" s="18" t="s">
        <v>453</v>
      </c>
      <c r="Y2" s="18" t="s">
        <v>166</v>
      </c>
      <c r="Z2" s="156">
        <v>77298.55</v>
      </c>
      <c r="AA2" s="178">
        <v>1</v>
      </c>
      <c r="AB2" s="179">
        <v>114.39</v>
      </c>
      <c r="AC2" s="20"/>
      <c r="AD2" s="156">
        <v>88.421999999999997</v>
      </c>
      <c r="AE2" s="20"/>
      <c r="AF2" s="27"/>
      <c r="AG2" s="18" t="s">
        <v>36</v>
      </c>
      <c r="AH2" s="169">
        <v>4.6999999999999997E-5</v>
      </c>
      <c r="AI2" s="169">
        <v>1.61389999062563E-2</v>
      </c>
      <c r="AJ2" s="169">
        <v>4.1014250434074301E-3</v>
      </c>
    </row>
    <row r="3" spans="1:36" x14ac:dyDescent="0.2">
      <c r="A3" s="20">
        <v>161</v>
      </c>
      <c r="B3" s="20">
        <v>1434</v>
      </c>
      <c r="C3" s="20" t="s">
        <v>1980</v>
      </c>
      <c r="D3" s="20" t="s">
        <v>1981</v>
      </c>
      <c r="E3" s="18" t="s">
        <v>1368</v>
      </c>
      <c r="F3" s="20" t="s">
        <v>1986</v>
      </c>
      <c r="G3" s="20" t="s">
        <v>1987</v>
      </c>
      <c r="H3" s="18" t="s">
        <v>215</v>
      </c>
      <c r="I3" s="20" t="s">
        <v>1006</v>
      </c>
      <c r="J3" s="18" t="s">
        <v>30</v>
      </c>
      <c r="K3" s="18" t="s">
        <v>30</v>
      </c>
      <c r="L3" s="20" t="s">
        <v>369</v>
      </c>
      <c r="M3" s="18" t="s">
        <v>31</v>
      </c>
      <c r="N3" s="20" t="s">
        <v>503</v>
      </c>
      <c r="O3" s="20" t="s">
        <v>166</v>
      </c>
      <c r="P3" s="20" t="s">
        <v>1984</v>
      </c>
      <c r="Q3" s="20" t="s">
        <v>454</v>
      </c>
      <c r="R3" s="20" t="s">
        <v>448</v>
      </c>
      <c r="S3" s="18" t="s">
        <v>34</v>
      </c>
      <c r="T3" s="156">
        <v>2.2559999999999998</v>
      </c>
      <c r="U3" s="20" t="s">
        <v>1988</v>
      </c>
      <c r="V3" s="176">
        <v>0.05</v>
      </c>
      <c r="W3" s="177">
        <v>5.058E-2</v>
      </c>
      <c r="X3" s="18" t="s">
        <v>453</v>
      </c>
      <c r="Y3" s="18" t="s">
        <v>166</v>
      </c>
      <c r="Z3" s="156">
        <v>45000</v>
      </c>
      <c r="AA3" s="178">
        <v>1</v>
      </c>
      <c r="AB3" s="179">
        <v>102.1</v>
      </c>
      <c r="AC3" s="20"/>
      <c r="AD3" s="156">
        <v>45.945</v>
      </c>
      <c r="AE3" s="20"/>
      <c r="AG3" s="18" t="s">
        <v>36</v>
      </c>
      <c r="AH3" s="169">
        <v>1.12E-4</v>
      </c>
      <c r="AI3" s="169">
        <v>8.3860117703286295E-3</v>
      </c>
      <c r="AJ3" s="169">
        <v>2.1311480815984201E-3</v>
      </c>
    </row>
    <row r="4" spans="1:36" x14ac:dyDescent="0.2">
      <c r="A4" s="20">
        <v>161</v>
      </c>
      <c r="B4" s="20">
        <v>1434</v>
      </c>
      <c r="C4" s="20" t="s">
        <v>1989</v>
      </c>
      <c r="D4" s="20" t="s">
        <v>1990</v>
      </c>
      <c r="E4" s="18" t="s">
        <v>1368</v>
      </c>
      <c r="F4" s="20" t="s">
        <v>1991</v>
      </c>
      <c r="G4" s="20" t="s">
        <v>1992</v>
      </c>
      <c r="H4" s="18" t="s">
        <v>215</v>
      </c>
      <c r="I4" s="20" t="s">
        <v>1006</v>
      </c>
      <c r="J4" s="18" t="s">
        <v>30</v>
      </c>
      <c r="K4" s="18" t="s">
        <v>30</v>
      </c>
      <c r="L4" s="20" t="s">
        <v>369</v>
      </c>
      <c r="M4" s="18" t="s">
        <v>31</v>
      </c>
      <c r="N4" s="20" t="s">
        <v>517</v>
      </c>
      <c r="O4" s="20" t="s">
        <v>166</v>
      </c>
      <c r="P4" s="20" t="s">
        <v>1993</v>
      </c>
      <c r="Q4" s="20" t="s">
        <v>454</v>
      </c>
      <c r="R4" s="20" t="s">
        <v>448</v>
      </c>
      <c r="S4" s="18" t="s">
        <v>34</v>
      </c>
      <c r="T4" s="156">
        <v>1.629</v>
      </c>
      <c r="U4" s="20" t="s">
        <v>1994</v>
      </c>
      <c r="V4" s="176">
        <v>5.7000000000000002E-2</v>
      </c>
      <c r="W4" s="177">
        <v>5.5789999999999999E-2</v>
      </c>
      <c r="X4" s="18" t="s">
        <v>453</v>
      </c>
      <c r="Y4" s="18" t="s">
        <v>166</v>
      </c>
      <c r="Z4" s="156">
        <v>14950</v>
      </c>
      <c r="AA4" s="178">
        <v>1</v>
      </c>
      <c r="AB4" s="179">
        <v>100.54</v>
      </c>
      <c r="AC4" s="20"/>
      <c r="AD4" s="156">
        <v>15.031000000000001</v>
      </c>
      <c r="AE4" s="20"/>
      <c r="AG4" s="18" t="s">
        <v>36</v>
      </c>
      <c r="AH4" s="169">
        <v>1.8E-5</v>
      </c>
      <c r="AI4" s="169">
        <v>2.7434514897514799E-3</v>
      </c>
      <c r="AJ4" s="169">
        <v>6.9719689638750304E-4</v>
      </c>
    </row>
    <row r="5" spans="1:36" x14ac:dyDescent="0.2">
      <c r="A5" s="20">
        <v>161</v>
      </c>
      <c r="B5" s="20">
        <v>1434</v>
      </c>
      <c r="C5" s="20" t="s">
        <v>1646</v>
      </c>
      <c r="D5" s="20" t="s">
        <v>1647</v>
      </c>
      <c r="E5" s="18" t="s">
        <v>1368</v>
      </c>
      <c r="F5" s="20" t="s">
        <v>1995</v>
      </c>
      <c r="G5" s="20" t="s">
        <v>1996</v>
      </c>
      <c r="H5" s="18" t="s">
        <v>215</v>
      </c>
      <c r="I5" s="20" t="s">
        <v>796</v>
      </c>
      <c r="J5" s="18" t="s">
        <v>30</v>
      </c>
      <c r="K5" s="18" t="s">
        <v>30</v>
      </c>
      <c r="L5" s="20" t="s">
        <v>369</v>
      </c>
      <c r="M5" s="18" t="s">
        <v>31</v>
      </c>
      <c r="N5" s="20" t="s">
        <v>503</v>
      </c>
      <c r="O5" s="20" t="s">
        <v>166</v>
      </c>
      <c r="P5" s="20" t="s">
        <v>1997</v>
      </c>
      <c r="Q5" s="20" t="s">
        <v>454</v>
      </c>
      <c r="R5" s="20" t="s">
        <v>448</v>
      </c>
      <c r="S5" s="18" t="s">
        <v>34</v>
      </c>
      <c r="T5" s="156">
        <v>6.6630000000000003</v>
      </c>
      <c r="U5" s="20" t="s">
        <v>1998</v>
      </c>
      <c r="V5" s="176">
        <v>2.5600000000000001E-2</v>
      </c>
      <c r="W5" s="177">
        <v>3.5029999999999999E-2</v>
      </c>
      <c r="X5" s="18" t="s">
        <v>453</v>
      </c>
      <c r="Y5" s="18" t="s">
        <v>166</v>
      </c>
      <c r="Z5" s="156">
        <v>45000</v>
      </c>
      <c r="AA5" s="178">
        <v>1</v>
      </c>
      <c r="AB5" s="179">
        <v>101.59</v>
      </c>
      <c r="AC5" s="20"/>
      <c r="AD5" s="156">
        <v>45.715000000000003</v>
      </c>
      <c r="AE5" s="20"/>
      <c r="AG5" s="18" t="s">
        <v>36</v>
      </c>
      <c r="AH5" s="169">
        <v>4.3000000000000002E-5</v>
      </c>
      <c r="AI5" s="169">
        <v>8.3441227791154308E-3</v>
      </c>
      <c r="AJ5" s="169">
        <v>2.1205027777628201E-3</v>
      </c>
    </row>
    <row r="6" spans="1:36" x14ac:dyDescent="0.2">
      <c r="A6" s="20">
        <v>161</v>
      </c>
      <c r="B6" s="20">
        <v>1434</v>
      </c>
      <c r="C6" s="20" t="s">
        <v>1646</v>
      </c>
      <c r="D6" s="20" t="s">
        <v>1647</v>
      </c>
      <c r="E6" s="18" t="s">
        <v>1368</v>
      </c>
      <c r="F6" s="20" t="s">
        <v>1999</v>
      </c>
      <c r="G6" s="20" t="s">
        <v>2000</v>
      </c>
      <c r="H6" s="18" t="s">
        <v>215</v>
      </c>
      <c r="I6" s="20" t="s">
        <v>1006</v>
      </c>
      <c r="J6" s="18" t="s">
        <v>30</v>
      </c>
      <c r="K6" s="18" t="s">
        <v>30</v>
      </c>
      <c r="L6" s="20" t="s">
        <v>369</v>
      </c>
      <c r="M6" s="18" t="s">
        <v>31</v>
      </c>
      <c r="N6" s="20" t="s">
        <v>503</v>
      </c>
      <c r="O6" s="20" t="s">
        <v>166</v>
      </c>
      <c r="P6" s="20" t="s">
        <v>1997</v>
      </c>
      <c r="Q6" s="20" t="s">
        <v>454</v>
      </c>
      <c r="R6" s="20" t="s">
        <v>448</v>
      </c>
      <c r="S6" s="18" t="s">
        <v>34</v>
      </c>
      <c r="T6" s="156">
        <v>3.9510000000000001</v>
      </c>
      <c r="U6" s="20" t="s">
        <v>2001</v>
      </c>
      <c r="V6" s="176">
        <v>2.41E-2</v>
      </c>
      <c r="W6" s="177">
        <v>5.2909999999999999E-2</v>
      </c>
      <c r="X6" s="18" t="s">
        <v>453</v>
      </c>
      <c r="Y6" s="18" t="s">
        <v>166</v>
      </c>
      <c r="Z6" s="154">
        <v>80000</v>
      </c>
      <c r="AA6" s="163">
        <v>1</v>
      </c>
      <c r="AB6" s="180">
        <v>89.75</v>
      </c>
      <c r="AC6" s="20"/>
      <c r="AD6" s="154">
        <v>71.8</v>
      </c>
      <c r="AG6" s="2" t="s">
        <v>36</v>
      </c>
      <c r="AH6" s="169">
        <v>3.8999999999999999E-5</v>
      </c>
      <c r="AI6" s="169">
        <v>1.3105139734674E-2</v>
      </c>
      <c r="AJ6" s="169">
        <v>3.3304262108775E-3</v>
      </c>
    </row>
    <row r="7" spans="1:36" x14ac:dyDescent="0.2">
      <c r="A7" s="20">
        <v>161</v>
      </c>
      <c r="B7" s="20">
        <v>1434</v>
      </c>
      <c r="C7" s="20" t="s">
        <v>2002</v>
      </c>
      <c r="D7" s="20" t="s">
        <v>2003</v>
      </c>
      <c r="E7" s="18" t="s">
        <v>1368</v>
      </c>
      <c r="F7" s="20" t="s">
        <v>2004</v>
      </c>
      <c r="G7" s="20" t="s">
        <v>2005</v>
      </c>
      <c r="H7" s="18" t="s">
        <v>215</v>
      </c>
      <c r="I7" s="20" t="s">
        <v>1006</v>
      </c>
      <c r="J7" s="18" t="s">
        <v>30</v>
      </c>
      <c r="K7" s="18" t="s">
        <v>30</v>
      </c>
      <c r="L7" s="20" t="s">
        <v>369</v>
      </c>
      <c r="M7" s="18" t="s">
        <v>31</v>
      </c>
      <c r="N7" s="20" t="s">
        <v>490</v>
      </c>
      <c r="O7" s="20" t="s">
        <v>166</v>
      </c>
      <c r="P7" s="20" t="s">
        <v>1993</v>
      </c>
      <c r="Q7" s="20" t="s">
        <v>454</v>
      </c>
      <c r="R7" s="20" t="s">
        <v>448</v>
      </c>
      <c r="S7" s="18" t="s">
        <v>34</v>
      </c>
      <c r="T7" s="156">
        <v>2.996</v>
      </c>
      <c r="U7" s="20" t="s">
        <v>2006</v>
      </c>
      <c r="V7" s="176">
        <v>0.04</v>
      </c>
      <c r="W7" s="177">
        <v>5.2400000000000002E-2</v>
      </c>
      <c r="X7" s="18" t="s">
        <v>453</v>
      </c>
      <c r="Y7" s="18" t="s">
        <v>166</v>
      </c>
      <c r="Z7" s="154">
        <v>42857.15</v>
      </c>
      <c r="AA7" s="163">
        <v>1</v>
      </c>
      <c r="AB7" s="180">
        <v>97.45</v>
      </c>
      <c r="AC7" s="20"/>
      <c r="AD7" s="154">
        <v>41.764000000000003</v>
      </c>
      <c r="AG7" s="2" t="s">
        <v>36</v>
      </c>
      <c r="AH7" s="169">
        <v>7.3999999999999996E-5</v>
      </c>
      <c r="AI7" s="169">
        <v>7.6229372064860199E-3</v>
      </c>
      <c r="AJ7" s="169">
        <v>1.9372269499105699E-3</v>
      </c>
    </row>
    <row r="8" spans="1:36" x14ac:dyDescent="0.2">
      <c r="A8" s="20">
        <v>161</v>
      </c>
      <c r="B8" s="20">
        <v>1434</v>
      </c>
      <c r="C8" s="20" t="s">
        <v>1650</v>
      </c>
      <c r="D8" s="20" t="s">
        <v>1651</v>
      </c>
      <c r="E8" s="18" t="s">
        <v>1368</v>
      </c>
      <c r="F8" s="20" t="s">
        <v>2007</v>
      </c>
      <c r="G8" s="20" t="s">
        <v>2008</v>
      </c>
      <c r="H8" s="18" t="s">
        <v>215</v>
      </c>
      <c r="I8" s="20" t="s">
        <v>796</v>
      </c>
      <c r="J8" s="18" t="s">
        <v>30</v>
      </c>
      <c r="K8" s="18" t="s">
        <v>30</v>
      </c>
      <c r="L8" s="20" t="s">
        <v>369</v>
      </c>
      <c r="M8" s="18" t="s">
        <v>31</v>
      </c>
      <c r="N8" s="20" t="s">
        <v>503</v>
      </c>
      <c r="O8" s="20" t="s">
        <v>166</v>
      </c>
      <c r="P8" s="20" t="s">
        <v>1984</v>
      </c>
      <c r="Q8" s="20" t="s">
        <v>454</v>
      </c>
      <c r="R8" s="20" t="s">
        <v>448</v>
      </c>
      <c r="S8" s="18" t="s">
        <v>34</v>
      </c>
      <c r="T8" s="156">
        <v>2.8319999999999999</v>
      </c>
      <c r="U8" s="20" t="s">
        <v>2009</v>
      </c>
      <c r="V8" s="176">
        <v>1.14E-2</v>
      </c>
      <c r="W8" s="177">
        <v>2.7900000000000001E-2</v>
      </c>
      <c r="X8" s="18" t="s">
        <v>453</v>
      </c>
      <c r="Y8" s="18" t="s">
        <v>166</v>
      </c>
      <c r="Z8" s="156">
        <v>109000</v>
      </c>
      <c r="AA8" s="178">
        <v>1</v>
      </c>
      <c r="AB8" s="179">
        <v>109.34</v>
      </c>
      <c r="AC8" s="20"/>
      <c r="AD8" s="156">
        <v>119.181</v>
      </c>
      <c r="AE8" s="20"/>
      <c r="AG8" s="18" t="s">
        <v>36</v>
      </c>
      <c r="AH8" s="169">
        <v>4.6E-5</v>
      </c>
      <c r="AI8" s="169">
        <v>2.1753181290561099E-2</v>
      </c>
      <c r="AJ8" s="169">
        <v>5.528164262787E-3</v>
      </c>
    </row>
    <row r="9" spans="1:36" x14ac:dyDescent="0.2">
      <c r="A9" s="20">
        <v>161</v>
      </c>
      <c r="B9" s="20">
        <v>1434</v>
      </c>
      <c r="C9" s="20" t="s">
        <v>1650</v>
      </c>
      <c r="D9" s="20" t="s">
        <v>1651</v>
      </c>
      <c r="E9" s="18" t="s">
        <v>1368</v>
      </c>
      <c r="F9" s="20" t="s">
        <v>2010</v>
      </c>
      <c r="G9" s="20" t="s">
        <v>2011</v>
      </c>
      <c r="H9" s="18" t="s">
        <v>215</v>
      </c>
      <c r="I9" s="20" t="s">
        <v>1006</v>
      </c>
      <c r="J9" s="18" t="s">
        <v>30</v>
      </c>
      <c r="K9" s="18" t="s">
        <v>30</v>
      </c>
      <c r="L9" s="20" t="s">
        <v>369</v>
      </c>
      <c r="M9" s="18" t="s">
        <v>31</v>
      </c>
      <c r="N9" s="20" t="s">
        <v>503</v>
      </c>
      <c r="O9" s="20" t="s">
        <v>166</v>
      </c>
      <c r="P9" s="20" t="s">
        <v>1984</v>
      </c>
      <c r="Q9" s="20" t="s">
        <v>454</v>
      </c>
      <c r="R9" s="20" t="s">
        <v>448</v>
      </c>
      <c r="S9" s="18" t="s">
        <v>34</v>
      </c>
      <c r="T9" s="156">
        <v>4.915</v>
      </c>
      <c r="U9" s="20" t="s">
        <v>2012</v>
      </c>
      <c r="V9" s="176">
        <v>2.4400000000000002E-2</v>
      </c>
      <c r="W9" s="177">
        <v>5.1520000000000003E-2</v>
      </c>
      <c r="X9" s="18" t="s">
        <v>453</v>
      </c>
      <c r="Y9" s="18" t="s">
        <v>166</v>
      </c>
      <c r="Z9" s="156">
        <v>80000</v>
      </c>
      <c r="AA9" s="178">
        <v>1</v>
      </c>
      <c r="AB9" s="179">
        <v>88.38</v>
      </c>
      <c r="AC9" s="20"/>
      <c r="AD9" s="156">
        <v>70.703999999999994</v>
      </c>
      <c r="AE9" s="20"/>
      <c r="AG9" s="18" t="s">
        <v>36</v>
      </c>
      <c r="AH9" s="169">
        <v>6.6000000000000005E-5</v>
      </c>
      <c r="AI9" s="169">
        <v>1.2905094704740799E-2</v>
      </c>
      <c r="AJ9" s="169">
        <v>3.27958850715714E-3</v>
      </c>
    </row>
    <row r="10" spans="1:36" x14ac:dyDescent="0.2">
      <c r="A10" s="20">
        <v>161</v>
      </c>
      <c r="B10" s="20">
        <v>1434</v>
      </c>
      <c r="C10" s="20" t="s">
        <v>1650</v>
      </c>
      <c r="D10" s="20" t="s">
        <v>1651</v>
      </c>
      <c r="E10" s="18" t="s">
        <v>1368</v>
      </c>
      <c r="F10" s="20" t="s">
        <v>2013</v>
      </c>
      <c r="G10" s="20" t="s">
        <v>2014</v>
      </c>
      <c r="H10" s="18" t="s">
        <v>215</v>
      </c>
      <c r="I10" s="20" t="s">
        <v>796</v>
      </c>
      <c r="J10" s="18" t="s">
        <v>30</v>
      </c>
      <c r="K10" s="18" t="s">
        <v>30</v>
      </c>
      <c r="L10" s="20" t="s">
        <v>369</v>
      </c>
      <c r="M10" s="18" t="s">
        <v>31</v>
      </c>
      <c r="N10" s="20" t="s">
        <v>503</v>
      </c>
      <c r="O10" s="20" t="s">
        <v>166</v>
      </c>
      <c r="P10" s="20" t="s">
        <v>1984</v>
      </c>
      <c r="Q10" s="20" t="s">
        <v>454</v>
      </c>
      <c r="R10" s="20" t="s">
        <v>448</v>
      </c>
      <c r="S10" s="18" t="s">
        <v>34</v>
      </c>
      <c r="T10" s="156">
        <v>5.1189999999999998</v>
      </c>
      <c r="U10" s="20" t="s">
        <v>2012</v>
      </c>
      <c r="V10" s="176">
        <v>9.1999999999999998E-3</v>
      </c>
      <c r="W10" s="177">
        <v>2.98E-2</v>
      </c>
      <c r="X10" s="18" t="s">
        <v>453</v>
      </c>
      <c r="Y10" s="18" t="s">
        <v>166</v>
      </c>
      <c r="Z10" s="156">
        <v>70000</v>
      </c>
      <c r="AA10" s="178">
        <v>1</v>
      </c>
      <c r="AB10" s="179">
        <v>104.6</v>
      </c>
      <c r="AC10" s="20"/>
      <c r="AD10" s="156">
        <v>73.22</v>
      </c>
      <c r="AE10" s="20"/>
      <c r="AG10" s="18" t="s">
        <v>36</v>
      </c>
      <c r="AH10" s="169">
        <v>2.6999999999999999E-5</v>
      </c>
      <c r="AI10" s="169">
        <v>1.3364322163966999E-2</v>
      </c>
      <c r="AJ10" s="169">
        <v>3.3962925788363499E-3</v>
      </c>
    </row>
    <row r="11" spans="1:36" x14ac:dyDescent="0.2">
      <c r="A11" s="20">
        <v>161</v>
      </c>
      <c r="B11" s="20">
        <v>1434</v>
      </c>
      <c r="C11" s="20" t="s">
        <v>1654</v>
      </c>
      <c r="D11" s="20" t="s">
        <v>1655</v>
      </c>
      <c r="E11" s="18" t="s">
        <v>1368</v>
      </c>
      <c r="F11" s="20" t="s">
        <v>2015</v>
      </c>
      <c r="G11" s="20" t="s">
        <v>2016</v>
      </c>
      <c r="H11" s="18" t="s">
        <v>215</v>
      </c>
      <c r="I11" s="20" t="s">
        <v>1006</v>
      </c>
      <c r="J11" s="18" t="s">
        <v>30</v>
      </c>
      <c r="K11" s="18" t="s">
        <v>89</v>
      </c>
      <c r="L11" s="20" t="s">
        <v>369</v>
      </c>
      <c r="M11" s="18" t="s">
        <v>31</v>
      </c>
      <c r="N11" s="20" t="s">
        <v>480</v>
      </c>
      <c r="O11" s="20" t="s">
        <v>166</v>
      </c>
      <c r="P11" s="20" t="s">
        <v>2017</v>
      </c>
      <c r="Q11" s="20" t="s">
        <v>456</v>
      </c>
      <c r="R11" s="20" t="s">
        <v>448</v>
      </c>
      <c r="S11" s="18" t="s">
        <v>34</v>
      </c>
      <c r="T11" s="156">
        <v>1.2609999999999999</v>
      </c>
      <c r="U11" s="20" t="s">
        <v>2018</v>
      </c>
      <c r="V11" s="176">
        <v>3.4500000000000003E-2</v>
      </c>
      <c r="W11" s="177">
        <v>5.4989999999999997E-2</v>
      </c>
      <c r="X11" s="18" t="s">
        <v>453</v>
      </c>
      <c r="Y11" s="18" t="s">
        <v>166</v>
      </c>
      <c r="Z11" s="156">
        <v>89411.76</v>
      </c>
      <c r="AA11" s="178">
        <v>1</v>
      </c>
      <c r="AB11" s="179">
        <v>97.86</v>
      </c>
      <c r="AC11" s="20"/>
      <c r="AD11" s="156">
        <v>87.498000000000005</v>
      </c>
      <c r="AE11" s="20"/>
      <c r="AG11" s="18" t="s">
        <v>36</v>
      </c>
      <c r="AH11" s="169">
        <v>1.3899999999999999E-4</v>
      </c>
      <c r="AI11" s="169">
        <v>1.5970446817499401E-2</v>
      </c>
      <c r="AJ11" s="169">
        <v>4.0585904276699697E-3</v>
      </c>
    </row>
    <row r="12" spans="1:36" x14ac:dyDescent="0.2">
      <c r="A12" s="20">
        <v>161</v>
      </c>
      <c r="B12" s="20">
        <v>1434</v>
      </c>
      <c r="C12" s="20" t="s">
        <v>1654</v>
      </c>
      <c r="D12" s="20" t="s">
        <v>1655</v>
      </c>
      <c r="E12" s="18" t="s">
        <v>1368</v>
      </c>
      <c r="F12" s="20" t="s">
        <v>2019</v>
      </c>
      <c r="G12" s="20" t="s">
        <v>2020</v>
      </c>
      <c r="H12" s="18" t="s">
        <v>215</v>
      </c>
      <c r="I12" s="20" t="s">
        <v>1006</v>
      </c>
      <c r="J12" s="18" t="s">
        <v>30</v>
      </c>
      <c r="K12" s="18" t="s">
        <v>89</v>
      </c>
      <c r="L12" s="20" t="s">
        <v>369</v>
      </c>
      <c r="M12" s="18" t="s">
        <v>31</v>
      </c>
      <c r="N12" s="20" t="s">
        <v>480</v>
      </c>
      <c r="O12" s="20" t="s">
        <v>166</v>
      </c>
      <c r="P12" s="20" t="s">
        <v>2017</v>
      </c>
      <c r="Q12" s="20" t="s">
        <v>456</v>
      </c>
      <c r="R12" s="20" t="s">
        <v>448</v>
      </c>
      <c r="S12" s="18" t="s">
        <v>34</v>
      </c>
      <c r="T12" s="156">
        <v>3.2930000000000001</v>
      </c>
      <c r="U12" s="20" t="s">
        <v>2021</v>
      </c>
      <c r="V12" s="176">
        <v>1.4999999999999999E-2</v>
      </c>
      <c r="W12" s="177">
        <v>5.5910000000000001E-2</v>
      </c>
      <c r="X12" s="18" t="s">
        <v>453</v>
      </c>
      <c r="Y12" s="18" t="s">
        <v>166</v>
      </c>
      <c r="Z12" s="156">
        <v>26000</v>
      </c>
      <c r="AA12" s="178">
        <v>1</v>
      </c>
      <c r="AB12" s="179">
        <v>87.84</v>
      </c>
      <c r="AC12" s="20"/>
      <c r="AD12" s="156">
        <v>22.838000000000001</v>
      </c>
      <c r="AE12" s="20"/>
      <c r="AG12" s="18" t="s">
        <v>36</v>
      </c>
      <c r="AH12" s="169">
        <v>2.1999999999999999E-5</v>
      </c>
      <c r="AI12" s="169">
        <v>4.1685295726515102E-3</v>
      </c>
      <c r="AJ12" s="169">
        <v>1.05935384365605E-3</v>
      </c>
    </row>
    <row r="13" spans="1:36" x14ac:dyDescent="0.2">
      <c r="A13" s="20">
        <v>161</v>
      </c>
      <c r="B13" s="20">
        <v>1434</v>
      </c>
      <c r="C13" s="20" t="s">
        <v>1980</v>
      </c>
      <c r="D13" s="20" t="s">
        <v>1981</v>
      </c>
      <c r="E13" s="18" t="s">
        <v>1368</v>
      </c>
      <c r="F13" s="20" t="s">
        <v>2022</v>
      </c>
      <c r="G13" s="20" t="s">
        <v>2023</v>
      </c>
      <c r="H13" s="18" t="s">
        <v>215</v>
      </c>
      <c r="I13" s="20" t="s">
        <v>796</v>
      </c>
      <c r="J13" s="18" t="s">
        <v>30</v>
      </c>
      <c r="K13" s="18" t="s">
        <v>30</v>
      </c>
      <c r="L13" s="20" t="s">
        <v>369</v>
      </c>
      <c r="M13" s="18" t="s">
        <v>31</v>
      </c>
      <c r="N13" s="20" t="s">
        <v>503</v>
      </c>
      <c r="O13" s="20" t="s">
        <v>166</v>
      </c>
      <c r="P13" s="20" t="s">
        <v>1984</v>
      </c>
      <c r="Q13" s="20" t="s">
        <v>454</v>
      </c>
      <c r="R13" s="20" t="s">
        <v>448</v>
      </c>
      <c r="S13" s="18" t="s">
        <v>34</v>
      </c>
      <c r="T13" s="156">
        <v>4.91</v>
      </c>
      <c r="U13" s="20" t="s">
        <v>2024</v>
      </c>
      <c r="V13" s="176">
        <v>6.4999999999999997E-3</v>
      </c>
      <c r="W13" s="177">
        <v>2.9739999999999999E-2</v>
      </c>
      <c r="X13" s="18" t="s">
        <v>453</v>
      </c>
      <c r="Y13" s="18" t="s">
        <v>166</v>
      </c>
      <c r="Z13" s="156">
        <v>64013.52</v>
      </c>
      <c r="AA13" s="178">
        <v>1</v>
      </c>
      <c r="AB13" s="179">
        <v>102.5</v>
      </c>
      <c r="AC13" s="20"/>
      <c r="AD13" s="156">
        <v>65.614000000000004</v>
      </c>
      <c r="AE13" s="20"/>
      <c r="AG13" s="18" t="s">
        <v>36</v>
      </c>
      <c r="AH13" s="169">
        <v>2.8E-5</v>
      </c>
      <c r="AI13" s="169">
        <v>1.1976027543468701E-2</v>
      </c>
      <c r="AJ13" s="169">
        <v>3.0434834607241498E-3</v>
      </c>
    </row>
    <row r="14" spans="1:36" x14ac:dyDescent="0.2">
      <c r="A14" s="20">
        <v>161</v>
      </c>
      <c r="B14" s="20">
        <v>1434</v>
      </c>
      <c r="C14" s="20" t="s">
        <v>1838</v>
      </c>
      <c r="D14" s="20" t="s">
        <v>1839</v>
      </c>
      <c r="E14" s="18" t="s">
        <v>1368</v>
      </c>
      <c r="F14" s="20" t="s">
        <v>2025</v>
      </c>
      <c r="G14" s="20" t="s">
        <v>2026</v>
      </c>
      <c r="H14" s="18" t="s">
        <v>215</v>
      </c>
      <c r="I14" s="20" t="s">
        <v>796</v>
      </c>
      <c r="J14" s="18" t="s">
        <v>30</v>
      </c>
      <c r="K14" s="18" t="s">
        <v>30</v>
      </c>
      <c r="L14" s="20" t="s">
        <v>369</v>
      </c>
      <c r="M14" s="18" t="s">
        <v>31</v>
      </c>
      <c r="N14" s="20" t="s">
        <v>503</v>
      </c>
      <c r="O14" s="20" t="s">
        <v>166</v>
      </c>
      <c r="P14" s="20" t="s">
        <v>2027</v>
      </c>
      <c r="Q14" s="20" t="s">
        <v>456</v>
      </c>
      <c r="R14" s="20" t="s">
        <v>448</v>
      </c>
      <c r="S14" s="18" t="s">
        <v>34</v>
      </c>
      <c r="T14" s="156">
        <v>4.0019999999999998</v>
      </c>
      <c r="U14" s="20" t="s">
        <v>2028</v>
      </c>
      <c r="V14" s="176">
        <v>1.17E-2</v>
      </c>
      <c r="W14" s="177">
        <v>2.9520000000000001E-2</v>
      </c>
      <c r="X14" s="18" t="s">
        <v>453</v>
      </c>
      <c r="Y14" s="18" t="s">
        <v>166</v>
      </c>
      <c r="Z14" s="156">
        <v>16800</v>
      </c>
      <c r="AA14" s="178">
        <v>1</v>
      </c>
      <c r="AB14" s="179">
        <v>107.32</v>
      </c>
      <c r="AC14" s="20"/>
      <c r="AD14" s="156">
        <v>18.03</v>
      </c>
      <c r="AE14" s="20"/>
      <c r="AG14" s="18" t="s">
        <v>36</v>
      </c>
      <c r="AH14" s="169">
        <v>2.4000000000000001E-5</v>
      </c>
      <c r="AI14" s="169">
        <v>3.2908429551899098E-3</v>
      </c>
      <c r="AJ14" s="169">
        <v>8.3630620166894997E-4</v>
      </c>
    </row>
    <row r="15" spans="1:36" x14ac:dyDescent="0.2">
      <c r="A15" s="20">
        <v>161</v>
      </c>
      <c r="B15" s="20">
        <v>1434</v>
      </c>
      <c r="C15" s="20" t="s">
        <v>1838</v>
      </c>
      <c r="D15" s="20" t="s">
        <v>1839</v>
      </c>
      <c r="E15" s="18" t="s">
        <v>1368</v>
      </c>
      <c r="F15" s="20" t="s">
        <v>2029</v>
      </c>
      <c r="G15" s="20" t="s">
        <v>2030</v>
      </c>
      <c r="H15" s="18" t="s">
        <v>215</v>
      </c>
      <c r="I15" s="20" t="s">
        <v>796</v>
      </c>
      <c r="J15" s="18" t="s">
        <v>30</v>
      </c>
      <c r="K15" s="18" t="s">
        <v>30</v>
      </c>
      <c r="L15" s="20" t="s">
        <v>369</v>
      </c>
      <c r="M15" s="18" t="s">
        <v>31</v>
      </c>
      <c r="N15" s="20" t="s">
        <v>503</v>
      </c>
      <c r="O15" s="20" t="s">
        <v>166</v>
      </c>
      <c r="P15" s="20" t="s">
        <v>1997</v>
      </c>
      <c r="Q15" s="20" t="s">
        <v>454</v>
      </c>
      <c r="R15" s="20" t="s">
        <v>448</v>
      </c>
      <c r="S15" s="18" t="s">
        <v>34</v>
      </c>
      <c r="T15" s="156">
        <v>4.8780000000000001</v>
      </c>
      <c r="U15" s="20" t="s">
        <v>2031</v>
      </c>
      <c r="V15" s="176">
        <v>1.8700000000000001E-2</v>
      </c>
      <c r="W15" s="177">
        <v>3.1629999999999998E-2</v>
      </c>
      <c r="X15" s="18" t="s">
        <v>453</v>
      </c>
      <c r="Y15" s="18" t="s">
        <v>166</v>
      </c>
      <c r="Z15" s="156">
        <v>66000</v>
      </c>
      <c r="AA15" s="178">
        <v>1</v>
      </c>
      <c r="AB15" s="179">
        <v>105.08</v>
      </c>
      <c r="AC15" s="20"/>
      <c r="AD15" s="156">
        <v>69.352999999999994</v>
      </c>
      <c r="AE15" s="20"/>
      <c r="AG15" s="18" t="s">
        <v>36</v>
      </c>
      <c r="AH15" s="169">
        <v>6.3999999999999997E-5</v>
      </c>
      <c r="AI15" s="169">
        <v>1.2658469846669899E-2</v>
      </c>
      <c r="AJ15" s="169">
        <v>3.2169134111106499E-3</v>
      </c>
    </row>
    <row r="16" spans="1:36" x14ac:dyDescent="0.2">
      <c r="A16" s="20">
        <v>161</v>
      </c>
      <c r="B16" s="20">
        <v>1434</v>
      </c>
      <c r="C16" s="20" t="s">
        <v>1889</v>
      </c>
      <c r="D16" s="20" t="s">
        <v>1890</v>
      </c>
      <c r="E16" s="18" t="s">
        <v>1368</v>
      </c>
      <c r="F16" s="20" t="s">
        <v>2032</v>
      </c>
      <c r="G16" s="20" t="s">
        <v>2033</v>
      </c>
      <c r="H16" s="18" t="s">
        <v>215</v>
      </c>
      <c r="I16" s="20" t="s">
        <v>1006</v>
      </c>
      <c r="J16" s="18" t="s">
        <v>30</v>
      </c>
      <c r="K16" s="18" t="s">
        <v>30</v>
      </c>
      <c r="L16" s="20" t="s">
        <v>369</v>
      </c>
      <c r="M16" s="18" t="s">
        <v>31</v>
      </c>
      <c r="N16" s="20" t="s">
        <v>479</v>
      </c>
      <c r="O16" s="20" t="s">
        <v>166</v>
      </c>
      <c r="P16" s="20" t="s">
        <v>2034</v>
      </c>
      <c r="Q16" s="20" t="s">
        <v>456</v>
      </c>
      <c r="R16" s="20" t="s">
        <v>448</v>
      </c>
      <c r="S16" s="18" t="s">
        <v>34</v>
      </c>
      <c r="T16" s="156">
        <v>2.621</v>
      </c>
      <c r="U16" s="20" t="s">
        <v>1988</v>
      </c>
      <c r="V16" s="176">
        <v>7.2499999999999995E-2</v>
      </c>
      <c r="W16" s="177">
        <v>5.6919999999999998E-2</v>
      </c>
      <c r="X16" s="18" t="s">
        <v>453</v>
      </c>
      <c r="Y16" s="18" t="s">
        <v>166</v>
      </c>
      <c r="Z16" s="156">
        <v>108000</v>
      </c>
      <c r="AA16" s="178">
        <v>1</v>
      </c>
      <c r="AB16" s="179">
        <v>107.37</v>
      </c>
      <c r="AC16" s="20"/>
      <c r="AD16" s="156">
        <v>115.96</v>
      </c>
      <c r="AE16" s="20"/>
      <c r="AG16" s="18" t="s">
        <v>36</v>
      </c>
      <c r="AH16" s="169">
        <v>1.4999999999999999E-4</v>
      </c>
      <c r="AI16" s="169">
        <v>2.1165275230876E-2</v>
      </c>
      <c r="AJ16" s="169">
        <v>5.3787589309591899E-3</v>
      </c>
    </row>
    <row r="17" spans="1:36" x14ac:dyDescent="0.2">
      <c r="A17" s="20">
        <v>161</v>
      </c>
      <c r="B17" s="20">
        <v>1434</v>
      </c>
      <c r="C17" s="20" t="s">
        <v>2035</v>
      </c>
      <c r="D17" s="20" t="s">
        <v>2036</v>
      </c>
      <c r="E17" s="18" t="s">
        <v>1368</v>
      </c>
      <c r="F17" s="20" t="s">
        <v>2037</v>
      </c>
      <c r="G17" s="20" t="s">
        <v>2038</v>
      </c>
      <c r="H17" s="18" t="s">
        <v>215</v>
      </c>
      <c r="I17" s="20" t="s">
        <v>796</v>
      </c>
      <c r="J17" s="18" t="s">
        <v>30</v>
      </c>
      <c r="K17" s="18" t="s">
        <v>342</v>
      </c>
      <c r="L17" s="20" t="s">
        <v>369</v>
      </c>
      <c r="M17" s="18" t="s">
        <v>31</v>
      </c>
      <c r="N17" s="20" t="s">
        <v>504</v>
      </c>
      <c r="O17" s="20" t="s">
        <v>166</v>
      </c>
      <c r="P17" s="20" t="s">
        <v>2039</v>
      </c>
      <c r="Q17" s="20" t="s">
        <v>454</v>
      </c>
      <c r="R17" s="20" t="s">
        <v>448</v>
      </c>
      <c r="S17" s="18" t="s">
        <v>34</v>
      </c>
      <c r="T17" s="156">
        <v>1.7569999999999999</v>
      </c>
      <c r="U17" s="20" t="s">
        <v>2040</v>
      </c>
      <c r="V17" s="176">
        <v>3.2800000000000003E-2</v>
      </c>
      <c r="W17" s="177">
        <v>4.947E-2</v>
      </c>
      <c r="X17" s="18" t="s">
        <v>453</v>
      </c>
      <c r="Y17" s="18" t="s">
        <v>166</v>
      </c>
      <c r="Z17" s="156">
        <v>50000</v>
      </c>
      <c r="AA17" s="178">
        <v>1</v>
      </c>
      <c r="AB17" s="179">
        <v>114.78</v>
      </c>
      <c r="AC17" s="20"/>
      <c r="AD17" s="156">
        <v>57.39</v>
      </c>
      <c r="AE17" s="20"/>
      <c r="AG17" s="18" t="s">
        <v>36</v>
      </c>
      <c r="AH17" s="169">
        <v>2.9E-5</v>
      </c>
      <c r="AI17" s="169">
        <v>1.0474985645862699E-2</v>
      </c>
      <c r="AJ17" s="169">
        <v>2.6620217303935899E-3</v>
      </c>
    </row>
    <row r="18" spans="1:36" x14ac:dyDescent="0.2">
      <c r="A18" s="20">
        <v>161</v>
      </c>
      <c r="B18" s="20">
        <v>1434</v>
      </c>
      <c r="C18" s="20" t="s">
        <v>2041</v>
      </c>
      <c r="D18" s="20" t="s">
        <v>2042</v>
      </c>
      <c r="E18" s="18" t="s">
        <v>1368</v>
      </c>
      <c r="F18" s="20" t="s">
        <v>2043</v>
      </c>
      <c r="G18" s="20" t="s">
        <v>2044</v>
      </c>
      <c r="H18" s="18" t="s">
        <v>215</v>
      </c>
      <c r="I18" s="20" t="s">
        <v>796</v>
      </c>
      <c r="J18" s="18" t="s">
        <v>30</v>
      </c>
      <c r="K18" s="18" t="s">
        <v>30</v>
      </c>
      <c r="L18" s="20" t="s">
        <v>369</v>
      </c>
      <c r="M18" s="18" t="s">
        <v>31</v>
      </c>
      <c r="N18" s="20" t="s">
        <v>487</v>
      </c>
      <c r="O18" s="20" t="s">
        <v>166</v>
      </c>
      <c r="P18" s="20" t="s">
        <v>1217</v>
      </c>
      <c r="Q18" s="20" t="s">
        <v>454</v>
      </c>
      <c r="R18" s="20" t="s">
        <v>448</v>
      </c>
      <c r="S18" s="18" t="s">
        <v>34</v>
      </c>
      <c r="T18" s="156">
        <v>3.7480000000000002</v>
      </c>
      <c r="U18" s="20" t="s">
        <v>2045</v>
      </c>
      <c r="V18" s="176">
        <v>2E-3</v>
      </c>
      <c r="W18" s="177">
        <v>2.5999999999999999E-2</v>
      </c>
      <c r="X18" s="18" t="s">
        <v>453</v>
      </c>
      <c r="Y18" s="18" t="s">
        <v>166</v>
      </c>
      <c r="Z18" s="156">
        <v>139024.89000000001</v>
      </c>
      <c r="AA18" s="178">
        <v>1</v>
      </c>
      <c r="AB18" s="179">
        <v>103.06</v>
      </c>
      <c r="AC18" s="20"/>
      <c r="AD18" s="156">
        <v>143.279</v>
      </c>
      <c r="AE18" s="20"/>
      <c r="AG18" s="18" t="s">
        <v>36</v>
      </c>
      <c r="AH18" s="169">
        <v>4.1E-5</v>
      </c>
      <c r="AI18" s="169">
        <v>2.6151699062884899E-2</v>
      </c>
      <c r="AJ18" s="169">
        <v>6.6459653068460097E-3</v>
      </c>
    </row>
    <row r="19" spans="1:36" x14ac:dyDescent="0.2">
      <c r="A19" s="20">
        <v>161</v>
      </c>
      <c r="B19" s="20">
        <v>1434</v>
      </c>
      <c r="C19" s="20" t="s">
        <v>2041</v>
      </c>
      <c r="D19" s="20" t="s">
        <v>2042</v>
      </c>
      <c r="E19" s="18" t="s">
        <v>1368</v>
      </c>
      <c r="F19" s="20" t="s">
        <v>2046</v>
      </c>
      <c r="G19" s="20" t="s">
        <v>2047</v>
      </c>
      <c r="H19" s="18" t="s">
        <v>215</v>
      </c>
      <c r="I19" s="20" t="s">
        <v>1006</v>
      </c>
      <c r="J19" s="18" t="s">
        <v>30</v>
      </c>
      <c r="K19" s="18" t="s">
        <v>30</v>
      </c>
      <c r="L19" s="20" t="s">
        <v>369</v>
      </c>
      <c r="M19" s="18" t="s">
        <v>31</v>
      </c>
      <c r="N19" s="20" t="s">
        <v>487</v>
      </c>
      <c r="O19" s="20" t="s">
        <v>166</v>
      </c>
      <c r="P19" s="20" t="s">
        <v>1217</v>
      </c>
      <c r="Q19" s="20" t="s">
        <v>454</v>
      </c>
      <c r="R19" s="20" t="s">
        <v>448</v>
      </c>
      <c r="S19" s="18" t="s">
        <v>34</v>
      </c>
      <c r="T19" s="156">
        <v>2.9780000000000002</v>
      </c>
      <c r="U19" s="20" t="s">
        <v>2048</v>
      </c>
      <c r="V19" s="176">
        <v>2.6800000000000001E-2</v>
      </c>
      <c r="W19" s="177">
        <v>4.7109999999999999E-2</v>
      </c>
      <c r="X19" s="18" t="s">
        <v>453</v>
      </c>
      <c r="Y19" s="18" t="s">
        <v>166</v>
      </c>
      <c r="Z19" s="156">
        <v>60015.99</v>
      </c>
      <c r="AA19" s="178">
        <v>1</v>
      </c>
      <c r="AB19" s="179">
        <v>95.08</v>
      </c>
      <c r="AC19" s="20"/>
      <c r="AD19" s="156">
        <v>57.063000000000002</v>
      </c>
      <c r="AE19" s="20"/>
      <c r="AG19" s="18" t="s">
        <v>36</v>
      </c>
      <c r="AH19" s="169">
        <v>3.1000000000000001E-5</v>
      </c>
      <c r="AI19" s="169">
        <v>1.0415337783423E-2</v>
      </c>
      <c r="AJ19" s="169">
        <v>2.6468633415084601E-3</v>
      </c>
    </row>
    <row r="20" spans="1:36" x14ac:dyDescent="0.2">
      <c r="A20" s="2">
        <v>161</v>
      </c>
      <c r="B20" s="2">
        <v>1434</v>
      </c>
      <c r="C20" s="2" t="s">
        <v>2041</v>
      </c>
      <c r="D20" s="2" t="s">
        <v>2042</v>
      </c>
      <c r="E20" s="18" t="s">
        <v>1368</v>
      </c>
      <c r="F20" s="2" t="s">
        <v>2049</v>
      </c>
      <c r="G20" s="2" t="s">
        <v>2050</v>
      </c>
      <c r="H20" s="18" t="s">
        <v>215</v>
      </c>
      <c r="I20" s="20" t="s">
        <v>796</v>
      </c>
      <c r="J20" s="18" t="s">
        <v>30</v>
      </c>
      <c r="K20" s="18" t="s">
        <v>30</v>
      </c>
      <c r="L20" s="20" t="s">
        <v>369</v>
      </c>
      <c r="M20" s="18" t="s">
        <v>58</v>
      </c>
      <c r="N20" s="20" t="s">
        <v>487</v>
      </c>
      <c r="O20" s="20" t="s">
        <v>166</v>
      </c>
      <c r="P20" s="2" t="s">
        <v>1997</v>
      </c>
      <c r="Q20" s="20" t="s">
        <v>454</v>
      </c>
      <c r="R20" s="20" t="s">
        <v>448</v>
      </c>
      <c r="S20" s="2" t="s">
        <v>34</v>
      </c>
      <c r="T20" s="154">
        <v>5.18</v>
      </c>
      <c r="U20" s="2" t="s">
        <v>2051</v>
      </c>
      <c r="V20" s="167">
        <v>3.3203000000000003E-2</v>
      </c>
      <c r="W20" s="169">
        <v>3.1099999999999999E-2</v>
      </c>
      <c r="X20" s="18" t="s">
        <v>453</v>
      </c>
      <c r="Y20" s="18" t="s">
        <v>166</v>
      </c>
      <c r="Z20" s="154">
        <v>70000</v>
      </c>
      <c r="AA20" s="163">
        <v>1</v>
      </c>
      <c r="AB20" s="180">
        <v>104.03</v>
      </c>
      <c r="AD20" s="154">
        <v>72.820999999999998</v>
      </c>
      <c r="AG20" s="2" t="s">
        <v>36</v>
      </c>
      <c r="AH20" s="169">
        <v>5.5999999999999999E-5</v>
      </c>
      <c r="AI20" s="169">
        <v>1.32914955517924E-2</v>
      </c>
      <c r="AJ20" s="169">
        <v>3.37778505713524E-3</v>
      </c>
    </row>
    <row r="21" spans="1:36" x14ac:dyDescent="0.2">
      <c r="A21" s="2">
        <v>161</v>
      </c>
      <c r="B21" s="2">
        <v>1434</v>
      </c>
      <c r="C21" s="2" t="s">
        <v>2052</v>
      </c>
      <c r="D21" s="2" t="s">
        <v>2053</v>
      </c>
      <c r="E21" s="4" t="s">
        <v>1368</v>
      </c>
      <c r="F21" s="2" t="s">
        <v>2054</v>
      </c>
      <c r="G21" s="2" t="s">
        <v>2055</v>
      </c>
      <c r="H21" s="4" t="s">
        <v>215</v>
      </c>
      <c r="I21" s="2" t="s">
        <v>796</v>
      </c>
      <c r="J21" s="2" t="s">
        <v>30</v>
      </c>
      <c r="K21" s="2" t="s">
        <v>30</v>
      </c>
      <c r="L21" s="2" t="s">
        <v>369</v>
      </c>
      <c r="M21" s="4" t="s">
        <v>31</v>
      </c>
      <c r="N21" s="2" t="s">
        <v>503</v>
      </c>
      <c r="O21" s="2" t="s">
        <v>166</v>
      </c>
      <c r="P21" s="2" t="s">
        <v>2056</v>
      </c>
      <c r="Q21" s="2" t="s">
        <v>454</v>
      </c>
      <c r="R21" s="2" t="s">
        <v>448</v>
      </c>
      <c r="S21" s="2" t="s">
        <v>34</v>
      </c>
      <c r="T21" s="154">
        <v>3.077</v>
      </c>
      <c r="U21" s="2" t="s">
        <v>2057</v>
      </c>
      <c r="V21" s="167">
        <v>2.7E-2</v>
      </c>
      <c r="W21" s="169">
        <v>3.3090000000000001E-2</v>
      </c>
      <c r="X21" s="4" t="s">
        <v>453</v>
      </c>
      <c r="Y21" s="4" t="s">
        <v>166</v>
      </c>
      <c r="Z21" s="154">
        <v>13500</v>
      </c>
      <c r="AA21" s="163">
        <v>1</v>
      </c>
      <c r="AB21" s="180">
        <v>106.11</v>
      </c>
      <c r="AD21" s="154">
        <v>14.324999999999999</v>
      </c>
      <c r="AG21" s="2" t="s">
        <v>36</v>
      </c>
      <c r="AH21" s="169">
        <v>3.4E-5</v>
      </c>
      <c r="AI21" s="169">
        <v>2.6146122691956099E-3</v>
      </c>
      <c r="AJ21" s="169">
        <v>6.6445481764468598E-4</v>
      </c>
    </row>
    <row r="22" spans="1:36" x14ac:dyDescent="0.2">
      <c r="A22" s="2">
        <v>161</v>
      </c>
      <c r="B22" s="2">
        <v>1434</v>
      </c>
      <c r="C22" s="2" t="s">
        <v>2052</v>
      </c>
      <c r="D22" s="2" t="s">
        <v>2053</v>
      </c>
      <c r="E22" s="4" t="s">
        <v>1368</v>
      </c>
      <c r="F22" s="2" t="s">
        <v>2058</v>
      </c>
      <c r="G22" s="2" t="s">
        <v>2059</v>
      </c>
      <c r="H22" s="4" t="s">
        <v>215</v>
      </c>
      <c r="I22" s="2" t="s">
        <v>796</v>
      </c>
      <c r="J22" s="2" t="s">
        <v>30</v>
      </c>
      <c r="K22" s="2" t="s">
        <v>30</v>
      </c>
      <c r="L22" s="2" t="s">
        <v>369</v>
      </c>
      <c r="M22" s="4" t="s">
        <v>31</v>
      </c>
      <c r="N22" s="2" t="s">
        <v>503</v>
      </c>
      <c r="O22" s="2" t="s">
        <v>166</v>
      </c>
      <c r="P22" s="2" t="s">
        <v>2056</v>
      </c>
      <c r="Q22" s="2" t="s">
        <v>454</v>
      </c>
      <c r="R22" s="2" t="s">
        <v>448</v>
      </c>
      <c r="S22" s="2" t="s">
        <v>34</v>
      </c>
      <c r="T22" s="154">
        <v>2.492</v>
      </c>
      <c r="U22" s="2" t="s">
        <v>2060</v>
      </c>
      <c r="V22" s="167">
        <v>1.7999999999999999E-2</v>
      </c>
      <c r="W22" s="169">
        <v>2.9749999999999999E-2</v>
      </c>
      <c r="X22" s="4" t="s">
        <v>453</v>
      </c>
      <c r="Y22" s="4" t="s">
        <v>166</v>
      </c>
      <c r="Z22" s="154">
        <v>76973.679999999993</v>
      </c>
      <c r="AA22" s="163">
        <v>1</v>
      </c>
      <c r="AB22" s="180">
        <v>113.34</v>
      </c>
      <c r="AD22" s="154">
        <v>87.242000000000004</v>
      </c>
      <c r="AG22" s="2" t="s">
        <v>36</v>
      </c>
      <c r="AH22" s="169">
        <v>1.0399999999999999E-4</v>
      </c>
      <c r="AI22" s="169">
        <v>1.5923651717546599E-2</v>
      </c>
      <c r="AJ22" s="169">
        <v>4.0466983280373903E-3</v>
      </c>
    </row>
    <row r="23" spans="1:36" x14ac:dyDescent="0.2">
      <c r="A23" s="2">
        <v>161</v>
      </c>
      <c r="B23" s="2">
        <v>1434</v>
      </c>
      <c r="C23" s="2" t="s">
        <v>1675</v>
      </c>
      <c r="D23" s="2" t="s">
        <v>1676</v>
      </c>
      <c r="E23" s="4" t="s">
        <v>1368</v>
      </c>
      <c r="F23" s="2" t="s">
        <v>2061</v>
      </c>
      <c r="G23" s="2" t="s">
        <v>2062</v>
      </c>
      <c r="H23" s="4" t="s">
        <v>215</v>
      </c>
      <c r="I23" s="2" t="s">
        <v>796</v>
      </c>
      <c r="J23" s="2" t="s">
        <v>30</v>
      </c>
      <c r="K23" s="2" t="s">
        <v>30</v>
      </c>
      <c r="L23" s="2" t="s">
        <v>369</v>
      </c>
      <c r="M23" s="2" t="s">
        <v>31</v>
      </c>
      <c r="N23" s="2" t="s">
        <v>484</v>
      </c>
      <c r="O23" s="2" t="s">
        <v>166</v>
      </c>
      <c r="P23" s="2" t="s">
        <v>1984</v>
      </c>
      <c r="Q23" s="2" t="s">
        <v>454</v>
      </c>
      <c r="R23" s="2" t="s">
        <v>448</v>
      </c>
      <c r="S23" s="2" t="s">
        <v>34</v>
      </c>
      <c r="T23" s="154">
        <v>4.0490000000000004</v>
      </c>
      <c r="U23" s="2" t="s">
        <v>2063</v>
      </c>
      <c r="V23" s="167">
        <v>4.4000000000000003E-3</v>
      </c>
      <c r="W23" s="169">
        <v>2.7279999999999999E-2</v>
      </c>
      <c r="X23" s="4" t="s">
        <v>453</v>
      </c>
      <c r="Y23" s="4" t="s">
        <v>166</v>
      </c>
      <c r="Z23" s="154">
        <v>40000</v>
      </c>
      <c r="AA23" s="163">
        <v>1</v>
      </c>
      <c r="AB23" s="180">
        <v>105.45</v>
      </c>
      <c r="AD23" s="154">
        <v>42.18</v>
      </c>
      <c r="AG23" s="2" t="s">
        <v>36</v>
      </c>
      <c r="AH23" s="169">
        <v>3.8999999999999999E-5</v>
      </c>
      <c r="AI23" s="169">
        <v>7.69881328702713E-3</v>
      </c>
      <c r="AJ23" s="169">
        <v>1.9565094369751101E-3</v>
      </c>
    </row>
    <row r="24" spans="1:36" x14ac:dyDescent="0.2">
      <c r="A24" s="2">
        <v>161</v>
      </c>
      <c r="B24" s="2">
        <v>1434</v>
      </c>
      <c r="C24" s="2" t="s">
        <v>1854</v>
      </c>
      <c r="D24" s="2" t="s">
        <v>1855</v>
      </c>
      <c r="E24" s="4" t="s">
        <v>1368</v>
      </c>
      <c r="F24" s="2" t="s">
        <v>2064</v>
      </c>
      <c r="G24" s="2" t="s">
        <v>2065</v>
      </c>
      <c r="H24" s="2" t="s">
        <v>215</v>
      </c>
      <c r="I24" s="2" t="s">
        <v>1006</v>
      </c>
      <c r="J24" s="2" t="s">
        <v>30</v>
      </c>
      <c r="K24" s="2" t="s">
        <v>30</v>
      </c>
      <c r="L24" s="2" t="s">
        <v>369</v>
      </c>
      <c r="M24" s="2" t="s">
        <v>31</v>
      </c>
      <c r="N24" s="2" t="s">
        <v>484</v>
      </c>
      <c r="O24" s="2" t="s">
        <v>166</v>
      </c>
      <c r="P24" s="2" t="s">
        <v>1378</v>
      </c>
      <c r="Q24" s="2" t="s">
        <v>456</v>
      </c>
      <c r="R24" s="2" t="s">
        <v>448</v>
      </c>
      <c r="S24" s="2" t="s">
        <v>34</v>
      </c>
      <c r="T24" s="154">
        <v>4.8419999999999996</v>
      </c>
      <c r="U24" s="2" t="s">
        <v>2066</v>
      </c>
      <c r="V24" s="167">
        <v>1.95E-2</v>
      </c>
      <c r="W24" s="169">
        <v>5.0009999999999999E-2</v>
      </c>
      <c r="X24" s="4" t="s">
        <v>453</v>
      </c>
      <c r="Y24" s="4" t="s">
        <v>166</v>
      </c>
      <c r="Z24" s="154">
        <v>76523.429999999993</v>
      </c>
      <c r="AA24" s="163">
        <v>1</v>
      </c>
      <c r="AB24" s="180">
        <v>86.78</v>
      </c>
      <c r="AD24" s="154">
        <v>66.406999999999996</v>
      </c>
      <c r="AG24" s="2" t="s">
        <v>36</v>
      </c>
      <c r="AH24" s="169">
        <v>7.6000000000000004E-5</v>
      </c>
      <c r="AI24" s="169">
        <v>1.21208000137216E-2</v>
      </c>
      <c r="AJ24" s="169">
        <v>3.0802746769420198E-3</v>
      </c>
    </row>
    <row r="25" spans="1:36" x14ac:dyDescent="0.2">
      <c r="A25" s="2">
        <v>161</v>
      </c>
      <c r="B25" s="2">
        <v>1434</v>
      </c>
      <c r="C25" s="2" t="s">
        <v>2067</v>
      </c>
      <c r="D25" s="2" t="s">
        <v>2068</v>
      </c>
      <c r="E25" s="4" t="s">
        <v>1368</v>
      </c>
      <c r="F25" s="2" t="s">
        <v>2069</v>
      </c>
      <c r="G25" s="2" t="s">
        <v>2070</v>
      </c>
      <c r="H25" s="2" t="s">
        <v>215</v>
      </c>
      <c r="I25" s="2" t="s">
        <v>1006</v>
      </c>
      <c r="J25" s="2" t="s">
        <v>30</v>
      </c>
      <c r="K25" s="2" t="s">
        <v>30</v>
      </c>
      <c r="L25" s="2" t="s">
        <v>369</v>
      </c>
      <c r="M25" s="2" t="s">
        <v>31</v>
      </c>
      <c r="N25" s="2" t="s">
        <v>490</v>
      </c>
      <c r="O25" s="2" t="s">
        <v>166</v>
      </c>
      <c r="P25" s="2" t="s">
        <v>1993</v>
      </c>
      <c r="Q25" s="2" t="s">
        <v>454</v>
      </c>
      <c r="R25" s="2" t="s">
        <v>448</v>
      </c>
      <c r="S25" s="2" t="s">
        <v>34</v>
      </c>
      <c r="T25" s="154">
        <v>1.859</v>
      </c>
      <c r="U25" s="2" t="s">
        <v>2040</v>
      </c>
      <c r="V25" s="167">
        <v>2.1999999999999999E-2</v>
      </c>
      <c r="W25" s="169">
        <v>5.1889999999999999E-2</v>
      </c>
      <c r="X25" s="4" t="s">
        <v>453</v>
      </c>
      <c r="Y25" s="4" t="s">
        <v>166</v>
      </c>
      <c r="Z25" s="154">
        <v>140000</v>
      </c>
      <c r="AA25" s="163">
        <v>1</v>
      </c>
      <c r="AB25" s="180">
        <v>95.28</v>
      </c>
      <c r="AD25" s="154">
        <v>133.392</v>
      </c>
      <c r="AG25" s="2" t="s">
        <v>36</v>
      </c>
      <c r="AH25" s="169">
        <v>1.2899999999999999E-4</v>
      </c>
      <c r="AI25" s="169">
        <v>2.4347086343838899E-2</v>
      </c>
      <c r="AJ25" s="169">
        <v>6.1873567287099003E-3</v>
      </c>
    </row>
    <row r="26" spans="1:36" x14ac:dyDescent="0.2">
      <c r="A26" s="2">
        <v>161</v>
      </c>
      <c r="B26" s="2">
        <v>1434</v>
      </c>
      <c r="C26" s="2" t="s">
        <v>1976</v>
      </c>
      <c r="D26" s="2" t="s">
        <v>1977</v>
      </c>
      <c r="E26" s="4" t="s">
        <v>1368</v>
      </c>
      <c r="F26" s="2" t="s">
        <v>2071</v>
      </c>
      <c r="G26" s="2" t="s">
        <v>2072</v>
      </c>
      <c r="H26" s="2" t="s">
        <v>215</v>
      </c>
      <c r="I26" s="2" t="s">
        <v>1006</v>
      </c>
      <c r="J26" s="2" t="s">
        <v>30</v>
      </c>
      <c r="K26" s="2" t="s">
        <v>30</v>
      </c>
      <c r="L26" s="2" t="s">
        <v>369</v>
      </c>
      <c r="M26" s="2" t="s">
        <v>58</v>
      </c>
      <c r="N26" s="2" t="s">
        <v>486</v>
      </c>
      <c r="O26" s="2" t="s">
        <v>166</v>
      </c>
      <c r="P26" s="2" t="s">
        <v>217</v>
      </c>
      <c r="Q26" s="2" t="s">
        <v>218</v>
      </c>
      <c r="R26" s="2" t="s">
        <v>218</v>
      </c>
      <c r="S26" s="2" t="s">
        <v>34</v>
      </c>
      <c r="T26" s="154">
        <v>2.1269999999999998</v>
      </c>
      <c r="U26" s="2" t="s">
        <v>2073</v>
      </c>
      <c r="V26" s="167">
        <v>6.5000000000000002E-2</v>
      </c>
      <c r="W26" s="169">
        <v>7.2669999999999998E-2</v>
      </c>
      <c r="X26" s="4" t="s">
        <v>453</v>
      </c>
      <c r="Y26" s="4" t="s">
        <v>166</v>
      </c>
      <c r="Z26" s="154">
        <v>21000</v>
      </c>
      <c r="AA26" s="163">
        <v>1</v>
      </c>
      <c r="AB26" s="180">
        <v>100.26</v>
      </c>
      <c r="AD26" s="154">
        <v>21.055</v>
      </c>
      <c r="AG26" s="2" t="s">
        <v>36</v>
      </c>
      <c r="AH26" s="169">
        <v>7.1000000000000005E-5</v>
      </c>
      <c r="AI26" s="169">
        <v>3.842945335065E-3</v>
      </c>
      <c r="AJ26" s="169">
        <v>9.7661269776519997E-4</v>
      </c>
    </row>
    <row r="27" spans="1:36" x14ac:dyDescent="0.2">
      <c r="A27" s="2">
        <v>161</v>
      </c>
      <c r="B27" s="2">
        <v>1434</v>
      </c>
      <c r="C27" s="2" t="s">
        <v>2074</v>
      </c>
      <c r="D27" s="2" t="s">
        <v>2075</v>
      </c>
      <c r="E27" s="4" t="s">
        <v>1368</v>
      </c>
      <c r="F27" s="2" t="s">
        <v>2076</v>
      </c>
      <c r="G27" s="2" t="s">
        <v>2077</v>
      </c>
      <c r="H27" s="2" t="s">
        <v>215</v>
      </c>
      <c r="I27" s="2" t="s">
        <v>796</v>
      </c>
      <c r="J27" s="2" t="s">
        <v>30</v>
      </c>
      <c r="K27" s="2" t="s">
        <v>30</v>
      </c>
      <c r="L27" s="2" t="s">
        <v>369</v>
      </c>
      <c r="M27" s="2" t="s">
        <v>31</v>
      </c>
      <c r="N27" s="2" t="s">
        <v>479</v>
      </c>
      <c r="O27" s="2" t="s">
        <v>166</v>
      </c>
      <c r="P27" s="2" t="s">
        <v>1217</v>
      </c>
      <c r="Q27" s="2" t="s">
        <v>454</v>
      </c>
      <c r="R27" s="2" t="s">
        <v>448</v>
      </c>
      <c r="S27" s="2" t="s">
        <v>34</v>
      </c>
      <c r="T27" s="154">
        <v>0.90400000000000003</v>
      </c>
      <c r="U27" s="2" t="s">
        <v>2078</v>
      </c>
      <c r="V27" s="167">
        <v>4.4999999999999998E-2</v>
      </c>
      <c r="W27" s="169">
        <v>2.3970000000000002E-2</v>
      </c>
      <c r="X27" s="4" t="s">
        <v>453</v>
      </c>
      <c r="Y27" s="4" t="s">
        <v>166</v>
      </c>
      <c r="Z27" s="154">
        <v>35000</v>
      </c>
      <c r="AA27" s="163">
        <v>1</v>
      </c>
      <c r="AB27" s="180">
        <v>119.86</v>
      </c>
      <c r="AD27" s="154">
        <v>41.951000000000001</v>
      </c>
      <c r="AG27" s="2" t="s">
        <v>36</v>
      </c>
      <c r="AH27" s="169">
        <v>2.4000000000000001E-5</v>
      </c>
      <c r="AI27" s="169">
        <v>7.6570155572326997E-3</v>
      </c>
      <c r="AJ27" s="169">
        <v>1.9458873255225901E-3</v>
      </c>
    </row>
    <row r="28" spans="1:36" x14ac:dyDescent="0.2">
      <c r="A28" s="2">
        <v>161</v>
      </c>
      <c r="B28" s="2">
        <v>1434</v>
      </c>
      <c r="C28" s="2" t="s">
        <v>2074</v>
      </c>
      <c r="D28" s="2" t="s">
        <v>2075</v>
      </c>
      <c r="E28" s="4" t="s">
        <v>1368</v>
      </c>
      <c r="F28" s="2" t="s">
        <v>2079</v>
      </c>
      <c r="G28" s="2" t="s">
        <v>2080</v>
      </c>
      <c r="H28" s="2" t="s">
        <v>215</v>
      </c>
      <c r="I28" s="2" t="s">
        <v>796</v>
      </c>
      <c r="J28" s="2" t="s">
        <v>30</v>
      </c>
      <c r="K28" s="2" t="s">
        <v>30</v>
      </c>
      <c r="L28" s="2" t="s">
        <v>369</v>
      </c>
      <c r="M28" s="2" t="s">
        <v>31</v>
      </c>
      <c r="N28" s="2" t="s">
        <v>479</v>
      </c>
      <c r="O28" s="2" t="s">
        <v>166</v>
      </c>
      <c r="P28" s="2" t="s">
        <v>1217</v>
      </c>
      <c r="Q28" s="2" t="s">
        <v>454</v>
      </c>
      <c r="R28" s="2" t="s">
        <v>448</v>
      </c>
      <c r="S28" s="2" t="s">
        <v>34</v>
      </c>
      <c r="T28" s="154">
        <v>3.0219999999999998</v>
      </c>
      <c r="U28" s="2" t="s">
        <v>2081</v>
      </c>
      <c r="V28" s="167">
        <v>3.85E-2</v>
      </c>
      <c r="W28" s="169">
        <v>2.5659999999999999E-2</v>
      </c>
      <c r="X28" s="4" t="s">
        <v>453</v>
      </c>
      <c r="Y28" s="4" t="s">
        <v>166</v>
      </c>
      <c r="Z28" s="154">
        <v>132543.47</v>
      </c>
      <c r="AA28" s="163">
        <v>1</v>
      </c>
      <c r="AB28" s="180">
        <v>120.79</v>
      </c>
      <c r="AC28" s="154">
        <v>4.6769999999999996</v>
      </c>
      <c r="AD28" s="154">
        <v>164.77600000000001</v>
      </c>
      <c r="AG28" s="2" t="s">
        <v>36</v>
      </c>
      <c r="AH28" s="169">
        <v>5.1999999999999997E-5</v>
      </c>
      <c r="AI28" s="169">
        <v>3.0075386255159299E-2</v>
      </c>
      <c r="AJ28" s="169">
        <v>7.6430970378309499E-3</v>
      </c>
    </row>
    <row r="29" spans="1:36" x14ac:dyDescent="0.2">
      <c r="A29" s="2">
        <v>161</v>
      </c>
      <c r="B29" s="2">
        <v>1434</v>
      </c>
      <c r="C29" s="2" t="s">
        <v>2074</v>
      </c>
      <c r="D29" s="2" t="s">
        <v>2075</v>
      </c>
      <c r="E29" s="4" t="s">
        <v>1368</v>
      </c>
      <c r="F29" s="2" t="s">
        <v>2082</v>
      </c>
      <c r="G29" s="2" t="s">
        <v>2083</v>
      </c>
      <c r="H29" s="2" t="s">
        <v>215</v>
      </c>
      <c r="I29" s="2" t="s">
        <v>796</v>
      </c>
      <c r="J29" s="2" t="s">
        <v>30</v>
      </c>
      <c r="K29" s="2" t="s">
        <v>30</v>
      </c>
      <c r="L29" s="2" t="s">
        <v>369</v>
      </c>
      <c r="M29" s="2" t="s">
        <v>31</v>
      </c>
      <c r="N29" s="2" t="s">
        <v>479</v>
      </c>
      <c r="O29" s="2" t="s">
        <v>166</v>
      </c>
      <c r="P29" s="2" t="s">
        <v>1217</v>
      </c>
      <c r="Q29" s="2" t="s">
        <v>454</v>
      </c>
      <c r="R29" s="2" t="s">
        <v>448</v>
      </c>
      <c r="S29" s="2" t="s">
        <v>34</v>
      </c>
      <c r="T29" s="154">
        <v>5.3689999999999998</v>
      </c>
      <c r="U29" s="2" t="s">
        <v>2084</v>
      </c>
      <c r="V29" s="167">
        <v>2.3900000000000001E-2</v>
      </c>
      <c r="W29" s="169">
        <v>2.7189999999999999E-2</v>
      </c>
      <c r="X29" s="4" t="s">
        <v>453</v>
      </c>
      <c r="Y29" s="4" t="s">
        <v>166</v>
      </c>
      <c r="Z29" s="154">
        <v>40000</v>
      </c>
      <c r="AA29" s="163">
        <v>1</v>
      </c>
      <c r="AB29" s="180">
        <v>113.4</v>
      </c>
      <c r="AD29" s="154">
        <v>45.36</v>
      </c>
      <c r="AG29" s="2" t="s">
        <v>36</v>
      </c>
      <c r="AH29" s="169">
        <v>1.0000000000000001E-5</v>
      </c>
      <c r="AI29" s="169">
        <v>8.2792359103734201E-3</v>
      </c>
      <c r="AJ29" s="169">
        <v>2.1040129933900201E-3</v>
      </c>
    </row>
    <row r="30" spans="1:36" x14ac:dyDescent="0.2">
      <c r="A30" s="2">
        <v>161</v>
      </c>
      <c r="B30" s="2">
        <v>1434</v>
      </c>
      <c r="C30" s="2" t="s">
        <v>2074</v>
      </c>
      <c r="D30" s="2" t="s">
        <v>2075</v>
      </c>
      <c r="E30" s="4" t="s">
        <v>1368</v>
      </c>
      <c r="F30" s="2" t="s">
        <v>2085</v>
      </c>
      <c r="G30" s="2" t="s">
        <v>2086</v>
      </c>
      <c r="H30" s="2" t="s">
        <v>215</v>
      </c>
      <c r="I30" s="2" t="s">
        <v>796</v>
      </c>
      <c r="J30" s="2" t="s">
        <v>30</v>
      </c>
      <c r="K30" s="2" t="s">
        <v>30</v>
      </c>
      <c r="L30" s="2" t="s">
        <v>369</v>
      </c>
      <c r="M30" s="2" t="s">
        <v>31</v>
      </c>
      <c r="N30" s="2" t="s">
        <v>479</v>
      </c>
      <c r="O30" s="2" t="s">
        <v>166</v>
      </c>
      <c r="P30" s="2" t="s">
        <v>1217</v>
      </c>
      <c r="Q30" s="2" t="s">
        <v>454</v>
      </c>
      <c r="R30" s="2" t="s">
        <v>448</v>
      </c>
      <c r="S30" s="2" t="s">
        <v>34</v>
      </c>
      <c r="T30" s="154">
        <v>7.2709999999999999</v>
      </c>
      <c r="U30" s="2" t="s">
        <v>2087</v>
      </c>
      <c r="V30" s="167">
        <v>0.03</v>
      </c>
      <c r="W30" s="169">
        <v>2.9510000000000002E-2</v>
      </c>
      <c r="X30" s="4" t="s">
        <v>453</v>
      </c>
      <c r="Y30" s="4" t="s">
        <v>166</v>
      </c>
      <c r="Z30" s="154">
        <v>45000</v>
      </c>
      <c r="AA30" s="163">
        <v>1</v>
      </c>
      <c r="AB30" s="180">
        <v>106.29</v>
      </c>
      <c r="AD30" s="154">
        <v>47.831000000000003</v>
      </c>
      <c r="AG30" s="2" t="s">
        <v>36</v>
      </c>
      <c r="AH30" s="169">
        <v>1.1E-5</v>
      </c>
      <c r="AI30" s="169">
        <v>8.7301585804919705E-3</v>
      </c>
      <c r="AJ30" s="169">
        <v>2.2186065582085802E-3</v>
      </c>
    </row>
    <row r="31" spans="1:36" x14ac:dyDescent="0.2">
      <c r="A31" s="2">
        <v>161</v>
      </c>
      <c r="B31" s="2">
        <v>1434</v>
      </c>
      <c r="C31" s="2" t="s">
        <v>2088</v>
      </c>
      <c r="D31" s="2" t="s">
        <v>2089</v>
      </c>
      <c r="E31" s="4" t="s">
        <v>1368</v>
      </c>
      <c r="F31" s="2" t="s">
        <v>2090</v>
      </c>
      <c r="G31" s="2" t="s">
        <v>2091</v>
      </c>
      <c r="H31" s="2" t="s">
        <v>215</v>
      </c>
      <c r="I31" s="2" t="s">
        <v>796</v>
      </c>
      <c r="J31" s="2" t="s">
        <v>30</v>
      </c>
      <c r="K31" s="2" t="s">
        <v>30</v>
      </c>
      <c r="L31" s="2" t="s">
        <v>369</v>
      </c>
      <c r="M31" s="2" t="s">
        <v>31</v>
      </c>
      <c r="N31" s="2" t="s">
        <v>501</v>
      </c>
      <c r="O31" s="2" t="s">
        <v>166</v>
      </c>
      <c r="P31" s="2" t="s">
        <v>1997</v>
      </c>
      <c r="Q31" s="2" t="s">
        <v>454</v>
      </c>
      <c r="R31" s="2" t="s">
        <v>448</v>
      </c>
      <c r="S31" s="2" t="s">
        <v>34</v>
      </c>
      <c r="T31" s="154">
        <v>1.2150000000000001</v>
      </c>
      <c r="U31" s="2" t="s">
        <v>2092</v>
      </c>
      <c r="V31" s="167">
        <v>1.0500000000000001E-2</v>
      </c>
      <c r="W31" s="169">
        <v>2.8889999999999999E-2</v>
      </c>
      <c r="X31" s="4" t="s">
        <v>453</v>
      </c>
      <c r="Y31" s="4" t="s">
        <v>166</v>
      </c>
      <c r="Z31" s="154">
        <v>33333.339999999997</v>
      </c>
      <c r="AA31" s="163">
        <v>1</v>
      </c>
      <c r="AB31" s="180">
        <v>112.32</v>
      </c>
      <c r="AD31" s="154">
        <v>37.44</v>
      </c>
      <c r="AG31" s="2" t="s">
        <v>36</v>
      </c>
      <c r="AH31" s="169">
        <v>7.2999999999999999E-5</v>
      </c>
      <c r="AI31" s="169">
        <v>6.8336564038646202E-3</v>
      </c>
      <c r="AJ31" s="169">
        <v>1.73664599266692E-3</v>
      </c>
    </row>
    <row r="32" spans="1:36" x14ac:dyDescent="0.2">
      <c r="A32" s="2">
        <v>161</v>
      </c>
      <c r="B32" s="2">
        <v>1434</v>
      </c>
      <c r="C32" s="2" t="s">
        <v>2088</v>
      </c>
      <c r="D32" s="2" t="s">
        <v>2089</v>
      </c>
      <c r="E32" s="4" t="s">
        <v>1368</v>
      </c>
      <c r="F32" s="2" t="s">
        <v>2093</v>
      </c>
      <c r="G32" s="2" t="s">
        <v>2094</v>
      </c>
      <c r="H32" s="2" t="s">
        <v>215</v>
      </c>
      <c r="I32" s="2" t="s">
        <v>1006</v>
      </c>
      <c r="J32" s="2" t="s">
        <v>30</v>
      </c>
      <c r="K32" s="2" t="s">
        <v>30</v>
      </c>
      <c r="L32" s="2" t="s">
        <v>369</v>
      </c>
      <c r="M32" s="2" t="s">
        <v>31</v>
      </c>
      <c r="N32" s="2" t="s">
        <v>501</v>
      </c>
      <c r="O32" s="2" t="s">
        <v>166</v>
      </c>
      <c r="P32" s="2" t="s">
        <v>1997</v>
      </c>
      <c r="Q32" s="2" t="s">
        <v>454</v>
      </c>
      <c r="R32" s="2" t="s">
        <v>448</v>
      </c>
      <c r="S32" s="2" t="s">
        <v>34</v>
      </c>
      <c r="T32" s="154">
        <v>1.891</v>
      </c>
      <c r="U32" s="2" t="s">
        <v>2095</v>
      </c>
      <c r="V32" s="167">
        <v>2.18E-2</v>
      </c>
      <c r="W32" s="169">
        <v>5.1799999999999999E-2</v>
      </c>
      <c r="X32" s="4" t="s">
        <v>453</v>
      </c>
      <c r="Y32" s="4" t="s">
        <v>166</v>
      </c>
      <c r="Z32" s="154">
        <v>44444.44</v>
      </c>
      <c r="AA32" s="163">
        <v>1</v>
      </c>
      <c r="AB32" s="180">
        <v>94.94</v>
      </c>
      <c r="AD32" s="154">
        <v>42.195999999999998</v>
      </c>
      <c r="AG32" s="2" t="s">
        <v>36</v>
      </c>
      <c r="AH32" s="169">
        <v>1.46E-4</v>
      </c>
      <c r="AI32" s="169">
        <v>7.7016517610012398E-3</v>
      </c>
      <c r="AJ32" s="169">
        <v>1.9572307820590702E-3</v>
      </c>
    </row>
    <row r="33" spans="1:36" x14ac:dyDescent="0.2">
      <c r="A33" s="2">
        <v>161</v>
      </c>
      <c r="B33" s="2">
        <v>1434</v>
      </c>
      <c r="C33" s="2" t="s">
        <v>1866</v>
      </c>
      <c r="D33" s="2" t="s">
        <v>1867</v>
      </c>
      <c r="E33" s="4" t="s">
        <v>1368</v>
      </c>
      <c r="F33" s="2" t="s">
        <v>2096</v>
      </c>
      <c r="G33" s="2" t="s">
        <v>2097</v>
      </c>
      <c r="H33" s="2" t="s">
        <v>215</v>
      </c>
      <c r="I33" s="2" t="s">
        <v>796</v>
      </c>
      <c r="J33" s="2" t="s">
        <v>30</v>
      </c>
      <c r="K33" s="2" t="s">
        <v>30</v>
      </c>
      <c r="L33" s="2" t="s">
        <v>369</v>
      </c>
      <c r="M33" s="2" t="s">
        <v>31</v>
      </c>
      <c r="N33" s="2" t="s">
        <v>503</v>
      </c>
      <c r="O33" s="2" t="s">
        <v>166</v>
      </c>
      <c r="P33" s="2" t="s">
        <v>1984</v>
      </c>
      <c r="Q33" s="2" t="s">
        <v>454</v>
      </c>
      <c r="R33" s="2" t="s">
        <v>448</v>
      </c>
      <c r="S33" s="2" t="s">
        <v>34</v>
      </c>
      <c r="T33" s="154">
        <v>1.835</v>
      </c>
      <c r="U33" s="2" t="s">
        <v>2098</v>
      </c>
      <c r="V33" s="167">
        <v>1.5800000000000002E-2</v>
      </c>
      <c r="W33" s="169">
        <v>2.708E-2</v>
      </c>
      <c r="X33" s="4" t="s">
        <v>453</v>
      </c>
      <c r="Y33" s="4" t="s">
        <v>166</v>
      </c>
      <c r="Z33" s="154">
        <v>18543.419999999998</v>
      </c>
      <c r="AA33" s="163">
        <v>1</v>
      </c>
      <c r="AB33" s="180">
        <v>115.06</v>
      </c>
      <c r="AD33" s="154">
        <v>21.335999999999999</v>
      </c>
      <c r="AG33" s="2" t="s">
        <v>36</v>
      </c>
      <c r="AH33" s="169">
        <v>4.3000000000000002E-5</v>
      </c>
      <c r="AI33" s="169">
        <v>3.8943180398846198E-3</v>
      </c>
      <c r="AJ33" s="169">
        <v>9.8966811007814492E-4</v>
      </c>
    </row>
    <row r="34" spans="1:36" x14ac:dyDescent="0.2">
      <c r="A34" s="2">
        <v>161</v>
      </c>
      <c r="B34" s="2">
        <v>1434</v>
      </c>
      <c r="C34" s="2" t="s">
        <v>1866</v>
      </c>
      <c r="D34" s="2" t="s">
        <v>1867</v>
      </c>
      <c r="E34" s="4" t="s">
        <v>1368</v>
      </c>
      <c r="F34" s="2" t="s">
        <v>2099</v>
      </c>
      <c r="G34" s="2" t="s">
        <v>2100</v>
      </c>
      <c r="H34" s="2" t="s">
        <v>215</v>
      </c>
      <c r="I34" s="2" t="s">
        <v>796</v>
      </c>
      <c r="J34" s="2" t="s">
        <v>30</v>
      </c>
      <c r="K34" s="2" t="s">
        <v>30</v>
      </c>
      <c r="L34" s="2" t="s">
        <v>369</v>
      </c>
      <c r="M34" s="2" t="s">
        <v>31</v>
      </c>
      <c r="N34" s="2" t="s">
        <v>503</v>
      </c>
      <c r="O34" s="2" t="s">
        <v>166</v>
      </c>
      <c r="P34" s="2" t="s">
        <v>1984</v>
      </c>
      <c r="Q34" s="2" t="s">
        <v>454</v>
      </c>
      <c r="R34" s="2" t="s">
        <v>448</v>
      </c>
      <c r="S34" s="2" t="s">
        <v>34</v>
      </c>
      <c r="T34" s="154">
        <v>4.4550000000000001</v>
      </c>
      <c r="U34" s="2" t="s">
        <v>2101</v>
      </c>
      <c r="V34" s="167">
        <v>8.3999999999999995E-3</v>
      </c>
      <c r="W34" s="169">
        <v>2.86E-2</v>
      </c>
      <c r="X34" s="4" t="s">
        <v>453</v>
      </c>
      <c r="Y34" s="4" t="s">
        <v>166</v>
      </c>
      <c r="Z34" s="154">
        <v>41098.9</v>
      </c>
      <c r="AA34" s="163">
        <v>1</v>
      </c>
      <c r="AB34" s="180">
        <v>105.34</v>
      </c>
      <c r="AD34" s="154">
        <v>43.293999999999997</v>
      </c>
      <c r="AG34" s="2" t="s">
        <v>36</v>
      </c>
      <c r="AH34" s="169">
        <v>5.3999999999999998E-5</v>
      </c>
      <c r="AI34" s="169">
        <v>7.9020672984228806E-3</v>
      </c>
      <c r="AJ34" s="169">
        <v>2.0081626433295099E-3</v>
      </c>
    </row>
    <row r="35" spans="1:36" x14ac:dyDescent="0.2">
      <c r="A35" s="2">
        <v>161</v>
      </c>
      <c r="B35" s="2">
        <v>1434</v>
      </c>
      <c r="C35" s="2" t="s">
        <v>2102</v>
      </c>
      <c r="D35" s="2" t="s">
        <v>2103</v>
      </c>
      <c r="E35" s="4" t="s">
        <v>1368</v>
      </c>
      <c r="F35" s="2" t="s">
        <v>2104</v>
      </c>
      <c r="G35" s="2" t="s">
        <v>2105</v>
      </c>
      <c r="H35" s="2" t="s">
        <v>215</v>
      </c>
      <c r="I35" s="2" t="s">
        <v>1006</v>
      </c>
      <c r="J35" s="2" t="s">
        <v>30</v>
      </c>
      <c r="K35" s="2" t="s">
        <v>30</v>
      </c>
      <c r="L35" s="2" t="s">
        <v>369</v>
      </c>
      <c r="M35" s="2" t="s">
        <v>31</v>
      </c>
      <c r="N35" s="2" t="s">
        <v>484</v>
      </c>
      <c r="O35" s="2" t="s">
        <v>166</v>
      </c>
      <c r="P35" s="2" t="s">
        <v>1997</v>
      </c>
      <c r="Q35" s="2" t="s">
        <v>454</v>
      </c>
      <c r="R35" s="2" t="s">
        <v>448</v>
      </c>
      <c r="S35" s="2" t="s">
        <v>34</v>
      </c>
      <c r="T35" s="154">
        <v>6.407</v>
      </c>
      <c r="U35" s="2" t="s">
        <v>2106</v>
      </c>
      <c r="V35" s="167">
        <v>2.5000000000000001E-2</v>
      </c>
      <c r="W35" s="169">
        <v>5.2859999999999997E-2</v>
      </c>
      <c r="X35" s="4" t="s">
        <v>453</v>
      </c>
      <c r="Y35" s="4" t="s">
        <v>166</v>
      </c>
      <c r="Z35" s="154">
        <v>90000</v>
      </c>
      <c r="AA35" s="163">
        <v>1</v>
      </c>
      <c r="AB35" s="180">
        <v>84.22</v>
      </c>
      <c r="AD35" s="154">
        <v>75.798000000000002</v>
      </c>
      <c r="AG35" s="2" t="s">
        <v>36</v>
      </c>
      <c r="AH35" s="169">
        <v>6.7000000000000002E-5</v>
      </c>
      <c r="AI35" s="169">
        <v>1.383486603912E-2</v>
      </c>
      <c r="AJ35" s="169">
        <v>3.5158725060179998E-3</v>
      </c>
    </row>
    <row r="36" spans="1:36" x14ac:dyDescent="0.2">
      <c r="A36" s="2">
        <v>161</v>
      </c>
      <c r="B36" s="2">
        <v>1434</v>
      </c>
      <c r="C36" s="2" t="s">
        <v>1215</v>
      </c>
      <c r="D36" s="2" t="s">
        <v>1631</v>
      </c>
      <c r="E36" s="4" t="s">
        <v>1368</v>
      </c>
      <c r="F36" s="2" t="s">
        <v>2107</v>
      </c>
      <c r="G36" s="2" t="s">
        <v>2108</v>
      </c>
      <c r="H36" s="2" t="s">
        <v>215</v>
      </c>
      <c r="I36" s="2" t="s">
        <v>796</v>
      </c>
      <c r="J36" s="2" t="s">
        <v>30</v>
      </c>
      <c r="K36" s="2" t="s">
        <v>30</v>
      </c>
      <c r="L36" s="2" t="s">
        <v>369</v>
      </c>
      <c r="M36" s="2" t="s">
        <v>31</v>
      </c>
      <c r="N36" s="2" t="s">
        <v>487</v>
      </c>
      <c r="O36" s="2" t="s">
        <v>166</v>
      </c>
      <c r="P36" s="2" t="s">
        <v>1217</v>
      </c>
      <c r="Q36" s="2" t="s">
        <v>454</v>
      </c>
      <c r="R36" s="2" t="s">
        <v>448</v>
      </c>
      <c r="S36" s="2" t="s">
        <v>34</v>
      </c>
      <c r="T36" s="154">
        <v>1.238</v>
      </c>
      <c r="U36" s="2" t="s">
        <v>2109</v>
      </c>
      <c r="V36" s="167">
        <v>8.3000000000000001E-3</v>
      </c>
      <c r="W36" s="169">
        <v>2.29E-2</v>
      </c>
      <c r="X36" s="4" t="s">
        <v>453</v>
      </c>
      <c r="Y36" s="4" t="s">
        <v>166</v>
      </c>
      <c r="Z36" s="154">
        <v>151500</v>
      </c>
      <c r="AA36" s="163">
        <v>1</v>
      </c>
      <c r="AB36" s="180">
        <v>114.23</v>
      </c>
      <c r="AD36" s="154">
        <v>173.05799999999999</v>
      </c>
      <c r="AG36" s="2" t="s">
        <v>36</v>
      </c>
      <c r="AH36" s="169">
        <v>1E-4</v>
      </c>
      <c r="AI36" s="169">
        <v>3.15871193525918E-2</v>
      </c>
      <c r="AJ36" s="169">
        <v>8.0272757366829095E-3</v>
      </c>
    </row>
    <row r="37" spans="1:36" x14ac:dyDescent="0.2">
      <c r="A37" s="2">
        <v>161</v>
      </c>
      <c r="B37" s="2">
        <v>1434</v>
      </c>
      <c r="C37" s="2" t="s">
        <v>1215</v>
      </c>
      <c r="D37" s="2" t="s">
        <v>1631</v>
      </c>
      <c r="E37" s="4" t="s">
        <v>1368</v>
      </c>
      <c r="F37" s="2" t="s">
        <v>2110</v>
      </c>
      <c r="G37" s="2" t="s">
        <v>2111</v>
      </c>
      <c r="H37" s="2" t="s">
        <v>215</v>
      </c>
      <c r="I37" s="2" t="s">
        <v>796</v>
      </c>
      <c r="J37" s="2" t="s">
        <v>30</v>
      </c>
      <c r="K37" s="2" t="s">
        <v>30</v>
      </c>
      <c r="L37" s="2" t="s">
        <v>369</v>
      </c>
      <c r="M37" s="2" t="s">
        <v>31</v>
      </c>
      <c r="N37" s="2" t="s">
        <v>487</v>
      </c>
      <c r="O37" s="2" t="s">
        <v>166</v>
      </c>
      <c r="P37" s="2" t="s">
        <v>1217</v>
      </c>
      <c r="Q37" s="2" t="s">
        <v>454</v>
      </c>
      <c r="R37" s="2" t="s">
        <v>448</v>
      </c>
      <c r="S37" s="2" t="s">
        <v>34</v>
      </c>
      <c r="T37" s="154">
        <v>2.3460000000000001</v>
      </c>
      <c r="U37" s="2" t="s">
        <v>2112</v>
      </c>
      <c r="V37" s="167">
        <v>1.8599999999999998E-2</v>
      </c>
      <c r="W37" s="169">
        <v>2.4129999999999999E-2</v>
      </c>
      <c r="X37" s="4" t="s">
        <v>453</v>
      </c>
      <c r="Y37" s="4" t="s">
        <v>166</v>
      </c>
      <c r="Z37" s="154">
        <v>30600</v>
      </c>
      <c r="AA37" s="163">
        <v>1</v>
      </c>
      <c r="AB37" s="180">
        <v>102.59</v>
      </c>
      <c r="AD37" s="154">
        <v>31.393000000000001</v>
      </c>
      <c r="AG37" s="2" t="s">
        <v>36</v>
      </c>
      <c r="AH37" s="169">
        <v>1.1E-5</v>
      </c>
      <c r="AI37" s="169">
        <v>5.7298554780827599E-3</v>
      </c>
      <c r="AJ37" s="169">
        <v>1.45613562732619E-3</v>
      </c>
    </row>
    <row r="38" spans="1:36" x14ac:dyDescent="0.2">
      <c r="A38" s="2">
        <v>161</v>
      </c>
      <c r="B38" s="2">
        <v>1434</v>
      </c>
      <c r="C38" s="2" t="s">
        <v>1215</v>
      </c>
      <c r="D38" s="2" t="s">
        <v>1631</v>
      </c>
      <c r="E38" s="4" t="s">
        <v>1368</v>
      </c>
      <c r="F38" s="2" t="s">
        <v>2113</v>
      </c>
      <c r="G38" s="2" t="s">
        <v>2114</v>
      </c>
      <c r="H38" s="2" t="s">
        <v>215</v>
      </c>
      <c r="I38" s="2" t="s">
        <v>796</v>
      </c>
      <c r="J38" s="2" t="s">
        <v>30</v>
      </c>
      <c r="K38" s="2" t="s">
        <v>30</v>
      </c>
      <c r="L38" s="2" t="s">
        <v>369</v>
      </c>
      <c r="M38" s="2" t="s">
        <v>31</v>
      </c>
      <c r="N38" s="2" t="s">
        <v>487</v>
      </c>
      <c r="O38" s="2" t="s">
        <v>166</v>
      </c>
      <c r="P38" s="2" t="s">
        <v>1217</v>
      </c>
      <c r="Q38" s="2" t="s">
        <v>454</v>
      </c>
      <c r="R38" s="2" t="s">
        <v>448</v>
      </c>
      <c r="S38" s="2" t="s">
        <v>34</v>
      </c>
      <c r="T38" s="154">
        <v>2.649</v>
      </c>
      <c r="U38" s="2" t="s">
        <v>2115</v>
      </c>
      <c r="V38" s="167">
        <v>1E-3</v>
      </c>
      <c r="W38" s="169">
        <v>2.3560000000000001E-2</v>
      </c>
      <c r="X38" s="4" t="s">
        <v>453</v>
      </c>
      <c r="Y38" s="4" t="s">
        <v>166</v>
      </c>
      <c r="Z38" s="154">
        <v>38000</v>
      </c>
      <c r="AA38" s="163">
        <v>1</v>
      </c>
      <c r="AB38" s="180">
        <v>106.31</v>
      </c>
      <c r="AD38" s="154">
        <v>40.398000000000003</v>
      </c>
      <c r="AG38" s="2" t="s">
        <v>36</v>
      </c>
      <c r="AH38" s="169">
        <v>1.2E-5</v>
      </c>
      <c r="AI38" s="169">
        <v>7.3735210859806697E-3</v>
      </c>
      <c r="AJ38" s="169">
        <v>1.87384250671012E-3</v>
      </c>
    </row>
    <row r="39" spans="1:36" x14ac:dyDescent="0.2">
      <c r="A39" s="2">
        <v>161</v>
      </c>
      <c r="B39" s="2">
        <v>1434</v>
      </c>
      <c r="C39" s="2" t="s">
        <v>1215</v>
      </c>
      <c r="D39" s="2" t="s">
        <v>1631</v>
      </c>
      <c r="E39" s="4" t="s">
        <v>1368</v>
      </c>
      <c r="F39" s="2" t="s">
        <v>2116</v>
      </c>
      <c r="G39" s="2" t="s">
        <v>2117</v>
      </c>
      <c r="H39" s="2" t="s">
        <v>215</v>
      </c>
      <c r="I39" s="2" t="s">
        <v>1006</v>
      </c>
      <c r="J39" s="2" t="s">
        <v>30</v>
      </c>
      <c r="K39" s="2" t="s">
        <v>30</v>
      </c>
      <c r="L39" s="2" t="s">
        <v>369</v>
      </c>
      <c r="M39" s="2" t="s">
        <v>31</v>
      </c>
      <c r="N39" s="2" t="s">
        <v>487</v>
      </c>
      <c r="O39" s="2" t="s">
        <v>166</v>
      </c>
      <c r="P39" s="2" t="s">
        <v>1217</v>
      </c>
      <c r="Q39" s="2" t="s">
        <v>454</v>
      </c>
      <c r="R39" s="2" t="s">
        <v>448</v>
      </c>
      <c r="S39" s="2" t="s">
        <v>34</v>
      </c>
      <c r="T39" s="154">
        <v>2.6629999999999998</v>
      </c>
      <c r="U39" s="2" t="s">
        <v>2118</v>
      </c>
      <c r="V39" s="167">
        <v>2.76E-2</v>
      </c>
      <c r="W39" s="169">
        <v>4.6679999999999999E-2</v>
      </c>
      <c r="X39" s="4" t="s">
        <v>453</v>
      </c>
      <c r="Y39" s="4" t="s">
        <v>166</v>
      </c>
      <c r="Z39" s="154">
        <v>130000</v>
      </c>
      <c r="AA39" s="163">
        <v>1</v>
      </c>
      <c r="AB39" s="180">
        <v>96.29</v>
      </c>
      <c r="AD39" s="154">
        <v>125.17700000000001</v>
      </c>
      <c r="AG39" s="2" t="s">
        <v>36</v>
      </c>
      <c r="AH39" s="169">
        <v>9.7E-5</v>
      </c>
      <c r="AI39" s="169">
        <v>2.2847661233527598E-2</v>
      </c>
      <c r="AJ39" s="169">
        <v>5.8063058746380602E-3</v>
      </c>
    </row>
    <row r="40" spans="1:36" x14ac:dyDescent="0.2">
      <c r="A40" s="2">
        <v>161</v>
      </c>
      <c r="B40" s="2">
        <v>1434</v>
      </c>
      <c r="C40" s="2" t="s">
        <v>1215</v>
      </c>
      <c r="D40" s="2" t="s">
        <v>1631</v>
      </c>
      <c r="E40" s="4" t="s">
        <v>1368</v>
      </c>
      <c r="F40" s="2" t="s">
        <v>2119</v>
      </c>
      <c r="G40" s="2" t="s">
        <v>2120</v>
      </c>
      <c r="H40" s="2" t="s">
        <v>215</v>
      </c>
      <c r="I40" s="2" t="s">
        <v>796</v>
      </c>
      <c r="J40" s="2" t="s">
        <v>30</v>
      </c>
      <c r="K40" s="2" t="s">
        <v>30</v>
      </c>
      <c r="L40" s="2" t="s">
        <v>369</v>
      </c>
      <c r="M40" s="2" t="s">
        <v>31</v>
      </c>
      <c r="N40" s="2" t="s">
        <v>487</v>
      </c>
      <c r="O40" s="2" t="s">
        <v>166</v>
      </c>
      <c r="P40" s="2" t="s">
        <v>1217</v>
      </c>
      <c r="Q40" s="2" t="s">
        <v>454</v>
      </c>
      <c r="R40" s="2" t="s">
        <v>448</v>
      </c>
      <c r="S40" s="2" t="s">
        <v>34</v>
      </c>
      <c r="T40" s="154">
        <v>4.5970000000000004</v>
      </c>
      <c r="U40" s="2" t="s">
        <v>2121</v>
      </c>
      <c r="V40" s="167">
        <v>2.0199999999999999E-2</v>
      </c>
      <c r="W40" s="169">
        <v>2.5819999999999999E-2</v>
      </c>
      <c r="X40" s="4" t="s">
        <v>453</v>
      </c>
      <c r="Y40" s="4" t="s">
        <v>166</v>
      </c>
      <c r="Z40" s="154">
        <v>34000</v>
      </c>
      <c r="AA40" s="163">
        <v>1</v>
      </c>
      <c r="AB40" s="180">
        <v>101.85</v>
      </c>
      <c r="AD40" s="154">
        <v>34.628999999999998</v>
      </c>
      <c r="AG40" s="2" t="s">
        <v>36</v>
      </c>
      <c r="AH40" s="169">
        <v>1.0000000000000001E-5</v>
      </c>
      <c r="AI40" s="169">
        <v>6.3205833408360003E-3</v>
      </c>
      <c r="AJ40" s="169">
        <v>1.6062580676389499E-3</v>
      </c>
    </row>
    <row r="41" spans="1:36" x14ac:dyDescent="0.2">
      <c r="A41" s="2">
        <v>161</v>
      </c>
      <c r="B41" s="2">
        <v>1434</v>
      </c>
      <c r="C41" s="2" t="s">
        <v>1215</v>
      </c>
      <c r="D41" s="2" t="s">
        <v>1631</v>
      </c>
      <c r="E41" s="4" t="s">
        <v>1368</v>
      </c>
      <c r="F41" s="2" t="s">
        <v>2122</v>
      </c>
      <c r="G41" s="2" t="s">
        <v>2123</v>
      </c>
      <c r="H41" s="2" t="s">
        <v>215</v>
      </c>
      <c r="I41" s="2" t="s">
        <v>796</v>
      </c>
      <c r="J41" s="2" t="s">
        <v>30</v>
      </c>
      <c r="K41" s="2" t="s">
        <v>30</v>
      </c>
      <c r="L41" s="2" t="s">
        <v>369</v>
      </c>
      <c r="M41" s="2" t="s">
        <v>31</v>
      </c>
      <c r="N41" s="2" t="s">
        <v>487</v>
      </c>
      <c r="O41" s="2" t="s">
        <v>166</v>
      </c>
      <c r="P41" s="2" t="s">
        <v>1217</v>
      </c>
      <c r="Q41" s="2" t="s">
        <v>454</v>
      </c>
      <c r="R41" s="2" t="s">
        <v>448</v>
      </c>
      <c r="S41" s="2" t="s">
        <v>34</v>
      </c>
      <c r="T41" s="154">
        <v>4.6440000000000001</v>
      </c>
      <c r="U41" s="2" t="s">
        <v>2124</v>
      </c>
      <c r="V41" s="167">
        <v>1E-3</v>
      </c>
      <c r="W41" s="169">
        <v>2.571E-2</v>
      </c>
      <c r="X41" s="4" t="s">
        <v>453</v>
      </c>
      <c r="Y41" s="4" t="s">
        <v>166</v>
      </c>
      <c r="Z41" s="154">
        <v>40000</v>
      </c>
      <c r="AA41" s="163">
        <v>1</v>
      </c>
      <c r="AB41" s="180">
        <v>100.7</v>
      </c>
      <c r="AD41" s="154">
        <v>40.28</v>
      </c>
      <c r="AG41" s="2" t="s">
        <v>36</v>
      </c>
      <c r="AH41" s="169">
        <v>1.5999999999999999E-5</v>
      </c>
      <c r="AI41" s="169">
        <v>7.35201989571961E-3</v>
      </c>
      <c r="AJ41" s="169">
        <v>1.86837838125551E-3</v>
      </c>
    </row>
    <row r="42" spans="1:36" x14ac:dyDescent="0.2">
      <c r="A42" s="2">
        <v>161</v>
      </c>
      <c r="B42" s="2">
        <v>1434</v>
      </c>
      <c r="C42" s="2" t="s">
        <v>1215</v>
      </c>
      <c r="D42" s="2" t="s">
        <v>1631</v>
      </c>
      <c r="E42" s="4" t="s">
        <v>1368</v>
      </c>
      <c r="F42" s="2" t="s">
        <v>2125</v>
      </c>
      <c r="G42" s="2" t="s">
        <v>2126</v>
      </c>
      <c r="H42" s="2" t="s">
        <v>215</v>
      </c>
      <c r="I42" s="2" t="s">
        <v>796</v>
      </c>
      <c r="J42" s="2" t="s">
        <v>30</v>
      </c>
      <c r="K42" s="2" t="s">
        <v>30</v>
      </c>
      <c r="L42" s="2" t="s">
        <v>369</v>
      </c>
      <c r="M42" s="2" t="s">
        <v>58</v>
      </c>
      <c r="N42" s="2" t="s">
        <v>487</v>
      </c>
      <c r="O42" s="2" t="s">
        <v>166</v>
      </c>
      <c r="P42" s="2" t="s">
        <v>1997</v>
      </c>
      <c r="Q42" s="2" t="s">
        <v>454</v>
      </c>
      <c r="R42" s="2" t="s">
        <v>448</v>
      </c>
      <c r="S42" s="2" t="s">
        <v>34</v>
      </c>
      <c r="T42" s="154">
        <v>5.4809999999999999</v>
      </c>
      <c r="U42" s="2" t="s">
        <v>2127</v>
      </c>
      <c r="V42" s="167">
        <v>3.1E-2</v>
      </c>
      <c r="W42" s="169">
        <v>3.1029999999999999E-2</v>
      </c>
      <c r="X42" s="4" t="s">
        <v>453</v>
      </c>
      <c r="Y42" s="4" t="s">
        <v>166</v>
      </c>
      <c r="Z42" s="154">
        <v>70000</v>
      </c>
      <c r="AA42" s="163">
        <v>1</v>
      </c>
      <c r="AB42" s="180">
        <v>100.81</v>
      </c>
      <c r="AD42" s="154">
        <v>70.566999999999993</v>
      </c>
      <c r="AG42" s="2" t="s">
        <v>36</v>
      </c>
      <c r="AH42" s="169">
        <v>4.6E-5</v>
      </c>
      <c r="AI42" s="169">
        <v>1.28800890759991E-2</v>
      </c>
      <c r="AJ42" s="169">
        <v>3.2732337941920901E-3</v>
      </c>
    </row>
    <row r="43" spans="1:36" x14ac:dyDescent="0.2">
      <c r="A43" s="2">
        <v>161</v>
      </c>
      <c r="B43" s="2">
        <v>1434</v>
      </c>
      <c r="C43" s="2" t="s">
        <v>1874</v>
      </c>
      <c r="D43" s="2" t="s">
        <v>1875</v>
      </c>
      <c r="E43" s="4" t="s">
        <v>1368</v>
      </c>
      <c r="F43" s="2" t="s">
        <v>2128</v>
      </c>
      <c r="G43" s="2" t="s">
        <v>2129</v>
      </c>
      <c r="H43" s="2" t="s">
        <v>215</v>
      </c>
      <c r="I43" s="2" t="s">
        <v>796</v>
      </c>
      <c r="J43" s="2" t="s">
        <v>30</v>
      </c>
      <c r="K43" s="2" t="s">
        <v>30</v>
      </c>
      <c r="L43" s="2" t="s">
        <v>369</v>
      </c>
      <c r="M43" s="2" t="s">
        <v>31</v>
      </c>
      <c r="N43" s="2" t="s">
        <v>503</v>
      </c>
      <c r="O43" s="2" t="s">
        <v>166</v>
      </c>
      <c r="P43" s="2" t="s">
        <v>1984</v>
      </c>
      <c r="Q43" s="2" t="s">
        <v>454</v>
      </c>
      <c r="R43" s="2" t="s">
        <v>448</v>
      </c>
      <c r="S43" s="2" t="s">
        <v>34</v>
      </c>
      <c r="T43" s="154">
        <v>2.9889999999999999</v>
      </c>
      <c r="U43" s="2" t="s">
        <v>2057</v>
      </c>
      <c r="V43" s="167">
        <v>2.81E-2</v>
      </c>
      <c r="W43" s="169">
        <v>2.8590000000000001E-2</v>
      </c>
      <c r="X43" s="4" t="s">
        <v>453</v>
      </c>
      <c r="Y43" s="4" t="s">
        <v>166</v>
      </c>
      <c r="Z43" s="154">
        <v>23437.5</v>
      </c>
      <c r="AA43" s="163">
        <v>1</v>
      </c>
      <c r="AB43" s="180">
        <v>117.66</v>
      </c>
      <c r="AD43" s="154">
        <v>27.577000000000002</v>
      </c>
      <c r="AG43" s="2" t="s">
        <v>36</v>
      </c>
      <c r="AH43" s="169">
        <v>1.7E-5</v>
      </c>
      <c r="AI43" s="169">
        <v>5.0333524368310597E-3</v>
      </c>
      <c r="AJ43" s="169">
        <v>1.27913240328554E-3</v>
      </c>
    </row>
    <row r="44" spans="1:36" x14ac:dyDescent="0.2">
      <c r="A44" s="2">
        <v>161</v>
      </c>
      <c r="B44" s="2">
        <v>1434</v>
      </c>
      <c r="C44" s="2" t="s">
        <v>2130</v>
      </c>
      <c r="D44" s="2" t="s">
        <v>2131</v>
      </c>
      <c r="E44" s="4" t="s">
        <v>1368</v>
      </c>
      <c r="F44" s="2" t="s">
        <v>2132</v>
      </c>
      <c r="G44" s="2" t="s">
        <v>2133</v>
      </c>
      <c r="H44" s="2" t="s">
        <v>215</v>
      </c>
      <c r="I44" s="2" t="s">
        <v>1006</v>
      </c>
      <c r="J44" s="2" t="s">
        <v>30</v>
      </c>
      <c r="K44" s="2" t="s">
        <v>30</v>
      </c>
      <c r="L44" s="2" t="s">
        <v>369</v>
      </c>
      <c r="M44" s="2" t="s">
        <v>31</v>
      </c>
      <c r="N44" s="2" t="s">
        <v>484</v>
      </c>
      <c r="O44" s="2" t="s">
        <v>166</v>
      </c>
      <c r="P44" s="2" t="s">
        <v>2134</v>
      </c>
      <c r="Q44" s="2" t="s">
        <v>456</v>
      </c>
      <c r="R44" s="2" t="s">
        <v>448</v>
      </c>
      <c r="S44" s="2" t="s">
        <v>34</v>
      </c>
      <c r="T44" s="154">
        <v>1.7110000000000001</v>
      </c>
      <c r="U44" s="2" t="s">
        <v>2135</v>
      </c>
      <c r="V44" s="167">
        <v>4.1000000000000002E-2</v>
      </c>
      <c r="W44" s="169">
        <v>5.1610000000000003E-2</v>
      </c>
      <c r="X44" s="4" t="s">
        <v>453</v>
      </c>
      <c r="Y44" s="4" t="s">
        <v>166</v>
      </c>
      <c r="Z44" s="154">
        <v>45000</v>
      </c>
      <c r="AA44" s="163">
        <v>1</v>
      </c>
      <c r="AB44" s="180">
        <v>99.27</v>
      </c>
      <c r="AD44" s="154">
        <v>44.671999999999997</v>
      </c>
      <c r="AG44" s="2" t="s">
        <v>36</v>
      </c>
      <c r="AH44" s="169">
        <v>6.3E-5</v>
      </c>
      <c r="AI44" s="169">
        <v>8.1535689367338206E-3</v>
      </c>
      <c r="AJ44" s="169">
        <v>2.0720770818832002E-3</v>
      </c>
    </row>
    <row r="45" spans="1:36" x14ac:dyDescent="0.2">
      <c r="A45" s="2">
        <v>161</v>
      </c>
      <c r="B45" s="2">
        <v>1434</v>
      </c>
      <c r="C45" s="2" t="s">
        <v>2136</v>
      </c>
      <c r="D45" s="2" t="s">
        <v>2137</v>
      </c>
      <c r="E45" s="4" t="s">
        <v>1368</v>
      </c>
      <c r="F45" s="2" t="s">
        <v>2138</v>
      </c>
      <c r="G45" s="2" t="s">
        <v>2139</v>
      </c>
      <c r="H45" s="2" t="s">
        <v>215</v>
      </c>
      <c r="I45" s="2" t="s">
        <v>796</v>
      </c>
      <c r="J45" s="2" t="s">
        <v>30</v>
      </c>
      <c r="K45" s="2" t="s">
        <v>30</v>
      </c>
      <c r="L45" s="2" t="s">
        <v>369</v>
      </c>
      <c r="M45" s="2" t="s">
        <v>31</v>
      </c>
      <c r="N45" s="2" t="s">
        <v>503</v>
      </c>
      <c r="O45" s="2" t="s">
        <v>166</v>
      </c>
      <c r="P45" s="2" t="s">
        <v>1993</v>
      </c>
      <c r="Q45" s="2" t="s">
        <v>454</v>
      </c>
      <c r="R45" s="2" t="s">
        <v>448</v>
      </c>
      <c r="S45" s="2" t="s">
        <v>34</v>
      </c>
      <c r="T45" s="154">
        <v>1.3859999999999999</v>
      </c>
      <c r="U45" s="2" t="s">
        <v>2140</v>
      </c>
      <c r="V45" s="167">
        <v>2.0500000000000001E-2</v>
      </c>
      <c r="W45" s="169">
        <v>3.1309999999999998E-2</v>
      </c>
      <c r="X45" s="4" t="s">
        <v>453</v>
      </c>
      <c r="Y45" s="4" t="s">
        <v>166</v>
      </c>
      <c r="Z45" s="154">
        <v>39176.67</v>
      </c>
      <c r="AA45" s="163">
        <v>1</v>
      </c>
      <c r="AB45" s="180">
        <v>115.58</v>
      </c>
      <c r="AD45" s="154">
        <v>45.28</v>
      </c>
      <c r="AG45" s="2" t="s">
        <v>36</v>
      </c>
      <c r="AH45" s="169">
        <v>5.1999999999999997E-5</v>
      </c>
      <c r="AI45" s="169">
        <v>8.26470621384107E-3</v>
      </c>
      <c r="AJ45" s="169">
        <v>2.1003205427067599E-3</v>
      </c>
    </row>
    <row r="46" spans="1:36" x14ac:dyDescent="0.2">
      <c r="A46" s="2">
        <v>161</v>
      </c>
      <c r="B46" s="2">
        <v>1434</v>
      </c>
      <c r="C46" s="2" t="s">
        <v>2141</v>
      </c>
      <c r="D46" s="2" t="s">
        <v>2142</v>
      </c>
      <c r="E46" s="4" t="s">
        <v>1368</v>
      </c>
      <c r="F46" s="2" t="s">
        <v>2143</v>
      </c>
      <c r="G46" s="2" t="s">
        <v>2144</v>
      </c>
      <c r="H46" s="2" t="s">
        <v>215</v>
      </c>
      <c r="I46" s="2" t="s">
        <v>796</v>
      </c>
      <c r="J46" s="2" t="s">
        <v>30</v>
      </c>
      <c r="K46" s="2" t="s">
        <v>30</v>
      </c>
      <c r="L46" s="2" t="s">
        <v>369</v>
      </c>
      <c r="M46" s="2" t="s">
        <v>31</v>
      </c>
      <c r="N46" s="2" t="s">
        <v>487</v>
      </c>
      <c r="O46" s="2" t="s">
        <v>166</v>
      </c>
      <c r="P46" s="2" t="s">
        <v>1217</v>
      </c>
      <c r="Q46" s="2" t="s">
        <v>454</v>
      </c>
      <c r="R46" s="2" t="s">
        <v>448</v>
      </c>
      <c r="S46" s="2" t="s">
        <v>34</v>
      </c>
      <c r="T46" s="154">
        <v>3.5550000000000002</v>
      </c>
      <c r="U46" s="2" t="s">
        <v>2145</v>
      </c>
      <c r="V46" s="167">
        <v>1E-3</v>
      </c>
      <c r="W46" s="169">
        <v>2.5600000000000001E-2</v>
      </c>
      <c r="X46" s="4" t="s">
        <v>453</v>
      </c>
      <c r="Y46" s="4" t="s">
        <v>166</v>
      </c>
      <c r="Z46" s="154">
        <v>161998</v>
      </c>
      <c r="AA46" s="163">
        <v>1</v>
      </c>
      <c r="AB46" s="180">
        <v>103.56</v>
      </c>
      <c r="AD46" s="154">
        <v>167.76499999999999</v>
      </c>
      <c r="AG46" s="2" t="s">
        <v>36</v>
      </c>
      <c r="AH46" s="169">
        <v>4.8000000000000001E-5</v>
      </c>
      <c r="AI46" s="169">
        <v>3.0620967347208601E-2</v>
      </c>
      <c r="AJ46" s="169">
        <v>7.7817462705676802E-3</v>
      </c>
    </row>
    <row r="47" spans="1:36" x14ac:dyDescent="0.2">
      <c r="A47" s="2">
        <v>161</v>
      </c>
      <c r="B47" s="2">
        <v>1434</v>
      </c>
      <c r="C47" s="2" t="s">
        <v>2141</v>
      </c>
      <c r="D47" s="2" t="s">
        <v>2142</v>
      </c>
      <c r="E47" s="4" t="s">
        <v>1368</v>
      </c>
      <c r="F47" s="2" t="s">
        <v>2146</v>
      </c>
      <c r="G47" s="2" t="s">
        <v>2147</v>
      </c>
      <c r="H47" s="2" t="s">
        <v>215</v>
      </c>
      <c r="I47" s="2" t="s">
        <v>1006</v>
      </c>
      <c r="J47" s="2" t="s">
        <v>30</v>
      </c>
      <c r="K47" s="2" t="s">
        <v>30</v>
      </c>
      <c r="L47" s="2" t="s">
        <v>369</v>
      </c>
      <c r="M47" s="2" t="s">
        <v>31</v>
      </c>
      <c r="N47" s="2" t="s">
        <v>487</v>
      </c>
      <c r="O47" s="2" t="s">
        <v>166</v>
      </c>
      <c r="P47" s="2" t="s">
        <v>1217</v>
      </c>
      <c r="Q47" s="2" t="s">
        <v>454</v>
      </c>
      <c r="R47" s="2" t="s">
        <v>448</v>
      </c>
      <c r="S47" s="2" t="s">
        <v>34</v>
      </c>
      <c r="T47" s="154">
        <v>2.7530000000000001</v>
      </c>
      <c r="U47" s="2" t="s">
        <v>2148</v>
      </c>
      <c r="V47" s="167">
        <v>2.7400000000000001E-2</v>
      </c>
      <c r="W47" s="169">
        <v>4.6640000000000001E-2</v>
      </c>
      <c r="X47" s="4" t="s">
        <v>453</v>
      </c>
      <c r="Y47" s="4" t="s">
        <v>166</v>
      </c>
      <c r="Z47" s="154">
        <v>45000</v>
      </c>
      <c r="AA47" s="163">
        <v>1</v>
      </c>
      <c r="AB47" s="180">
        <v>97.47</v>
      </c>
      <c r="AD47" s="154">
        <v>43.860999999999997</v>
      </c>
      <c r="AG47" s="2" t="s">
        <v>36</v>
      </c>
      <c r="AH47" s="169">
        <v>3.0000000000000001E-5</v>
      </c>
      <c r="AI47" s="169">
        <v>8.0057254383342994E-3</v>
      </c>
      <c r="AJ47" s="169">
        <v>2.03450542128695E-3</v>
      </c>
    </row>
    <row r="48" spans="1:36" x14ac:dyDescent="0.2">
      <c r="A48" s="2">
        <v>161</v>
      </c>
      <c r="B48" s="2">
        <v>1434</v>
      </c>
      <c r="C48" s="2" t="s">
        <v>2141</v>
      </c>
      <c r="D48" s="2" t="s">
        <v>2142</v>
      </c>
      <c r="E48" s="4" t="s">
        <v>1368</v>
      </c>
      <c r="F48" s="2" t="s">
        <v>2149</v>
      </c>
      <c r="G48" s="2" t="s">
        <v>2150</v>
      </c>
      <c r="H48" s="2" t="s">
        <v>215</v>
      </c>
      <c r="I48" s="2" t="s">
        <v>796</v>
      </c>
      <c r="J48" s="2" t="s">
        <v>30</v>
      </c>
      <c r="K48" s="2" t="s">
        <v>30</v>
      </c>
      <c r="L48" s="2" t="s">
        <v>369</v>
      </c>
      <c r="M48" s="2" t="s">
        <v>31</v>
      </c>
      <c r="N48" s="2" t="s">
        <v>487</v>
      </c>
      <c r="O48" s="2" t="s">
        <v>166</v>
      </c>
      <c r="P48" s="2" t="s">
        <v>2151</v>
      </c>
      <c r="Q48" s="2" t="s">
        <v>456</v>
      </c>
      <c r="R48" s="2" t="s">
        <v>448</v>
      </c>
      <c r="S48" s="2" t="s">
        <v>34</v>
      </c>
      <c r="T48" s="154">
        <v>1.6719999999999999</v>
      </c>
      <c r="U48" s="2" t="s">
        <v>2152</v>
      </c>
      <c r="V48" s="167">
        <v>5.0000000000000001E-3</v>
      </c>
      <c r="W48" s="169">
        <v>2.4320000000000001E-2</v>
      </c>
      <c r="X48" s="4" t="s">
        <v>453</v>
      </c>
      <c r="Y48" s="4" t="s">
        <v>166</v>
      </c>
      <c r="Z48" s="154">
        <v>39000</v>
      </c>
      <c r="AA48" s="163">
        <v>1</v>
      </c>
      <c r="AB48" s="180">
        <v>111.01</v>
      </c>
      <c r="AD48" s="154">
        <v>43.293999999999997</v>
      </c>
      <c r="AG48" s="2" t="s">
        <v>36</v>
      </c>
      <c r="AH48" s="169">
        <v>5.1E-5</v>
      </c>
      <c r="AI48" s="169">
        <v>7.9021254757521107E-3</v>
      </c>
      <c r="AJ48" s="169">
        <v>2.00817742800988E-3</v>
      </c>
    </row>
    <row r="49" spans="1:36" x14ac:dyDescent="0.2">
      <c r="A49" s="2">
        <v>161</v>
      </c>
      <c r="B49" s="2">
        <v>1434</v>
      </c>
      <c r="C49" s="2" t="s">
        <v>2141</v>
      </c>
      <c r="D49" s="2" t="s">
        <v>2142</v>
      </c>
      <c r="E49" s="4" t="s">
        <v>1368</v>
      </c>
      <c r="F49" s="2" t="s">
        <v>2153</v>
      </c>
      <c r="G49" s="2" t="s">
        <v>2154</v>
      </c>
      <c r="H49" s="2" t="s">
        <v>215</v>
      </c>
      <c r="I49" s="2" t="s">
        <v>796</v>
      </c>
      <c r="J49" s="2" t="s">
        <v>30</v>
      </c>
      <c r="K49" s="2" t="s">
        <v>30</v>
      </c>
      <c r="L49" s="2" t="s">
        <v>369</v>
      </c>
      <c r="M49" s="2" t="s">
        <v>31</v>
      </c>
      <c r="N49" s="2" t="s">
        <v>487</v>
      </c>
      <c r="O49" s="2" t="s">
        <v>166</v>
      </c>
      <c r="P49" s="2" t="s">
        <v>1217</v>
      </c>
      <c r="Q49" s="2" t="s">
        <v>454</v>
      </c>
      <c r="R49" s="2" t="s">
        <v>448</v>
      </c>
      <c r="S49" s="2" t="s">
        <v>34</v>
      </c>
      <c r="T49" s="154">
        <v>5.22</v>
      </c>
      <c r="U49" s="2" t="s">
        <v>2155</v>
      </c>
      <c r="V49" s="167">
        <v>2E-3</v>
      </c>
      <c r="W49" s="169">
        <v>2.606E-2</v>
      </c>
      <c r="X49" s="4" t="s">
        <v>453</v>
      </c>
      <c r="Y49" s="4" t="s">
        <v>166</v>
      </c>
      <c r="Z49" s="154">
        <v>226000</v>
      </c>
      <c r="AA49" s="163">
        <v>1</v>
      </c>
      <c r="AB49" s="180">
        <v>102.35</v>
      </c>
      <c r="AD49" s="154">
        <v>231.31100000000001</v>
      </c>
      <c r="AG49" s="2" t="s">
        <v>36</v>
      </c>
      <c r="AH49" s="169">
        <v>6.4999999999999994E-5</v>
      </c>
      <c r="AI49" s="169">
        <v>4.2219540071966197E-2</v>
      </c>
      <c r="AJ49" s="169">
        <v>1.07293066471349E-2</v>
      </c>
    </row>
    <row r="50" spans="1:36" x14ac:dyDescent="0.2">
      <c r="A50" s="2">
        <v>161</v>
      </c>
      <c r="B50" s="2">
        <v>1434</v>
      </c>
      <c r="C50" s="2" t="s">
        <v>2141</v>
      </c>
      <c r="D50" s="2" t="s">
        <v>2142</v>
      </c>
      <c r="E50" s="4" t="s">
        <v>1368</v>
      </c>
      <c r="F50" s="2" t="s">
        <v>2156</v>
      </c>
      <c r="G50" s="2" t="s">
        <v>2157</v>
      </c>
      <c r="H50" s="2" t="s">
        <v>215</v>
      </c>
      <c r="I50" s="2" t="s">
        <v>796</v>
      </c>
      <c r="J50" s="2" t="s">
        <v>30</v>
      </c>
      <c r="K50" s="2" t="s">
        <v>30</v>
      </c>
      <c r="L50" s="2" t="s">
        <v>369</v>
      </c>
      <c r="M50" s="2" t="s">
        <v>31</v>
      </c>
      <c r="N50" s="2" t="s">
        <v>487</v>
      </c>
      <c r="O50" s="2" t="s">
        <v>166</v>
      </c>
      <c r="P50" s="2" t="s">
        <v>1217</v>
      </c>
      <c r="Q50" s="2" t="s">
        <v>454</v>
      </c>
      <c r="R50" s="2" t="s">
        <v>448</v>
      </c>
      <c r="S50" s="2" t="s">
        <v>34</v>
      </c>
      <c r="T50" s="154">
        <v>1.224</v>
      </c>
      <c r="U50" s="2" t="s">
        <v>2158</v>
      </c>
      <c r="V50" s="167">
        <v>3.8E-3</v>
      </c>
      <c r="W50" s="169">
        <v>2.3910000000000001E-2</v>
      </c>
      <c r="X50" s="4" t="s">
        <v>453</v>
      </c>
      <c r="Y50" s="4" t="s">
        <v>166</v>
      </c>
      <c r="Z50" s="154">
        <v>110758</v>
      </c>
      <c r="AA50" s="163">
        <v>1</v>
      </c>
      <c r="AB50" s="180">
        <v>111.45</v>
      </c>
      <c r="AD50" s="154">
        <v>123.44</v>
      </c>
      <c r="AG50" s="2" t="s">
        <v>36</v>
      </c>
      <c r="AH50" s="169">
        <v>3.6999999999999998E-5</v>
      </c>
      <c r="AI50" s="169">
        <v>2.2530580917464502E-2</v>
      </c>
      <c r="AJ50" s="169">
        <v>5.7257258413877399E-3</v>
      </c>
    </row>
    <row r="51" spans="1:36" x14ac:dyDescent="0.2">
      <c r="A51" s="2">
        <v>161</v>
      </c>
      <c r="B51" s="2">
        <v>1434</v>
      </c>
      <c r="C51" s="2" t="s">
        <v>2141</v>
      </c>
      <c r="D51" s="2" t="s">
        <v>2142</v>
      </c>
      <c r="E51" s="4" t="s">
        <v>1368</v>
      </c>
      <c r="F51" s="2" t="s">
        <v>2159</v>
      </c>
      <c r="G51" s="2" t="s">
        <v>2160</v>
      </c>
      <c r="H51" s="2" t="s">
        <v>215</v>
      </c>
      <c r="I51" s="2" t="s">
        <v>796</v>
      </c>
      <c r="J51" s="2" t="s">
        <v>30</v>
      </c>
      <c r="K51" s="2" t="s">
        <v>30</v>
      </c>
      <c r="L51" s="2" t="s">
        <v>369</v>
      </c>
      <c r="M51" s="2" t="s">
        <v>31</v>
      </c>
      <c r="N51" s="2" t="s">
        <v>487</v>
      </c>
      <c r="O51" s="2" t="s">
        <v>166</v>
      </c>
      <c r="P51" s="2" t="s">
        <v>1217</v>
      </c>
      <c r="Q51" s="2" t="s">
        <v>454</v>
      </c>
      <c r="R51" s="2" t="s">
        <v>448</v>
      </c>
      <c r="S51" s="2" t="s">
        <v>34</v>
      </c>
      <c r="T51" s="154">
        <v>2.9279999999999999</v>
      </c>
      <c r="U51" s="2" t="s">
        <v>2148</v>
      </c>
      <c r="V51" s="167">
        <v>1E-3</v>
      </c>
      <c r="W51" s="169">
        <v>2.5739999999999999E-2</v>
      </c>
      <c r="X51" s="4" t="s">
        <v>453</v>
      </c>
      <c r="Y51" s="4" t="s">
        <v>166</v>
      </c>
      <c r="Z51" s="154">
        <v>114000</v>
      </c>
      <c r="AA51" s="163">
        <v>1</v>
      </c>
      <c r="AB51" s="180">
        <v>103.82</v>
      </c>
      <c r="AD51" s="154">
        <v>118.355</v>
      </c>
      <c r="AG51" s="2" t="s">
        <v>36</v>
      </c>
      <c r="AH51" s="169">
        <v>4.3999999999999999E-5</v>
      </c>
      <c r="AI51" s="169">
        <v>2.1602453931328602E-2</v>
      </c>
      <c r="AJ51" s="169">
        <v>5.4898597228852904E-3</v>
      </c>
    </row>
    <row r="52" spans="1:36" x14ac:dyDescent="0.2">
      <c r="A52" s="2">
        <v>161</v>
      </c>
      <c r="B52" s="2">
        <v>1434</v>
      </c>
      <c r="C52" s="2" t="s">
        <v>2161</v>
      </c>
      <c r="D52" s="2" t="s">
        <v>2162</v>
      </c>
      <c r="E52" s="4" t="s">
        <v>1368</v>
      </c>
      <c r="F52" s="2" t="s">
        <v>2163</v>
      </c>
      <c r="G52" s="2" t="s">
        <v>2164</v>
      </c>
      <c r="H52" s="2" t="s">
        <v>215</v>
      </c>
      <c r="I52" s="2" t="s">
        <v>796</v>
      </c>
      <c r="J52" s="2" t="s">
        <v>30</v>
      </c>
      <c r="K52" s="2" t="s">
        <v>30</v>
      </c>
      <c r="L52" s="2" t="s">
        <v>369</v>
      </c>
      <c r="M52" s="2" t="s">
        <v>31</v>
      </c>
      <c r="N52" s="2" t="s">
        <v>482</v>
      </c>
      <c r="O52" s="2" t="s">
        <v>166</v>
      </c>
      <c r="P52" s="2" t="s">
        <v>2134</v>
      </c>
      <c r="Q52" s="2" t="s">
        <v>456</v>
      </c>
      <c r="R52" s="2" t="s">
        <v>448</v>
      </c>
      <c r="S52" s="2" t="s">
        <v>34</v>
      </c>
      <c r="T52" s="154">
        <v>3.0270000000000001</v>
      </c>
      <c r="U52" s="2" t="s">
        <v>2165</v>
      </c>
      <c r="V52" s="167">
        <v>0.01</v>
      </c>
      <c r="W52" s="169">
        <v>3.3369999999999997E-2</v>
      </c>
      <c r="X52" s="4" t="s">
        <v>453</v>
      </c>
      <c r="Y52" s="4" t="s">
        <v>166</v>
      </c>
      <c r="Z52" s="154">
        <v>74170</v>
      </c>
      <c r="AA52" s="163">
        <v>1</v>
      </c>
      <c r="AB52" s="180">
        <v>105.29</v>
      </c>
      <c r="AD52" s="154">
        <v>78.093999999999994</v>
      </c>
      <c r="AG52" s="2" t="s">
        <v>36</v>
      </c>
      <c r="AH52" s="169">
        <v>4.1E-5</v>
      </c>
      <c r="AI52" s="169">
        <v>1.42538641872947E-2</v>
      </c>
      <c r="AJ52" s="169">
        <v>3.6223530505403801E-3</v>
      </c>
    </row>
    <row r="53" spans="1:36" x14ac:dyDescent="0.2">
      <c r="A53" s="2">
        <v>161</v>
      </c>
      <c r="B53" s="2">
        <v>1434</v>
      </c>
      <c r="C53" s="2" t="s">
        <v>2161</v>
      </c>
      <c r="D53" s="2" t="s">
        <v>2162</v>
      </c>
      <c r="E53" s="4" t="s">
        <v>1368</v>
      </c>
      <c r="F53" s="2" t="s">
        <v>2166</v>
      </c>
      <c r="G53" s="2" t="s">
        <v>2167</v>
      </c>
      <c r="H53" s="2" t="s">
        <v>215</v>
      </c>
      <c r="I53" s="2" t="s">
        <v>796</v>
      </c>
      <c r="J53" s="2" t="s">
        <v>30</v>
      </c>
      <c r="K53" s="2" t="s">
        <v>30</v>
      </c>
      <c r="L53" s="2" t="s">
        <v>369</v>
      </c>
      <c r="M53" s="2" t="s">
        <v>31</v>
      </c>
      <c r="N53" s="2" t="s">
        <v>482</v>
      </c>
      <c r="O53" s="2" t="s">
        <v>166</v>
      </c>
      <c r="P53" s="2" t="s">
        <v>2134</v>
      </c>
      <c r="Q53" s="2" t="s">
        <v>456</v>
      </c>
      <c r="R53" s="2" t="s">
        <v>448</v>
      </c>
      <c r="S53" s="2" t="s">
        <v>34</v>
      </c>
      <c r="T53" s="154">
        <v>1.3089999999999999</v>
      </c>
      <c r="U53" s="2" t="s">
        <v>130</v>
      </c>
      <c r="V53" s="167">
        <v>3.5400000000000001E-2</v>
      </c>
      <c r="W53" s="169">
        <v>3.0630000000000001E-2</v>
      </c>
      <c r="X53" s="4" t="s">
        <v>453</v>
      </c>
      <c r="Y53" s="4" t="s">
        <v>166</v>
      </c>
      <c r="Z53" s="154">
        <v>43200</v>
      </c>
      <c r="AA53" s="163">
        <v>1</v>
      </c>
      <c r="AB53" s="180">
        <v>107.99</v>
      </c>
      <c r="AD53" s="154">
        <v>46.652000000000001</v>
      </c>
      <c r="AG53" s="2" t="s">
        <v>36</v>
      </c>
      <c r="AH53" s="169">
        <v>4.3000000000000002E-5</v>
      </c>
      <c r="AI53" s="169">
        <v>8.5149970091545294E-3</v>
      </c>
      <c r="AJ53" s="169">
        <v>2.1639272681541698E-3</v>
      </c>
    </row>
    <row r="54" spans="1:36" x14ac:dyDescent="0.2">
      <c r="A54" s="2">
        <v>161</v>
      </c>
      <c r="B54" s="2">
        <v>1434</v>
      </c>
      <c r="C54" s="2" t="s">
        <v>1695</v>
      </c>
      <c r="D54" s="2" t="s">
        <v>1696</v>
      </c>
      <c r="E54" s="4" t="s">
        <v>1368</v>
      </c>
      <c r="F54" s="2" t="s">
        <v>2168</v>
      </c>
      <c r="G54" s="2" t="s">
        <v>2169</v>
      </c>
      <c r="H54" s="2" t="s">
        <v>215</v>
      </c>
      <c r="I54" s="2" t="s">
        <v>796</v>
      </c>
      <c r="J54" s="2" t="s">
        <v>30</v>
      </c>
      <c r="K54" s="2" t="s">
        <v>30</v>
      </c>
      <c r="L54" s="2" t="s">
        <v>369</v>
      </c>
      <c r="M54" s="2" t="s">
        <v>31</v>
      </c>
      <c r="N54" s="2" t="s">
        <v>503</v>
      </c>
      <c r="O54" s="2" t="s">
        <v>166</v>
      </c>
      <c r="P54" s="2" t="s">
        <v>1984</v>
      </c>
      <c r="Q54" s="2" t="s">
        <v>454</v>
      </c>
      <c r="R54" s="2" t="s">
        <v>448</v>
      </c>
      <c r="S54" s="2" t="s">
        <v>34</v>
      </c>
      <c r="T54" s="154">
        <v>3.9249999999999998</v>
      </c>
      <c r="U54" s="2" t="s">
        <v>2170</v>
      </c>
      <c r="V54" s="167">
        <v>1.43E-2</v>
      </c>
      <c r="W54" s="169">
        <v>2.8070000000000001E-2</v>
      </c>
      <c r="X54" s="4" t="s">
        <v>453</v>
      </c>
      <c r="Y54" s="4" t="s">
        <v>166</v>
      </c>
      <c r="Z54" s="154">
        <v>101423.09</v>
      </c>
      <c r="AA54" s="163">
        <v>1</v>
      </c>
      <c r="AB54" s="180">
        <v>110</v>
      </c>
      <c r="AD54" s="154">
        <v>111.565</v>
      </c>
      <c r="AG54" s="2" t="s">
        <v>36</v>
      </c>
      <c r="AH54" s="169">
        <v>6.3999999999999997E-5</v>
      </c>
      <c r="AI54" s="169">
        <v>2.0363233195677701E-2</v>
      </c>
      <c r="AJ54" s="169">
        <v>5.17493494507808E-3</v>
      </c>
    </row>
    <row r="55" spans="1:36" x14ac:dyDescent="0.2">
      <c r="A55" s="2">
        <v>161</v>
      </c>
      <c r="B55" s="2">
        <v>1434</v>
      </c>
      <c r="C55" s="2" t="s">
        <v>1695</v>
      </c>
      <c r="D55" s="2" t="s">
        <v>1696</v>
      </c>
      <c r="E55" s="4" t="s">
        <v>1368</v>
      </c>
      <c r="F55" s="2" t="s">
        <v>2171</v>
      </c>
      <c r="G55" s="2" t="s">
        <v>2172</v>
      </c>
      <c r="H55" s="2" t="s">
        <v>215</v>
      </c>
      <c r="I55" s="2" t="s">
        <v>796</v>
      </c>
      <c r="J55" s="2" t="s">
        <v>30</v>
      </c>
      <c r="K55" s="2" t="s">
        <v>30</v>
      </c>
      <c r="L55" s="2" t="s">
        <v>369</v>
      </c>
      <c r="M55" s="2" t="s">
        <v>31</v>
      </c>
      <c r="N55" s="2" t="s">
        <v>503</v>
      </c>
      <c r="O55" s="2" t="s">
        <v>166</v>
      </c>
      <c r="P55" s="2" t="s">
        <v>1984</v>
      </c>
      <c r="Q55" s="2" t="s">
        <v>454</v>
      </c>
      <c r="R55" s="2" t="s">
        <v>448</v>
      </c>
      <c r="S55" s="2" t="s">
        <v>34</v>
      </c>
      <c r="T55" s="154">
        <v>1.038</v>
      </c>
      <c r="U55" s="2" t="s">
        <v>2173</v>
      </c>
      <c r="V55" s="167">
        <v>2.1499999999999998E-2</v>
      </c>
      <c r="W55" s="169">
        <v>2.657E-2</v>
      </c>
      <c r="X55" s="4" t="s">
        <v>453</v>
      </c>
      <c r="Y55" s="4" t="s">
        <v>166</v>
      </c>
      <c r="Z55" s="154">
        <v>59285.71</v>
      </c>
      <c r="AA55" s="163">
        <v>1</v>
      </c>
      <c r="AB55" s="180">
        <v>118.15</v>
      </c>
      <c r="AD55" s="154">
        <v>70.046000000000006</v>
      </c>
      <c r="AG55" s="2" t="s">
        <v>36</v>
      </c>
      <c r="AH55" s="169">
        <v>5.0000000000000002E-5</v>
      </c>
      <c r="AI55" s="169">
        <v>1.2785006790774E-2</v>
      </c>
      <c r="AJ55" s="169">
        <v>3.2490704093434599E-3</v>
      </c>
    </row>
    <row r="56" spans="1:36" x14ac:dyDescent="0.2">
      <c r="A56" s="2">
        <v>161</v>
      </c>
      <c r="B56" s="2">
        <v>1434</v>
      </c>
      <c r="C56" s="2" t="s">
        <v>1695</v>
      </c>
      <c r="D56" s="2" t="s">
        <v>1696</v>
      </c>
      <c r="E56" s="4" t="s">
        <v>1368</v>
      </c>
      <c r="F56" s="2" t="s">
        <v>2174</v>
      </c>
      <c r="G56" s="2" t="s">
        <v>2175</v>
      </c>
      <c r="H56" s="2" t="s">
        <v>215</v>
      </c>
      <c r="I56" s="2" t="s">
        <v>796</v>
      </c>
      <c r="J56" s="2" t="s">
        <v>30</v>
      </c>
      <c r="K56" s="2" t="s">
        <v>30</v>
      </c>
      <c r="L56" s="2" t="s">
        <v>369</v>
      </c>
      <c r="M56" s="2" t="s">
        <v>31</v>
      </c>
      <c r="N56" s="2" t="s">
        <v>503</v>
      </c>
      <c r="O56" s="2" t="s">
        <v>166</v>
      </c>
      <c r="P56" s="2" t="s">
        <v>1984</v>
      </c>
      <c r="Q56" s="2" t="s">
        <v>454</v>
      </c>
      <c r="R56" s="2" t="s">
        <v>448</v>
      </c>
      <c r="S56" s="2" t="s">
        <v>34</v>
      </c>
      <c r="T56" s="154">
        <v>3.4910000000000001</v>
      </c>
      <c r="U56" s="2" t="s">
        <v>2176</v>
      </c>
      <c r="V56" s="167">
        <v>2.2499999999999999E-2</v>
      </c>
      <c r="W56" s="169">
        <v>2.9399999999999999E-2</v>
      </c>
      <c r="X56" s="4" t="s">
        <v>453</v>
      </c>
      <c r="Y56" s="4" t="s">
        <v>166</v>
      </c>
      <c r="Z56" s="154">
        <v>93500</v>
      </c>
      <c r="AA56" s="163">
        <v>1</v>
      </c>
      <c r="AB56" s="180">
        <v>115.02</v>
      </c>
      <c r="AD56" s="154">
        <v>107.544</v>
      </c>
      <c r="AG56" s="2" t="s">
        <v>36</v>
      </c>
      <c r="AH56" s="169">
        <v>5.3000000000000001E-5</v>
      </c>
      <c r="AI56" s="169">
        <v>1.9629181282505001E-2</v>
      </c>
      <c r="AJ56" s="169">
        <v>4.9883893773641497E-3</v>
      </c>
    </row>
    <row r="57" spans="1:36" x14ac:dyDescent="0.2">
      <c r="A57" s="2">
        <v>161</v>
      </c>
      <c r="B57" s="2">
        <v>1434</v>
      </c>
      <c r="C57" s="2" t="s">
        <v>1695</v>
      </c>
      <c r="D57" s="2" t="s">
        <v>1696</v>
      </c>
      <c r="E57" s="4" t="s">
        <v>1368</v>
      </c>
      <c r="F57" s="2" t="s">
        <v>2177</v>
      </c>
      <c r="G57" s="2" t="s">
        <v>2178</v>
      </c>
      <c r="H57" s="2" t="s">
        <v>215</v>
      </c>
      <c r="I57" s="2" t="s">
        <v>796</v>
      </c>
      <c r="J57" s="2" t="s">
        <v>30</v>
      </c>
      <c r="K57" s="2" t="s">
        <v>30</v>
      </c>
      <c r="L57" s="2" t="s">
        <v>369</v>
      </c>
      <c r="M57" s="2" t="s">
        <v>31</v>
      </c>
      <c r="N57" s="2" t="s">
        <v>503</v>
      </c>
      <c r="O57" s="2" t="s">
        <v>166</v>
      </c>
      <c r="P57" s="2" t="s">
        <v>1984</v>
      </c>
      <c r="Q57" s="2" t="s">
        <v>454</v>
      </c>
      <c r="R57" s="2" t="s">
        <v>448</v>
      </c>
      <c r="S57" s="2" t="s">
        <v>34</v>
      </c>
      <c r="T57" s="154">
        <v>4.8760000000000003</v>
      </c>
      <c r="U57" s="2" t="s">
        <v>2155</v>
      </c>
      <c r="V57" s="167">
        <v>2.5000000000000001E-3</v>
      </c>
      <c r="W57" s="169">
        <v>2.7699999999999999E-2</v>
      </c>
      <c r="X57" s="4" t="s">
        <v>453</v>
      </c>
      <c r="Y57" s="4" t="s">
        <v>166</v>
      </c>
      <c r="Z57" s="154">
        <v>46110</v>
      </c>
      <c r="AA57" s="163">
        <v>1</v>
      </c>
      <c r="AB57" s="180">
        <v>100.5</v>
      </c>
      <c r="AD57" s="154">
        <v>46.341000000000001</v>
      </c>
      <c r="AG57" s="2" t="s">
        <v>36</v>
      </c>
      <c r="AH57" s="169">
        <v>3.4E-5</v>
      </c>
      <c r="AI57" s="169">
        <v>8.4582086787137294E-3</v>
      </c>
      <c r="AJ57" s="169">
        <v>2.1494955758562602E-3</v>
      </c>
    </row>
    <row r="58" spans="1:36" x14ac:dyDescent="0.2">
      <c r="A58" s="2">
        <v>161</v>
      </c>
      <c r="B58" s="2">
        <v>1434</v>
      </c>
      <c r="C58" s="2" t="s">
        <v>2179</v>
      </c>
      <c r="D58" s="2" t="s">
        <v>2180</v>
      </c>
      <c r="E58" s="4" t="s">
        <v>1368</v>
      </c>
      <c r="F58" s="2" t="s">
        <v>2181</v>
      </c>
      <c r="G58" s="2" t="s">
        <v>2182</v>
      </c>
      <c r="H58" s="2" t="s">
        <v>215</v>
      </c>
      <c r="I58" s="2" t="s">
        <v>1006</v>
      </c>
      <c r="J58" s="2" t="s">
        <v>30</v>
      </c>
      <c r="K58" s="2" t="s">
        <v>30</v>
      </c>
      <c r="L58" s="2" t="s">
        <v>369</v>
      </c>
      <c r="M58" s="2" t="s">
        <v>31</v>
      </c>
      <c r="N58" s="2" t="s">
        <v>484</v>
      </c>
      <c r="O58" s="2" t="s">
        <v>166</v>
      </c>
      <c r="P58" s="2" t="s">
        <v>2027</v>
      </c>
      <c r="Q58" s="2" t="s">
        <v>456</v>
      </c>
      <c r="R58" s="2" t="s">
        <v>448</v>
      </c>
      <c r="S58" s="2" t="s">
        <v>34</v>
      </c>
      <c r="T58" s="154">
        <v>5.258</v>
      </c>
      <c r="U58" s="2" t="s">
        <v>2183</v>
      </c>
      <c r="V58" s="167">
        <v>2.98E-2</v>
      </c>
      <c r="W58" s="169">
        <v>5.1110000000000003E-2</v>
      </c>
      <c r="X58" s="4" t="s">
        <v>453</v>
      </c>
      <c r="Y58" s="4" t="s">
        <v>166</v>
      </c>
      <c r="Z58" s="154">
        <v>60000</v>
      </c>
      <c r="AA58" s="163">
        <v>1</v>
      </c>
      <c r="AB58" s="180">
        <v>90.52</v>
      </c>
      <c r="AD58" s="154">
        <v>54.311999999999998</v>
      </c>
      <c r="AG58" s="2" t="s">
        <v>36</v>
      </c>
      <c r="AH58" s="169">
        <v>1.5300000000000001E-4</v>
      </c>
      <c r="AI58" s="169">
        <v>9.9131803519444707E-3</v>
      </c>
      <c r="AJ58" s="169">
        <v>2.51924942012783E-3</v>
      </c>
    </row>
    <row r="59" spans="1:36" x14ac:dyDescent="0.2">
      <c r="A59" s="2">
        <v>161</v>
      </c>
      <c r="B59" s="2">
        <v>1434</v>
      </c>
      <c r="C59" s="2" t="s">
        <v>1718</v>
      </c>
      <c r="D59" s="2" t="s">
        <v>1719</v>
      </c>
      <c r="E59" s="4" t="s">
        <v>1368</v>
      </c>
      <c r="F59" s="2" t="s">
        <v>2184</v>
      </c>
      <c r="G59" s="2" t="s">
        <v>2185</v>
      </c>
      <c r="H59" s="2" t="s">
        <v>215</v>
      </c>
      <c r="I59" s="2" t="s">
        <v>796</v>
      </c>
      <c r="J59" s="2" t="s">
        <v>30</v>
      </c>
      <c r="K59" s="2" t="s">
        <v>30</v>
      </c>
      <c r="L59" s="2" t="s">
        <v>369</v>
      </c>
      <c r="M59" s="2" t="s">
        <v>31</v>
      </c>
      <c r="N59" s="2" t="s">
        <v>503</v>
      </c>
      <c r="O59" s="2" t="s">
        <v>166</v>
      </c>
      <c r="P59" s="2" t="s">
        <v>91</v>
      </c>
      <c r="Q59" s="2" t="s">
        <v>454</v>
      </c>
      <c r="R59" s="2" t="s">
        <v>448</v>
      </c>
      <c r="S59" s="2" t="s">
        <v>34</v>
      </c>
      <c r="T59" s="154">
        <v>2.6619999999999999</v>
      </c>
      <c r="U59" s="2" t="s">
        <v>2186</v>
      </c>
      <c r="V59" s="167">
        <v>1.34E-2</v>
      </c>
      <c r="W59" s="169">
        <v>2.8070000000000001E-2</v>
      </c>
      <c r="X59" s="4" t="s">
        <v>453</v>
      </c>
      <c r="Y59" s="4" t="s">
        <v>166</v>
      </c>
      <c r="Z59" s="154">
        <v>106562.5</v>
      </c>
      <c r="AA59" s="163">
        <v>1</v>
      </c>
      <c r="AB59" s="180">
        <v>113.01</v>
      </c>
      <c r="AD59" s="154">
        <v>120.426</v>
      </c>
      <c r="AG59" s="2" t="s">
        <v>36</v>
      </c>
      <c r="AH59" s="169">
        <v>4.3999999999999999E-5</v>
      </c>
      <c r="AI59" s="169">
        <v>2.1980546566969301E-2</v>
      </c>
      <c r="AJ59" s="169">
        <v>5.5859448962883697E-3</v>
      </c>
    </row>
    <row r="60" spans="1:36" x14ac:dyDescent="0.2">
      <c r="A60" s="2">
        <v>161</v>
      </c>
      <c r="B60" s="2">
        <v>1434</v>
      </c>
      <c r="C60" s="2" t="s">
        <v>1718</v>
      </c>
      <c r="D60" s="2" t="s">
        <v>1719</v>
      </c>
      <c r="E60" s="4" t="s">
        <v>1368</v>
      </c>
      <c r="F60" s="2" t="s">
        <v>2187</v>
      </c>
      <c r="G60" s="2" t="s">
        <v>2188</v>
      </c>
      <c r="H60" s="2" t="s">
        <v>215</v>
      </c>
      <c r="I60" s="2" t="s">
        <v>796</v>
      </c>
      <c r="J60" s="2" t="s">
        <v>30</v>
      </c>
      <c r="K60" s="2" t="s">
        <v>30</v>
      </c>
      <c r="L60" s="2" t="s">
        <v>369</v>
      </c>
      <c r="M60" s="2" t="s">
        <v>31</v>
      </c>
      <c r="N60" s="2" t="s">
        <v>503</v>
      </c>
      <c r="O60" s="2" t="s">
        <v>166</v>
      </c>
      <c r="P60" s="2" t="s">
        <v>2189</v>
      </c>
      <c r="Q60" s="2" t="s">
        <v>456</v>
      </c>
      <c r="R60" s="2" t="s">
        <v>448</v>
      </c>
      <c r="S60" s="2" t="s">
        <v>34</v>
      </c>
      <c r="T60" s="154">
        <v>2.0680000000000001</v>
      </c>
      <c r="U60" s="2" t="s">
        <v>2040</v>
      </c>
      <c r="V60" s="167">
        <v>1.77E-2</v>
      </c>
      <c r="W60" s="169">
        <v>2.751E-2</v>
      </c>
      <c r="X60" s="4" t="s">
        <v>453</v>
      </c>
      <c r="Y60" s="4" t="s">
        <v>166</v>
      </c>
      <c r="Z60" s="154">
        <v>206579.21</v>
      </c>
      <c r="AA60" s="163">
        <v>1</v>
      </c>
      <c r="AB60" s="180">
        <v>113.81</v>
      </c>
      <c r="AD60" s="154">
        <v>235.108</v>
      </c>
      <c r="AG60" s="2" t="s">
        <v>36</v>
      </c>
      <c r="AH60" s="169">
        <v>8.0000000000000007E-5</v>
      </c>
      <c r="AI60" s="169">
        <v>4.29125425809085E-2</v>
      </c>
      <c r="AJ60" s="169">
        <v>1.0905420276345499E-2</v>
      </c>
    </row>
    <row r="61" spans="1:36" x14ac:dyDescent="0.2">
      <c r="A61" s="2">
        <v>161</v>
      </c>
      <c r="B61" s="2">
        <v>1434</v>
      </c>
      <c r="C61" s="2" t="s">
        <v>1718</v>
      </c>
      <c r="D61" s="2" t="s">
        <v>1719</v>
      </c>
      <c r="E61" s="4" t="s">
        <v>1368</v>
      </c>
      <c r="F61" s="2" t="s">
        <v>2190</v>
      </c>
      <c r="G61" s="2" t="s">
        <v>2191</v>
      </c>
      <c r="H61" s="2" t="s">
        <v>215</v>
      </c>
      <c r="I61" s="2" t="s">
        <v>796</v>
      </c>
      <c r="J61" s="2" t="s">
        <v>30</v>
      </c>
      <c r="K61" s="2" t="s">
        <v>30</v>
      </c>
      <c r="L61" s="2" t="s">
        <v>369</v>
      </c>
      <c r="M61" s="2" t="s">
        <v>31</v>
      </c>
      <c r="N61" s="2" t="s">
        <v>503</v>
      </c>
      <c r="O61" s="2" t="s">
        <v>166</v>
      </c>
      <c r="P61" s="2" t="s">
        <v>91</v>
      </c>
      <c r="Q61" s="2" t="s">
        <v>454</v>
      </c>
      <c r="R61" s="2" t="s">
        <v>448</v>
      </c>
      <c r="S61" s="2" t="s">
        <v>34</v>
      </c>
      <c r="T61" s="154">
        <v>6.4729999999999999</v>
      </c>
      <c r="U61" s="2" t="s">
        <v>2192</v>
      </c>
      <c r="V61" s="167">
        <v>8.9999999999999993E-3</v>
      </c>
      <c r="W61" s="169">
        <v>3.0720000000000001E-2</v>
      </c>
      <c r="X61" s="4" t="s">
        <v>453</v>
      </c>
      <c r="Y61" s="4" t="s">
        <v>166</v>
      </c>
      <c r="Z61" s="154">
        <v>22540</v>
      </c>
      <c r="AA61" s="163">
        <v>1</v>
      </c>
      <c r="AB61" s="180">
        <v>99.26</v>
      </c>
      <c r="AD61" s="154">
        <v>22.373000000000001</v>
      </c>
      <c r="AG61" s="2" t="s">
        <v>36</v>
      </c>
      <c r="AH61" s="169">
        <v>7.9999999999999996E-6</v>
      </c>
      <c r="AI61" s="169">
        <v>4.0836206787237704E-3</v>
      </c>
      <c r="AJ61" s="169">
        <v>1.03777583597367E-3</v>
      </c>
    </row>
    <row r="62" spans="1:36" x14ac:dyDescent="0.2">
      <c r="A62" s="2">
        <v>161</v>
      </c>
      <c r="B62" s="2">
        <v>1434</v>
      </c>
      <c r="C62" s="2" t="s">
        <v>1718</v>
      </c>
      <c r="D62" s="2" t="s">
        <v>1719</v>
      </c>
      <c r="E62" s="4" t="s">
        <v>1368</v>
      </c>
      <c r="F62" s="2" t="s">
        <v>2193</v>
      </c>
      <c r="G62" s="2" t="s">
        <v>2194</v>
      </c>
      <c r="H62" s="2" t="s">
        <v>215</v>
      </c>
      <c r="I62" s="2" t="s">
        <v>796</v>
      </c>
      <c r="J62" s="2" t="s">
        <v>30</v>
      </c>
      <c r="K62" s="2" t="s">
        <v>30</v>
      </c>
      <c r="L62" s="2" t="s">
        <v>369</v>
      </c>
      <c r="M62" s="2" t="s">
        <v>31</v>
      </c>
      <c r="N62" s="2" t="s">
        <v>503</v>
      </c>
      <c r="O62" s="2" t="s">
        <v>166</v>
      </c>
      <c r="P62" s="2" t="s">
        <v>91</v>
      </c>
      <c r="Q62" s="2" t="s">
        <v>454</v>
      </c>
      <c r="R62" s="2" t="s">
        <v>448</v>
      </c>
      <c r="S62" s="2" t="s">
        <v>34</v>
      </c>
      <c r="T62" s="154">
        <v>3.0000000000000001E-3</v>
      </c>
      <c r="U62" s="2" t="s">
        <v>2195</v>
      </c>
      <c r="V62" s="167">
        <v>6.4999999999999997E-3</v>
      </c>
      <c r="W62" s="169">
        <v>0.25729000000000002</v>
      </c>
      <c r="X62" s="4" t="s">
        <v>453</v>
      </c>
      <c r="Y62" s="4" t="s">
        <v>166</v>
      </c>
      <c r="Z62" s="154">
        <v>0</v>
      </c>
      <c r="AA62" s="163">
        <v>1</v>
      </c>
      <c r="AB62" s="180">
        <v>0</v>
      </c>
      <c r="AC62" s="154">
        <v>23.763999999999999</v>
      </c>
      <c r="AD62" s="154">
        <v>23.763999999999999</v>
      </c>
      <c r="AG62" s="2" t="s">
        <v>36</v>
      </c>
      <c r="AH62" s="169">
        <v>0</v>
      </c>
      <c r="AI62" s="169">
        <v>4.3375000894951598E-3</v>
      </c>
      <c r="AJ62" s="169">
        <v>1.1022945409362699E-3</v>
      </c>
    </row>
    <row r="63" spans="1:36" x14ac:dyDescent="0.2">
      <c r="A63" s="2">
        <v>161</v>
      </c>
      <c r="B63" s="2">
        <v>1434</v>
      </c>
      <c r="C63" s="2" t="s">
        <v>1634</v>
      </c>
      <c r="D63" s="2" t="s">
        <v>1635</v>
      </c>
      <c r="E63" s="4" t="s">
        <v>1368</v>
      </c>
      <c r="F63" s="2" t="s">
        <v>2196</v>
      </c>
      <c r="G63" s="2" t="s">
        <v>2197</v>
      </c>
      <c r="H63" s="2" t="s">
        <v>215</v>
      </c>
      <c r="I63" s="2" t="s">
        <v>1006</v>
      </c>
      <c r="J63" s="2" t="s">
        <v>30</v>
      </c>
      <c r="K63" s="2" t="s">
        <v>30</v>
      </c>
      <c r="L63" s="2" t="s">
        <v>369</v>
      </c>
      <c r="M63" s="2" t="s">
        <v>31</v>
      </c>
      <c r="N63" s="2" t="s">
        <v>487</v>
      </c>
      <c r="O63" s="2" t="s">
        <v>166</v>
      </c>
      <c r="P63" s="2" t="s">
        <v>1217</v>
      </c>
      <c r="Q63" s="2" t="s">
        <v>454</v>
      </c>
      <c r="R63" s="2" t="s">
        <v>448</v>
      </c>
      <c r="S63" s="2" t="s">
        <v>34</v>
      </c>
      <c r="T63" s="154">
        <v>3.419</v>
      </c>
      <c r="U63" s="2" t="s">
        <v>2198</v>
      </c>
      <c r="V63" s="167">
        <v>2.5000000000000001E-2</v>
      </c>
      <c r="W63" s="169">
        <v>4.6850000000000003E-2</v>
      </c>
      <c r="X63" s="4" t="s">
        <v>453</v>
      </c>
      <c r="Y63" s="4" t="s">
        <v>166</v>
      </c>
      <c r="Z63" s="154">
        <v>148750</v>
      </c>
      <c r="AA63" s="163">
        <v>1</v>
      </c>
      <c r="AB63" s="180">
        <v>93.67</v>
      </c>
      <c r="AD63" s="154">
        <v>139.334</v>
      </c>
      <c r="AG63" s="2" t="s">
        <v>36</v>
      </c>
      <c r="AH63" s="169">
        <v>7.2999999999999999E-5</v>
      </c>
      <c r="AI63" s="169">
        <v>2.5431659859798499E-2</v>
      </c>
      <c r="AJ63" s="169">
        <v>6.46298080737718E-3</v>
      </c>
    </row>
    <row r="64" spans="1:36" x14ac:dyDescent="0.2">
      <c r="A64" s="2">
        <v>161</v>
      </c>
      <c r="B64" s="2">
        <v>1434</v>
      </c>
      <c r="C64" s="2" t="s">
        <v>1634</v>
      </c>
      <c r="D64" s="2" t="s">
        <v>1635</v>
      </c>
      <c r="E64" s="4" t="s">
        <v>1368</v>
      </c>
      <c r="F64" s="2" t="s">
        <v>2199</v>
      </c>
      <c r="G64" s="2" t="s">
        <v>2200</v>
      </c>
      <c r="H64" s="2" t="s">
        <v>215</v>
      </c>
      <c r="I64" s="2" t="s">
        <v>796</v>
      </c>
      <c r="J64" s="2" t="s">
        <v>30</v>
      </c>
      <c r="K64" s="2" t="s">
        <v>30</v>
      </c>
      <c r="L64" s="2" t="s">
        <v>369</v>
      </c>
      <c r="M64" s="2" t="s">
        <v>31</v>
      </c>
      <c r="N64" s="2" t="s">
        <v>487</v>
      </c>
      <c r="O64" s="2" t="s">
        <v>166</v>
      </c>
      <c r="P64" s="2" t="s">
        <v>1217</v>
      </c>
      <c r="Q64" s="2" t="s">
        <v>454</v>
      </c>
      <c r="R64" s="2" t="s">
        <v>448</v>
      </c>
      <c r="S64" s="2" t="s">
        <v>34</v>
      </c>
      <c r="T64" s="154">
        <v>3.5870000000000002</v>
      </c>
      <c r="U64" s="2" t="s">
        <v>2198</v>
      </c>
      <c r="V64" s="167">
        <v>1E-3</v>
      </c>
      <c r="W64" s="169">
        <v>2.5610000000000001E-2</v>
      </c>
      <c r="X64" s="4" t="s">
        <v>453</v>
      </c>
      <c r="Y64" s="4" t="s">
        <v>166</v>
      </c>
      <c r="Z64" s="154">
        <v>103106.5</v>
      </c>
      <c r="AA64" s="163">
        <v>1</v>
      </c>
      <c r="AB64" s="180">
        <v>103.24</v>
      </c>
      <c r="AD64" s="154">
        <v>106.447</v>
      </c>
      <c r="AG64" s="2" t="s">
        <v>36</v>
      </c>
      <c r="AH64" s="169">
        <v>1.05E-4</v>
      </c>
      <c r="AI64" s="169">
        <v>1.9429035974524899E-2</v>
      </c>
      <c r="AJ64" s="169">
        <v>4.9375261898532601E-3</v>
      </c>
    </row>
    <row r="65" spans="1:36" x14ac:dyDescent="0.2">
      <c r="A65" s="2">
        <v>161</v>
      </c>
      <c r="B65" s="2">
        <v>1434</v>
      </c>
      <c r="C65" s="2" t="s">
        <v>1634</v>
      </c>
      <c r="D65" s="2" t="s">
        <v>1635</v>
      </c>
      <c r="E65" s="4" t="s">
        <v>1368</v>
      </c>
      <c r="F65" s="2" t="s">
        <v>2201</v>
      </c>
      <c r="G65" s="2" t="s">
        <v>2202</v>
      </c>
      <c r="H65" s="2" t="s">
        <v>215</v>
      </c>
      <c r="I65" s="2" t="s">
        <v>796</v>
      </c>
      <c r="J65" s="2" t="s">
        <v>30</v>
      </c>
      <c r="K65" s="2" t="s">
        <v>30</v>
      </c>
      <c r="L65" s="2" t="s">
        <v>369</v>
      </c>
      <c r="M65" s="2" t="s">
        <v>31</v>
      </c>
      <c r="N65" s="2" t="s">
        <v>487</v>
      </c>
      <c r="O65" s="2" t="s">
        <v>166</v>
      </c>
      <c r="P65" s="2" t="s">
        <v>1217</v>
      </c>
      <c r="Q65" s="2" t="s">
        <v>454</v>
      </c>
      <c r="R65" s="2" t="s">
        <v>448</v>
      </c>
      <c r="S65" s="2" t="s">
        <v>34</v>
      </c>
      <c r="T65" s="154">
        <v>3.9660000000000002</v>
      </c>
      <c r="U65" s="2" t="s">
        <v>2203</v>
      </c>
      <c r="V65" s="167">
        <v>1.3899999999999999E-2</v>
      </c>
      <c r="W65" s="169">
        <v>2.5260000000000001E-2</v>
      </c>
      <c r="X65" s="4" t="s">
        <v>453</v>
      </c>
      <c r="Y65" s="4" t="s">
        <v>166</v>
      </c>
      <c r="Z65" s="154">
        <v>127288.89</v>
      </c>
      <c r="AA65" s="163">
        <v>1</v>
      </c>
      <c r="AB65" s="180">
        <v>103.09</v>
      </c>
      <c r="AD65" s="154">
        <v>131.22200000000001</v>
      </c>
      <c r="AG65" s="2" t="s">
        <v>36</v>
      </c>
      <c r="AH65" s="169">
        <v>8.0000000000000007E-5</v>
      </c>
      <c r="AI65" s="169">
        <v>2.3951033086995799E-2</v>
      </c>
      <c r="AJ65" s="169">
        <v>6.0867071992734799E-3</v>
      </c>
    </row>
    <row r="66" spans="1:36" x14ac:dyDescent="0.2">
      <c r="A66" s="2">
        <v>161</v>
      </c>
      <c r="B66" s="2">
        <v>1434</v>
      </c>
      <c r="C66" s="2" t="s">
        <v>1634</v>
      </c>
      <c r="D66" s="2" t="s">
        <v>1635</v>
      </c>
      <c r="E66" s="4" t="s">
        <v>1368</v>
      </c>
      <c r="F66" s="2" t="s">
        <v>2204</v>
      </c>
      <c r="G66" s="2" t="s">
        <v>2205</v>
      </c>
      <c r="H66" s="2" t="s">
        <v>215</v>
      </c>
      <c r="I66" s="2" t="s">
        <v>796</v>
      </c>
      <c r="J66" s="2" t="s">
        <v>30</v>
      </c>
      <c r="K66" s="2" t="s">
        <v>30</v>
      </c>
      <c r="L66" s="2" t="s">
        <v>369</v>
      </c>
      <c r="M66" s="2" t="s">
        <v>31</v>
      </c>
      <c r="N66" s="2" t="s">
        <v>487</v>
      </c>
      <c r="O66" s="2" t="s">
        <v>166</v>
      </c>
      <c r="P66" s="2" t="s">
        <v>1217</v>
      </c>
      <c r="Q66" s="2" t="s">
        <v>454</v>
      </c>
      <c r="R66" s="2" t="s">
        <v>448</v>
      </c>
      <c r="S66" s="2" t="s">
        <v>34</v>
      </c>
      <c r="T66" s="154">
        <v>1.54</v>
      </c>
      <c r="U66" s="2" t="s">
        <v>2206</v>
      </c>
      <c r="V66" s="167">
        <v>6.0000000000000001E-3</v>
      </c>
      <c r="W66" s="169">
        <v>2.4459999999999999E-2</v>
      </c>
      <c r="X66" s="4" t="s">
        <v>453</v>
      </c>
      <c r="Y66" s="4" t="s">
        <v>166</v>
      </c>
      <c r="Z66" s="154">
        <v>72219.5</v>
      </c>
      <c r="AA66" s="163">
        <v>1</v>
      </c>
      <c r="AB66" s="180">
        <v>113.98</v>
      </c>
      <c r="AD66" s="154">
        <v>82.316000000000003</v>
      </c>
      <c r="AG66" s="2" t="s">
        <v>36</v>
      </c>
      <c r="AH66" s="169">
        <v>8.1000000000000004E-5</v>
      </c>
      <c r="AI66" s="169">
        <v>1.5024510852507399E-2</v>
      </c>
      <c r="AJ66" s="169">
        <v>3.8181984902009099E-3</v>
      </c>
    </row>
    <row r="67" spans="1:36" x14ac:dyDescent="0.2">
      <c r="A67" s="2">
        <v>161</v>
      </c>
      <c r="B67" s="2">
        <v>1434</v>
      </c>
      <c r="C67" s="2" t="s">
        <v>1634</v>
      </c>
      <c r="D67" s="2" t="s">
        <v>1635</v>
      </c>
      <c r="E67" s="4" t="s">
        <v>1368</v>
      </c>
      <c r="F67" s="2" t="s">
        <v>2207</v>
      </c>
      <c r="G67" s="2" t="s">
        <v>2208</v>
      </c>
      <c r="H67" s="2" t="s">
        <v>215</v>
      </c>
      <c r="I67" s="2" t="s">
        <v>796</v>
      </c>
      <c r="J67" s="2" t="s">
        <v>30</v>
      </c>
      <c r="K67" s="2" t="s">
        <v>30</v>
      </c>
      <c r="L67" s="2" t="s">
        <v>369</v>
      </c>
      <c r="M67" s="2" t="s">
        <v>31</v>
      </c>
      <c r="N67" s="2" t="s">
        <v>487</v>
      </c>
      <c r="O67" s="2" t="s">
        <v>166</v>
      </c>
      <c r="P67" s="2" t="s">
        <v>1217</v>
      </c>
      <c r="Q67" s="2" t="s">
        <v>454</v>
      </c>
      <c r="R67" s="2" t="s">
        <v>448</v>
      </c>
      <c r="S67" s="2" t="s">
        <v>34</v>
      </c>
      <c r="T67" s="154">
        <v>3.0529999999999999</v>
      </c>
      <c r="U67" s="2" t="s">
        <v>2209</v>
      </c>
      <c r="V67" s="167">
        <v>1.7500000000000002E-2</v>
      </c>
      <c r="W67" s="169">
        <v>2.554E-2</v>
      </c>
      <c r="X67" s="4" t="s">
        <v>453</v>
      </c>
      <c r="Y67" s="4" t="s">
        <v>166</v>
      </c>
      <c r="Z67" s="154">
        <v>125369.52</v>
      </c>
      <c r="AA67" s="163">
        <v>1</v>
      </c>
      <c r="AB67" s="180">
        <v>112.78</v>
      </c>
      <c r="AD67" s="154">
        <v>141.392</v>
      </c>
      <c r="AG67" s="2" t="s">
        <v>36</v>
      </c>
      <c r="AH67" s="169">
        <v>5.5999999999999999E-5</v>
      </c>
      <c r="AI67" s="169">
        <v>2.58072224379697E-2</v>
      </c>
      <c r="AJ67" s="169">
        <v>6.5584230139838504E-3</v>
      </c>
    </row>
    <row r="68" spans="1:36" x14ac:dyDescent="0.2">
      <c r="A68" s="2">
        <v>161</v>
      </c>
      <c r="B68" s="2">
        <v>1434</v>
      </c>
      <c r="C68" s="2" t="s">
        <v>1634</v>
      </c>
      <c r="D68" s="2" t="s">
        <v>1635</v>
      </c>
      <c r="E68" s="4" t="s">
        <v>1368</v>
      </c>
      <c r="F68" s="2" t="s">
        <v>2210</v>
      </c>
      <c r="G68" s="2" t="s">
        <v>2211</v>
      </c>
      <c r="H68" s="2" t="s">
        <v>215</v>
      </c>
      <c r="I68" s="2" t="s">
        <v>796</v>
      </c>
      <c r="J68" s="2" t="s">
        <v>30</v>
      </c>
      <c r="K68" s="2" t="s">
        <v>30</v>
      </c>
      <c r="L68" s="2" t="s">
        <v>369</v>
      </c>
      <c r="M68" s="2" t="s">
        <v>58</v>
      </c>
      <c r="N68" s="2" t="s">
        <v>487</v>
      </c>
      <c r="O68" s="2" t="s">
        <v>166</v>
      </c>
      <c r="P68" s="2" t="s">
        <v>1997</v>
      </c>
      <c r="Q68" s="2" t="s">
        <v>454</v>
      </c>
      <c r="R68" s="2" t="s">
        <v>448</v>
      </c>
      <c r="S68" s="2" t="s">
        <v>34</v>
      </c>
      <c r="T68" s="154">
        <v>6.8019999999999996</v>
      </c>
      <c r="U68" s="2" t="s">
        <v>2212</v>
      </c>
      <c r="V68" s="167">
        <v>3.4500000000000003E-2</v>
      </c>
      <c r="W68" s="169">
        <v>3.1910000000000001E-2</v>
      </c>
      <c r="X68" s="4" t="s">
        <v>453</v>
      </c>
      <c r="Y68" s="4" t="s">
        <v>166</v>
      </c>
      <c r="Z68" s="154">
        <v>50000</v>
      </c>
      <c r="AA68" s="163">
        <v>1</v>
      </c>
      <c r="AB68" s="180">
        <v>102.77</v>
      </c>
      <c r="AD68" s="154">
        <v>51.384999999999998</v>
      </c>
      <c r="AG68" s="2" t="s">
        <v>36</v>
      </c>
      <c r="AH68" s="169">
        <v>5.3999999999999998E-5</v>
      </c>
      <c r="AI68" s="169">
        <v>9.3789360064933398E-3</v>
      </c>
      <c r="AJ68" s="169">
        <v>2.3834812095534798E-3</v>
      </c>
    </row>
    <row r="69" spans="1:36" x14ac:dyDescent="0.2">
      <c r="A69" s="2">
        <v>161</v>
      </c>
      <c r="B69" s="2">
        <v>1434</v>
      </c>
      <c r="C69" s="2" t="s">
        <v>1726</v>
      </c>
      <c r="D69" s="2" t="s">
        <v>1727</v>
      </c>
      <c r="E69" s="4" t="s">
        <v>1368</v>
      </c>
      <c r="F69" s="2" t="s">
        <v>2213</v>
      </c>
      <c r="G69" s="2" t="s">
        <v>2214</v>
      </c>
      <c r="H69" s="2" t="s">
        <v>215</v>
      </c>
      <c r="I69" s="2" t="s">
        <v>1006</v>
      </c>
      <c r="J69" s="2" t="s">
        <v>30</v>
      </c>
      <c r="K69" s="2" t="s">
        <v>30</v>
      </c>
      <c r="L69" s="2" t="s">
        <v>369</v>
      </c>
      <c r="M69" s="2" t="s">
        <v>31</v>
      </c>
      <c r="N69" s="2" t="s">
        <v>516</v>
      </c>
      <c r="O69" s="2" t="s">
        <v>166</v>
      </c>
      <c r="P69" s="2" t="s">
        <v>1997</v>
      </c>
      <c r="Q69" s="2" t="s">
        <v>454</v>
      </c>
      <c r="R69" s="2" t="s">
        <v>448</v>
      </c>
      <c r="S69" s="2" t="s">
        <v>34</v>
      </c>
      <c r="T69" s="154">
        <v>1.1419999999999999</v>
      </c>
      <c r="U69" s="2" t="s">
        <v>2215</v>
      </c>
      <c r="V69" s="167">
        <v>2.29E-2</v>
      </c>
      <c r="W69" s="169">
        <v>4.8680000000000001E-2</v>
      </c>
      <c r="X69" s="4" t="s">
        <v>453</v>
      </c>
      <c r="Y69" s="4" t="s">
        <v>166</v>
      </c>
      <c r="Z69" s="154">
        <v>21923.08</v>
      </c>
      <c r="AA69" s="163">
        <v>1</v>
      </c>
      <c r="AB69" s="180">
        <v>97.94</v>
      </c>
      <c r="AD69" s="154">
        <v>21.471</v>
      </c>
      <c r="AG69" s="2" t="s">
        <v>36</v>
      </c>
      <c r="AH69" s="169">
        <v>6.6000000000000005E-5</v>
      </c>
      <c r="AI69" s="169">
        <v>3.9190326359618199E-3</v>
      </c>
      <c r="AJ69" s="169">
        <v>9.9594886253353502E-4</v>
      </c>
    </row>
    <row r="70" spans="1:36" x14ac:dyDescent="0.2">
      <c r="A70" s="2">
        <v>161</v>
      </c>
      <c r="B70" s="2">
        <v>1434</v>
      </c>
      <c r="C70" s="2" t="s">
        <v>2216</v>
      </c>
      <c r="D70" s="2" t="s">
        <v>2217</v>
      </c>
      <c r="E70" s="4" t="s">
        <v>1368</v>
      </c>
      <c r="F70" s="2" t="s">
        <v>2218</v>
      </c>
      <c r="G70" s="2" t="s">
        <v>2219</v>
      </c>
      <c r="H70" s="2" t="s">
        <v>215</v>
      </c>
      <c r="I70" s="2" t="s">
        <v>796</v>
      </c>
      <c r="J70" s="2" t="s">
        <v>30</v>
      </c>
      <c r="K70" s="2" t="s">
        <v>30</v>
      </c>
      <c r="L70" s="2" t="s">
        <v>369</v>
      </c>
      <c r="M70" s="2" t="s">
        <v>31</v>
      </c>
      <c r="N70" s="2" t="s">
        <v>479</v>
      </c>
      <c r="O70" s="2" t="s">
        <v>166</v>
      </c>
      <c r="P70" s="2" t="s">
        <v>1997</v>
      </c>
      <c r="Q70" s="2" t="s">
        <v>454</v>
      </c>
      <c r="R70" s="2" t="s">
        <v>448</v>
      </c>
      <c r="S70" s="2" t="s">
        <v>34</v>
      </c>
      <c r="T70" s="154">
        <v>2.101</v>
      </c>
      <c r="U70" s="2" t="s">
        <v>2220</v>
      </c>
      <c r="V70" s="167">
        <v>1.9400000000000001E-2</v>
      </c>
      <c r="W70" s="169">
        <v>2.5569999999999999E-2</v>
      </c>
      <c r="X70" s="4" t="s">
        <v>453</v>
      </c>
      <c r="Y70" s="4" t="s">
        <v>166</v>
      </c>
      <c r="Z70" s="154">
        <v>32007.68</v>
      </c>
      <c r="AA70" s="163">
        <v>1</v>
      </c>
      <c r="AB70" s="180">
        <v>115.77</v>
      </c>
      <c r="AD70" s="154">
        <v>37.055</v>
      </c>
      <c r="AG70" s="2" t="s">
        <v>36</v>
      </c>
      <c r="AH70" s="169">
        <v>1.3300000000000001E-4</v>
      </c>
      <c r="AI70" s="169">
        <v>6.7634368836532897E-3</v>
      </c>
      <c r="AJ70" s="169">
        <v>1.7188010146383099E-3</v>
      </c>
    </row>
    <row r="71" spans="1:36" x14ac:dyDescent="0.2">
      <c r="A71" s="2">
        <v>161</v>
      </c>
      <c r="B71" s="2">
        <v>1434</v>
      </c>
      <c r="C71" s="2" t="s">
        <v>1913</v>
      </c>
      <c r="D71" s="2" t="s">
        <v>1914</v>
      </c>
      <c r="E71" s="4" t="s">
        <v>1368</v>
      </c>
      <c r="F71" s="2" t="s">
        <v>2221</v>
      </c>
      <c r="G71" s="2" t="s">
        <v>2222</v>
      </c>
      <c r="H71" s="2" t="s">
        <v>215</v>
      </c>
      <c r="I71" s="2" t="s">
        <v>1006</v>
      </c>
      <c r="J71" s="2" t="s">
        <v>30</v>
      </c>
      <c r="K71" s="2" t="s">
        <v>30</v>
      </c>
      <c r="L71" s="2" t="s">
        <v>369</v>
      </c>
      <c r="M71" s="2" t="s">
        <v>31</v>
      </c>
      <c r="N71" s="2" t="s">
        <v>501</v>
      </c>
      <c r="O71" s="2" t="s">
        <v>166</v>
      </c>
      <c r="P71" s="2" t="s">
        <v>1997</v>
      </c>
      <c r="Q71" s="2" t="s">
        <v>454</v>
      </c>
      <c r="R71" s="2" t="s">
        <v>448</v>
      </c>
      <c r="S71" s="2" t="s">
        <v>34</v>
      </c>
      <c r="T71" s="154">
        <v>1.8080000000000001</v>
      </c>
      <c r="U71" s="2" t="s">
        <v>2223</v>
      </c>
      <c r="V71" s="167">
        <v>2.1499999999999998E-2</v>
      </c>
      <c r="W71" s="169">
        <v>5.1889999999999999E-2</v>
      </c>
      <c r="X71" s="4" t="s">
        <v>453</v>
      </c>
      <c r="Y71" s="4" t="s">
        <v>166</v>
      </c>
      <c r="Z71" s="154">
        <v>112015.98</v>
      </c>
      <c r="AA71" s="163">
        <v>1</v>
      </c>
      <c r="AB71" s="180">
        <v>94.82</v>
      </c>
      <c r="AC71" s="154">
        <v>8.6289999999999996</v>
      </c>
      <c r="AD71" s="154">
        <v>114.843</v>
      </c>
      <c r="AG71" s="2" t="s">
        <v>36</v>
      </c>
      <c r="AH71" s="169">
        <v>1.47E-4</v>
      </c>
      <c r="AI71" s="169">
        <v>2.0961392153790701E-2</v>
      </c>
      <c r="AJ71" s="169">
        <v>5.32694585932265E-3</v>
      </c>
    </row>
    <row r="72" spans="1:36" x14ac:dyDescent="0.2">
      <c r="A72" s="2">
        <v>161</v>
      </c>
      <c r="B72" s="2">
        <v>1434</v>
      </c>
      <c r="C72" s="2" t="s">
        <v>2224</v>
      </c>
      <c r="D72" s="2" t="s">
        <v>2225</v>
      </c>
      <c r="E72" s="4" t="s">
        <v>1368</v>
      </c>
      <c r="F72" s="2" t="s">
        <v>2226</v>
      </c>
      <c r="G72" s="2" t="s">
        <v>2227</v>
      </c>
      <c r="H72" s="2" t="s">
        <v>215</v>
      </c>
      <c r="I72" s="2" t="s">
        <v>796</v>
      </c>
      <c r="J72" s="2" t="s">
        <v>30</v>
      </c>
      <c r="K72" s="2" t="s">
        <v>30</v>
      </c>
      <c r="L72" s="2" t="s">
        <v>369</v>
      </c>
      <c r="M72" s="2" t="s">
        <v>31</v>
      </c>
      <c r="N72" s="2" t="s">
        <v>503</v>
      </c>
      <c r="O72" s="2" t="s">
        <v>166</v>
      </c>
      <c r="P72" s="2" t="s">
        <v>1984</v>
      </c>
      <c r="Q72" s="2" t="s">
        <v>454</v>
      </c>
      <c r="R72" s="2" t="s">
        <v>448</v>
      </c>
      <c r="S72" s="2" t="s">
        <v>34</v>
      </c>
      <c r="T72" s="154">
        <v>6.2430000000000003</v>
      </c>
      <c r="U72" s="2" t="s">
        <v>2228</v>
      </c>
      <c r="V72" s="167">
        <v>2.5000000000000001E-2</v>
      </c>
      <c r="W72" s="169">
        <v>3.1879999999999999E-2</v>
      </c>
      <c r="X72" s="4" t="s">
        <v>453</v>
      </c>
      <c r="Y72" s="4" t="s">
        <v>166</v>
      </c>
      <c r="Z72" s="154">
        <v>19950</v>
      </c>
      <c r="AA72" s="163">
        <v>1</v>
      </c>
      <c r="AB72" s="180">
        <v>111</v>
      </c>
      <c r="AD72" s="154">
        <v>22.145</v>
      </c>
      <c r="AG72" s="2" t="s">
        <v>36</v>
      </c>
      <c r="AH72" s="169">
        <v>1.9000000000000001E-5</v>
      </c>
      <c r="AI72" s="169">
        <v>4.0418769756892497E-3</v>
      </c>
      <c r="AJ72" s="169">
        <v>1.02716745441193E-3</v>
      </c>
    </row>
    <row r="73" spans="1:36" x14ac:dyDescent="0.2">
      <c r="A73" s="2">
        <v>161</v>
      </c>
      <c r="B73" s="2">
        <v>1434</v>
      </c>
      <c r="C73" s="2" t="s">
        <v>2229</v>
      </c>
      <c r="D73" s="2" t="s">
        <v>2230</v>
      </c>
      <c r="E73" s="4" t="s">
        <v>1368</v>
      </c>
      <c r="F73" s="2" t="s">
        <v>2231</v>
      </c>
      <c r="G73" s="2" t="s">
        <v>2232</v>
      </c>
      <c r="H73" s="2" t="s">
        <v>215</v>
      </c>
      <c r="I73" s="2" t="s">
        <v>1006</v>
      </c>
      <c r="J73" s="2" t="s">
        <v>30</v>
      </c>
      <c r="K73" s="2" t="s">
        <v>30</v>
      </c>
      <c r="L73" s="2" t="s">
        <v>369</v>
      </c>
      <c r="M73" s="2" t="s">
        <v>31</v>
      </c>
      <c r="N73" s="2" t="s">
        <v>479</v>
      </c>
      <c r="O73" s="2" t="s">
        <v>166</v>
      </c>
      <c r="P73" s="2" t="s">
        <v>2034</v>
      </c>
      <c r="Q73" s="2" t="s">
        <v>456</v>
      </c>
      <c r="R73" s="2" t="s">
        <v>448</v>
      </c>
      <c r="S73" s="2" t="s">
        <v>34</v>
      </c>
      <c r="T73" s="154">
        <v>3.9580000000000002</v>
      </c>
      <c r="U73" s="2" t="s">
        <v>2233</v>
      </c>
      <c r="V73" s="167">
        <v>6.7699999999999996E-2</v>
      </c>
      <c r="W73" s="169">
        <v>5.6840000000000002E-2</v>
      </c>
      <c r="X73" s="4" t="s">
        <v>453</v>
      </c>
      <c r="Y73" s="4" t="s">
        <v>166</v>
      </c>
      <c r="Z73" s="154">
        <v>40000</v>
      </c>
      <c r="AA73" s="163">
        <v>1</v>
      </c>
      <c r="AB73" s="180">
        <v>106.28</v>
      </c>
      <c r="AD73" s="154">
        <v>42.512</v>
      </c>
      <c r="AG73" s="2" t="s">
        <v>36</v>
      </c>
      <c r="AH73" s="169">
        <v>5.3000000000000001E-5</v>
      </c>
      <c r="AI73" s="169">
        <v>7.7594108690871898E-3</v>
      </c>
      <c r="AJ73" s="169">
        <v>1.9719091793429502E-3</v>
      </c>
    </row>
    <row r="74" spans="1:36" x14ac:dyDescent="0.2">
      <c r="A74" s="2">
        <v>161</v>
      </c>
      <c r="B74" s="2">
        <v>1434</v>
      </c>
      <c r="C74" s="2" t="s">
        <v>2234</v>
      </c>
      <c r="D74" s="2" t="s">
        <v>2235</v>
      </c>
      <c r="E74" s="4" t="s">
        <v>1368</v>
      </c>
      <c r="F74" s="2" t="s">
        <v>2236</v>
      </c>
      <c r="G74" s="2" t="s">
        <v>2237</v>
      </c>
      <c r="H74" s="2" t="s">
        <v>215</v>
      </c>
      <c r="I74" s="2" t="s">
        <v>796</v>
      </c>
      <c r="J74" s="2" t="s">
        <v>30</v>
      </c>
      <c r="K74" s="2" t="s">
        <v>30</v>
      </c>
      <c r="L74" s="2" t="s">
        <v>369</v>
      </c>
      <c r="M74" s="2" t="s">
        <v>31</v>
      </c>
      <c r="N74" s="2" t="s">
        <v>517</v>
      </c>
      <c r="O74" s="2" t="s">
        <v>166</v>
      </c>
      <c r="P74" s="2" t="s">
        <v>1984</v>
      </c>
      <c r="Q74" s="2" t="s">
        <v>454</v>
      </c>
      <c r="R74" s="2" t="s">
        <v>448</v>
      </c>
      <c r="S74" s="2" t="s">
        <v>34</v>
      </c>
      <c r="T74" s="154">
        <v>3.2839999999999998</v>
      </c>
      <c r="U74" s="2" t="s">
        <v>2238</v>
      </c>
      <c r="V74" s="167">
        <v>2.1999999999999999E-2</v>
      </c>
      <c r="W74" s="169">
        <v>2.9559999999999999E-2</v>
      </c>
      <c r="X74" s="4" t="s">
        <v>453</v>
      </c>
      <c r="Y74" s="4" t="s">
        <v>166</v>
      </c>
      <c r="Z74" s="154">
        <v>40500.019999999997</v>
      </c>
      <c r="AA74" s="163">
        <v>1</v>
      </c>
      <c r="AB74" s="180">
        <v>104.45</v>
      </c>
      <c r="AD74" s="154">
        <v>42.302</v>
      </c>
      <c r="AG74" s="2" t="s">
        <v>36</v>
      </c>
      <c r="AH74" s="169">
        <v>6.7999999999999999E-5</v>
      </c>
      <c r="AI74" s="169">
        <v>7.72113051681729E-3</v>
      </c>
      <c r="AJ74" s="169">
        <v>1.9621809436169398E-3</v>
      </c>
    </row>
    <row r="75" spans="1:36" x14ac:dyDescent="0.2">
      <c r="A75" s="2">
        <v>161</v>
      </c>
      <c r="B75" s="2">
        <v>1434</v>
      </c>
      <c r="C75" s="2" t="s">
        <v>2239</v>
      </c>
      <c r="D75" s="2" t="s">
        <v>2240</v>
      </c>
      <c r="E75" s="4" t="s">
        <v>1368</v>
      </c>
      <c r="F75" s="2" t="s">
        <v>2241</v>
      </c>
      <c r="G75" s="2" t="s">
        <v>2242</v>
      </c>
      <c r="H75" s="2" t="s">
        <v>215</v>
      </c>
      <c r="I75" s="2" t="s">
        <v>797</v>
      </c>
      <c r="J75" s="2" t="s">
        <v>30</v>
      </c>
      <c r="K75" s="2" t="s">
        <v>30</v>
      </c>
      <c r="L75" s="2" t="s">
        <v>369</v>
      </c>
      <c r="M75" s="2" t="s">
        <v>31</v>
      </c>
      <c r="N75" s="2" t="s">
        <v>493</v>
      </c>
      <c r="O75" s="2" t="s">
        <v>166</v>
      </c>
      <c r="P75" s="2" t="s">
        <v>2134</v>
      </c>
      <c r="Q75" s="2" t="s">
        <v>456</v>
      </c>
      <c r="R75" s="2" t="s">
        <v>448</v>
      </c>
      <c r="S75" s="2" t="s">
        <v>34</v>
      </c>
      <c r="T75" s="154">
        <v>2.8319999999999999</v>
      </c>
      <c r="U75" s="2" t="s">
        <v>2243</v>
      </c>
      <c r="V75" s="167">
        <v>4.6899999999999997E-2</v>
      </c>
      <c r="W75" s="169">
        <v>6.6780000000000006E-2</v>
      </c>
      <c r="X75" s="4" t="s">
        <v>453</v>
      </c>
      <c r="Y75" s="4" t="s">
        <v>166</v>
      </c>
      <c r="Z75" s="154">
        <v>64534.58</v>
      </c>
      <c r="AA75" s="163">
        <v>1</v>
      </c>
      <c r="AB75" s="180">
        <v>102.77</v>
      </c>
      <c r="AD75" s="154">
        <v>66.322000000000003</v>
      </c>
      <c r="AG75" s="2" t="s">
        <v>36</v>
      </c>
      <c r="AH75" s="169">
        <v>5.5999999999999999E-5</v>
      </c>
      <c r="AI75" s="169">
        <v>1.2105313920518499E-2</v>
      </c>
      <c r="AJ75" s="169">
        <v>3.07633917592852E-3</v>
      </c>
    </row>
    <row r="76" spans="1:36" x14ac:dyDescent="0.2">
      <c r="A76" s="2">
        <v>161</v>
      </c>
      <c r="B76" s="2">
        <v>1434</v>
      </c>
      <c r="C76" s="2" t="s">
        <v>1215</v>
      </c>
      <c r="D76" s="2" t="s">
        <v>1631</v>
      </c>
      <c r="E76" s="4" t="s">
        <v>1368</v>
      </c>
      <c r="F76" s="2" t="s">
        <v>2244</v>
      </c>
      <c r="G76" s="2" t="s">
        <v>2245</v>
      </c>
      <c r="H76" s="2" t="s">
        <v>215</v>
      </c>
      <c r="I76" s="2" t="s">
        <v>797</v>
      </c>
      <c r="J76" s="2" t="s">
        <v>30</v>
      </c>
      <c r="K76" s="2" t="s">
        <v>30</v>
      </c>
      <c r="L76" s="2" t="s">
        <v>369</v>
      </c>
      <c r="M76" s="2" t="s">
        <v>58</v>
      </c>
      <c r="N76" s="2" t="s">
        <v>576</v>
      </c>
      <c r="O76" s="2" t="s">
        <v>166</v>
      </c>
      <c r="P76" s="2" t="s">
        <v>2246</v>
      </c>
      <c r="Q76" s="2" t="s">
        <v>472</v>
      </c>
      <c r="R76" s="2" t="s">
        <v>448</v>
      </c>
      <c r="S76" s="2" t="s">
        <v>93</v>
      </c>
      <c r="T76" s="154">
        <v>5.09</v>
      </c>
      <c r="U76" s="2" t="s">
        <v>2247</v>
      </c>
      <c r="V76" s="167">
        <v>3.2750000000000001E-2</v>
      </c>
      <c r="W76" s="169">
        <v>5.7320000000000003E-2</v>
      </c>
      <c r="X76" s="4" t="s">
        <v>453</v>
      </c>
      <c r="Y76" s="4" t="s">
        <v>166</v>
      </c>
      <c r="Z76" s="154">
        <v>5000</v>
      </c>
      <c r="AA76" s="163">
        <v>3.718</v>
      </c>
      <c r="AB76" s="180">
        <v>98.468000000000004</v>
      </c>
      <c r="AD76" s="154">
        <v>18.305</v>
      </c>
      <c r="AG76" s="2" t="s">
        <v>36</v>
      </c>
      <c r="AH76" s="169">
        <v>6.9999999999999999E-6</v>
      </c>
      <c r="AI76" s="169">
        <v>3.3411215398920901E-3</v>
      </c>
      <c r="AJ76" s="169">
        <v>8.4908356381297302E-4</v>
      </c>
    </row>
    <row r="77" spans="1:36" x14ac:dyDescent="0.2">
      <c r="A77" s="2">
        <v>161</v>
      </c>
      <c r="B77" s="2">
        <v>1434</v>
      </c>
      <c r="C77" s="2" t="s">
        <v>1691</v>
      </c>
      <c r="D77" s="2" t="s">
        <v>1692</v>
      </c>
      <c r="E77" s="4" t="s">
        <v>1368</v>
      </c>
      <c r="F77" s="2" t="s">
        <v>2248</v>
      </c>
      <c r="G77" s="2" t="s">
        <v>2249</v>
      </c>
      <c r="H77" s="2" t="s">
        <v>215</v>
      </c>
      <c r="I77" s="2" t="s">
        <v>797</v>
      </c>
      <c r="J77" s="2" t="s">
        <v>88</v>
      </c>
      <c r="K77" s="2" t="s">
        <v>30</v>
      </c>
      <c r="L77" s="2" t="s">
        <v>369</v>
      </c>
      <c r="M77" s="2" t="s">
        <v>137</v>
      </c>
      <c r="N77" s="2" t="s">
        <v>576</v>
      </c>
      <c r="O77" s="2" t="s">
        <v>166</v>
      </c>
      <c r="P77" s="2" t="s">
        <v>2246</v>
      </c>
      <c r="Q77" s="2" t="s">
        <v>472</v>
      </c>
      <c r="R77" s="2" t="s">
        <v>448</v>
      </c>
      <c r="S77" s="2" t="s">
        <v>93</v>
      </c>
      <c r="T77" s="154">
        <v>5.1630000000000003</v>
      </c>
      <c r="U77" s="2" t="s">
        <v>2250</v>
      </c>
      <c r="V77" s="167">
        <v>3.0769999999999999E-2</v>
      </c>
      <c r="W77" s="169">
        <v>6.2829999999999997E-2</v>
      </c>
      <c r="X77" s="4" t="s">
        <v>453</v>
      </c>
      <c r="Y77" s="4" t="s">
        <v>166</v>
      </c>
      <c r="Z77" s="154">
        <v>5000</v>
      </c>
      <c r="AA77" s="163">
        <v>3.718</v>
      </c>
      <c r="AB77" s="180">
        <v>98.037000000000006</v>
      </c>
      <c r="AD77" s="154">
        <v>18.225000000000001</v>
      </c>
      <c r="AG77" s="2" t="s">
        <v>36</v>
      </c>
      <c r="AH77" s="169">
        <v>7.9999999999999996E-6</v>
      </c>
      <c r="AI77" s="169">
        <v>3.32649877379673E-3</v>
      </c>
      <c r="AJ77" s="169">
        <v>8.4536746124058801E-4</v>
      </c>
    </row>
    <row r="78" spans="1:36" x14ac:dyDescent="0.2">
      <c r="A78" s="2">
        <v>161</v>
      </c>
      <c r="B78" s="2">
        <v>9938</v>
      </c>
      <c r="C78" s="2" t="s">
        <v>1980</v>
      </c>
      <c r="D78" s="2" t="s">
        <v>1981</v>
      </c>
      <c r="E78" s="4" t="s">
        <v>1368</v>
      </c>
      <c r="F78" s="2" t="s">
        <v>1982</v>
      </c>
      <c r="G78" s="2" t="s">
        <v>1983</v>
      </c>
      <c r="H78" s="2" t="s">
        <v>215</v>
      </c>
      <c r="I78" s="2" t="s">
        <v>796</v>
      </c>
      <c r="J78" s="2" t="s">
        <v>30</v>
      </c>
      <c r="K78" s="2" t="s">
        <v>30</v>
      </c>
      <c r="L78" s="2" t="s">
        <v>369</v>
      </c>
      <c r="M78" s="2" t="s">
        <v>31</v>
      </c>
      <c r="N78" s="2" t="s">
        <v>503</v>
      </c>
      <c r="O78" s="2" t="s">
        <v>166</v>
      </c>
      <c r="P78" s="2" t="s">
        <v>1984</v>
      </c>
      <c r="Q78" s="2" t="s">
        <v>454</v>
      </c>
      <c r="R78" s="2" t="s">
        <v>448</v>
      </c>
      <c r="S78" s="2" t="s">
        <v>34</v>
      </c>
      <c r="T78" s="154">
        <v>2.2669999999999999</v>
      </c>
      <c r="U78" s="2" t="s">
        <v>1985</v>
      </c>
      <c r="V78" s="167">
        <v>2.3400000000000001E-2</v>
      </c>
      <c r="W78" s="169">
        <v>2.7969999999999998E-2</v>
      </c>
      <c r="X78" s="4" t="s">
        <v>453</v>
      </c>
      <c r="Y78" s="4" t="s">
        <v>166</v>
      </c>
      <c r="Z78" s="154">
        <v>193122.99</v>
      </c>
      <c r="AA78" s="163">
        <v>1</v>
      </c>
      <c r="AB78" s="180">
        <v>114.39</v>
      </c>
      <c r="AD78" s="154">
        <v>220.91300000000001</v>
      </c>
      <c r="AG78" s="2" t="s">
        <v>36</v>
      </c>
      <c r="AH78" s="169">
        <v>1.18E-4</v>
      </c>
      <c r="AI78" s="169">
        <v>2.03813571161582E-2</v>
      </c>
      <c r="AJ78" s="169">
        <v>3.0838160492510001E-3</v>
      </c>
    </row>
    <row r="79" spans="1:36" x14ac:dyDescent="0.2">
      <c r="A79" s="2">
        <v>161</v>
      </c>
      <c r="B79" s="2">
        <v>9938</v>
      </c>
      <c r="C79" s="2" t="s">
        <v>1980</v>
      </c>
      <c r="D79" s="2" t="s">
        <v>1981</v>
      </c>
      <c r="E79" s="4" t="s">
        <v>1368</v>
      </c>
      <c r="F79" s="2" t="s">
        <v>1986</v>
      </c>
      <c r="G79" s="2" t="s">
        <v>1987</v>
      </c>
      <c r="H79" s="2" t="s">
        <v>215</v>
      </c>
      <c r="I79" s="2" t="s">
        <v>1006</v>
      </c>
      <c r="J79" s="2" t="s">
        <v>30</v>
      </c>
      <c r="K79" s="2" t="s">
        <v>30</v>
      </c>
      <c r="L79" s="2" t="s">
        <v>369</v>
      </c>
      <c r="M79" s="2" t="s">
        <v>31</v>
      </c>
      <c r="N79" s="2" t="s">
        <v>503</v>
      </c>
      <c r="O79" s="2" t="s">
        <v>166</v>
      </c>
      <c r="P79" s="2" t="s">
        <v>1984</v>
      </c>
      <c r="Q79" s="2" t="s">
        <v>454</v>
      </c>
      <c r="R79" s="2" t="s">
        <v>448</v>
      </c>
      <c r="S79" s="2" t="s">
        <v>34</v>
      </c>
      <c r="T79" s="154">
        <v>2.2559999999999998</v>
      </c>
      <c r="U79" s="2" t="s">
        <v>1988</v>
      </c>
      <c r="V79" s="167">
        <v>0.05</v>
      </c>
      <c r="W79" s="169">
        <v>5.058E-2</v>
      </c>
      <c r="X79" s="4" t="s">
        <v>453</v>
      </c>
      <c r="Y79" s="4" t="s">
        <v>166</v>
      </c>
      <c r="Z79" s="154">
        <v>120000</v>
      </c>
      <c r="AA79" s="163">
        <v>1</v>
      </c>
      <c r="AB79" s="180">
        <v>102.1</v>
      </c>
      <c r="AD79" s="154">
        <v>122.52</v>
      </c>
      <c r="AG79" s="2" t="s">
        <v>36</v>
      </c>
      <c r="AH79" s="169">
        <v>2.9999999999999997E-4</v>
      </c>
      <c r="AI79" s="169">
        <v>1.1303633037040999E-2</v>
      </c>
      <c r="AJ79" s="169">
        <v>1.7103044108302001E-3</v>
      </c>
    </row>
    <row r="80" spans="1:36" x14ac:dyDescent="0.2">
      <c r="A80" s="2">
        <v>161</v>
      </c>
      <c r="B80" s="2">
        <v>9938</v>
      </c>
      <c r="C80" s="2" t="s">
        <v>1989</v>
      </c>
      <c r="D80" s="2" t="s">
        <v>1990</v>
      </c>
      <c r="E80" s="4" t="s">
        <v>1368</v>
      </c>
      <c r="F80" s="2" t="s">
        <v>2251</v>
      </c>
      <c r="G80" s="2" t="s">
        <v>2252</v>
      </c>
      <c r="H80" s="2" t="s">
        <v>215</v>
      </c>
      <c r="I80" s="2" t="s">
        <v>796</v>
      </c>
      <c r="J80" s="2" t="s">
        <v>30</v>
      </c>
      <c r="K80" s="2" t="s">
        <v>30</v>
      </c>
      <c r="L80" s="2" t="s">
        <v>369</v>
      </c>
      <c r="M80" s="2" t="s">
        <v>31</v>
      </c>
      <c r="N80" s="2" t="s">
        <v>517</v>
      </c>
      <c r="O80" s="2" t="s">
        <v>166</v>
      </c>
      <c r="P80" s="2" t="s">
        <v>1993</v>
      </c>
      <c r="Q80" s="2" t="s">
        <v>454</v>
      </c>
      <c r="R80" s="2" t="s">
        <v>448</v>
      </c>
      <c r="S80" s="2" t="s">
        <v>34</v>
      </c>
      <c r="T80" s="154">
        <v>1.571</v>
      </c>
      <c r="U80" s="2" t="s">
        <v>2253</v>
      </c>
      <c r="V80" s="167">
        <v>3.2000000000000001E-2</v>
      </c>
      <c r="W80" s="169">
        <v>3.1649999999999998E-2</v>
      </c>
      <c r="X80" s="4" t="s">
        <v>453</v>
      </c>
      <c r="Y80" s="4" t="s">
        <v>166</v>
      </c>
      <c r="Z80" s="154">
        <v>35750</v>
      </c>
      <c r="AA80" s="163">
        <v>1</v>
      </c>
      <c r="AB80" s="180">
        <v>107.84</v>
      </c>
      <c r="AD80" s="154">
        <v>38.552999999999997</v>
      </c>
      <c r="AG80" s="2" t="s">
        <v>36</v>
      </c>
      <c r="AH80" s="169">
        <v>5.0000000000000002E-5</v>
      </c>
      <c r="AI80" s="169">
        <v>3.5568617674700798E-3</v>
      </c>
      <c r="AJ80" s="169">
        <v>5.3817355443890405E-4</v>
      </c>
    </row>
    <row r="81" spans="1:36" x14ac:dyDescent="0.2">
      <c r="A81" s="2">
        <v>161</v>
      </c>
      <c r="B81" s="2">
        <v>9938</v>
      </c>
      <c r="C81" s="2" t="s">
        <v>1989</v>
      </c>
      <c r="D81" s="2" t="s">
        <v>1990</v>
      </c>
      <c r="E81" s="4" t="s">
        <v>1368</v>
      </c>
      <c r="F81" s="2" t="s">
        <v>1991</v>
      </c>
      <c r="G81" s="2" t="s">
        <v>1992</v>
      </c>
      <c r="H81" s="2" t="s">
        <v>215</v>
      </c>
      <c r="I81" s="2" t="s">
        <v>1006</v>
      </c>
      <c r="J81" s="2" t="s">
        <v>30</v>
      </c>
      <c r="K81" s="2" t="s">
        <v>30</v>
      </c>
      <c r="L81" s="2" t="s">
        <v>369</v>
      </c>
      <c r="M81" s="2" t="s">
        <v>31</v>
      </c>
      <c r="N81" s="2" t="s">
        <v>517</v>
      </c>
      <c r="O81" s="2" t="s">
        <v>166</v>
      </c>
      <c r="P81" s="2" t="s">
        <v>1993</v>
      </c>
      <c r="Q81" s="2" t="s">
        <v>454</v>
      </c>
      <c r="R81" s="2" t="s">
        <v>448</v>
      </c>
      <c r="S81" s="2" t="s">
        <v>34</v>
      </c>
      <c r="T81" s="154">
        <v>1.629</v>
      </c>
      <c r="U81" s="2" t="s">
        <v>1994</v>
      </c>
      <c r="V81" s="167">
        <v>5.7000000000000002E-2</v>
      </c>
      <c r="W81" s="169">
        <v>5.5789999999999999E-2</v>
      </c>
      <c r="X81" s="4" t="s">
        <v>453</v>
      </c>
      <c r="Y81" s="4" t="s">
        <v>166</v>
      </c>
      <c r="Z81" s="154">
        <v>35100</v>
      </c>
      <c r="AA81" s="163">
        <v>1</v>
      </c>
      <c r="AB81" s="180">
        <v>100.54</v>
      </c>
      <c r="AD81" s="154">
        <v>35.29</v>
      </c>
      <c r="AG81" s="2" t="s">
        <v>36</v>
      </c>
      <c r="AH81" s="169">
        <v>4.1E-5</v>
      </c>
      <c r="AI81" s="169">
        <v>3.2557950555499502E-3</v>
      </c>
      <c r="AJ81" s="169">
        <v>4.9262043681169395E-4</v>
      </c>
    </row>
    <row r="82" spans="1:36" x14ac:dyDescent="0.2">
      <c r="A82" s="2">
        <v>161</v>
      </c>
      <c r="B82" s="2">
        <v>9938</v>
      </c>
      <c r="C82" s="2" t="s">
        <v>2254</v>
      </c>
      <c r="D82" s="2" t="s">
        <v>2255</v>
      </c>
      <c r="E82" s="4" t="s">
        <v>1368</v>
      </c>
      <c r="F82" s="2" t="s">
        <v>2256</v>
      </c>
      <c r="G82" s="2" t="s">
        <v>2257</v>
      </c>
      <c r="H82" s="2" t="s">
        <v>215</v>
      </c>
      <c r="I82" s="2" t="s">
        <v>796</v>
      </c>
      <c r="J82" s="2" t="s">
        <v>30</v>
      </c>
      <c r="K82" s="2" t="s">
        <v>30</v>
      </c>
      <c r="L82" s="2" t="s">
        <v>369</v>
      </c>
      <c r="M82" s="2" t="s">
        <v>31</v>
      </c>
      <c r="N82" s="2" t="s">
        <v>517</v>
      </c>
      <c r="O82" s="2" t="s">
        <v>166</v>
      </c>
      <c r="P82" s="2" t="s">
        <v>1993</v>
      </c>
      <c r="Q82" s="2" t="s">
        <v>454</v>
      </c>
      <c r="R82" s="2" t="s">
        <v>448</v>
      </c>
      <c r="S82" s="2" t="s">
        <v>34</v>
      </c>
      <c r="T82" s="154">
        <v>2.419</v>
      </c>
      <c r="U82" s="2" t="s">
        <v>2258</v>
      </c>
      <c r="V82" s="167">
        <v>3.2300000000000002E-2</v>
      </c>
      <c r="W82" s="169">
        <v>3.0110000000000001E-2</v>
      </c>
      <c r="X82" s="4" t="s">
        <v>453</v>
      </c>
      <c r="Y82" s="4" t="s">
        <v>166</v>
      </c>
      <c r="Z82" s="154">
        <v>44520</v>
      </c>
      <c r="AA82" s="163">
        <v>1</v>
      </c>
      <c r="AB82" s="180">
        <v>107.78</v>
      </c>
      <c r="AD82" s="154">
        <v>47.984000000000002</v>
      </c>
      <c r="AG82" s="2" t="s">
        <v>36</v>
      </c>
      <c r="AH82" s="169">
        <v>8.6000000000000003E-5</v>
      </c>
      <c r="AI82" s="169">
        <v>4.4269477570977002E-3</v>
      </c>
      <c r="AJ82" s="169">
        <v>6.6982254737642005E-4</v>
      </c>
    </row>
    <row r="83" spans="1:36" x14ac:dyDescent="0.2">
      <c r="A83" s="2">
        <v>161</v>
      </c>
      <c r="B83" s="2">
        <v>9938</v>
      </c>
      <c r="C83" s="2" t="s">
        <v>1646</v>
      </c>
      <c r="D83" s="2" t="s">
        <v>1647</v>
      </c>
      <c r="E83" s="4" t="s">
        <v>1368</v>
      </c>
      <c r="F83" s="2" t="s">
        <v>1995</v>
      </c>
      <c r="G83" s="2" t="s">
        <v>1996</v>
      </c>
      <c r="H83" s="2" t="s">
        <v>215</v>
      </c>
      <c r="I83" s="2" t="s">
        <v>796</v>
      </c>
      <c r="J83" s="2" t="s">
        <v>30</v>
      </c>
      <c r="K83" s="2" t="s">
        <v>30</v>
      </c>
      <c r="L83" s="2" t="s">
        <v>369</v>
      </c>
      <c r="M83" s="2" t="s">
        <v>31</v>
      </c>
      <c r="N83" s="2" t="s">
        <v>503</v>
      </c>
      <c r="O83" s="2" t="s">
        <v>166</v>
      </c>
      <c r="P83" s="2" t="s">
        <v>1997</v>
      </c>
      <c r="Q83" s="2" t="s">
        <v>454</v>
      </c>
      <c r="R83" s="2" t="s">
        <v>448</v>
      </c>
      <c r="S83" s="2" t="s">
        <v>34</v>
      </c>
      <c r="T83" s="154">
        <v>6.6630000000000003</v>
      </c>
      <c r="U83" s="2" t="s">
        <v>1998</v>
      </c>
      <c r="V83" s="167">
        <v>2.5600000000000001E-2</v>
      </c>
      <c r="W83" s="169">
        <v>3.5029999999999999E-2</v>
      </c>
      <c r="X83" s="4" t="s">
        <v>453</v>
      </c>
      <c r="Y83" s="4" t="s">
        <v>166</v>
      </c>
      <c r="Z83" s="154">
        <v>130000</v>
      </c>
      <c r="AA83" s="163">
        <v>1</v>
      </c>
      <c r="AB83" s="180">
        <v>101.59</v>
      </c>
      <c r="AD83" s="154">
        <v>132.06700000000001</v>
      </c>
      <c r="AG83" s="2" t="s">
        <v>36</v>
      </c>
      <c r="AH83" s="169">
        <v>1.2400000000000001E-4</v>
      </c>
      <c r="AI83" s="169">
        <v>1.2184434413180701E-2</v>
      </c>
      <c r="AJ83" s="169">
        <v>1.84357470311061E-3</v>
      </c>
    </row>
    <row r="84" spans="1:36" x14ac:dyDescent="0.2">
      <c r="A84" s="2">
        <v>161</v>
      </c>
      <c r="B84" s="2">
        <v>9938</v>
      </c>
      <c r="C84" s="2" t="s">
        <v>1646</v>
      </c>
      <c r="D84" s="2" t="s">
        <v>1647</v>
      </c>
      <c r="E84" s="4" t="s">
        <v>1368</v>
      </c>
      <c r="F84" s="2" t="s">
        <v>1999</v>
      </c>
      <c r="G84" s="2" t="s">
        <v>2000</v>
      </c>
      <c r="H84" s="2" t="s">
        <v>215</v>
      </c>
      <c r="I84" s="2" t="s">
        <v>1006</v>
      </c>
      <c r="J84" s="2" t="s">
        <v>30</v>
      </c>
      <c r="K84" s="2" t="s">
        <v>30</v>
      </c>
      <c r="L84" s="2" t="s">
        <v>369</v>
      </c>
      <c r="M84" s="2" t="s">
        <v>31</v>
      </c>
      <c r="N84" s="2" t="s">
        <v>503</v>
      </c>
      <c r="O84" s="2" t="s">
        <v>166</v>
      </c>
      <c r="P84" s="2" t="s">
        <v>1997</v>
      </c>
      <c r="Q84" s="2" t="s">
        <v>454</v>
      </c>
      <c r="R84" s="2" t="s">
        <v>448</v>
      </c>
      <c r="S84" s="2" t="s">
        <v>34</v>
      </c>
      <c r="T84" s="154">
        <v>3.9510000000000001</v>
      </c>
      <c r="U84" s="2" t="s">
        <v>2001</v>
      </c>
      <c r="V84" s="167">
        <v>2.41E-2</v>
      </c>
      <c r="W84" s="169">
        <v>5.2909999999999999E-2</v>
      </c>
      <c r="X84" s="4" t="s">
        <v>453</v>
      </c>
      <c r="Y84" s="4" t="s">
        <v>166</v>
      </c>
      <c r="Z84" s="154">
        <v>150000</v>
      </c>
      <c r="AA84" s="163">
        <v>1</v>
      </c>
      <c r="AB84" s="180">
        <v>89.75</v>
      </c>
      <c r="AD84" s="154">
        <v>134.625</v>
      </c>
      <c r="AG84" s="2" t="s">
        <v>36</v>
      </c>
      <c r="AH84" s="169">
        <v>7.2999999999999999E-5</v>
      </c>
      <c r="AI84" s="169">
        <v>1.2420434195328499E-2</v>
      </c>
      <c r="AJ84" s="169">
        <v>1.8792828216455701E-3</v>
      </c>
    </row>
    <row r="85" spans="1:36" x14ac:dyDescent="0.2">
      <c r="A85" s="2">
        <v>161</v>
      </c>
      <c r="B85" s="2">
        <v>9938</v>
      </c>
      <c r="C85" s="2" t="s">
        <v>2002</v>
      </c>
      <c r="D85" s="2" t="s">
        <v>2003</v>
      </c>
      <c r="E85" s="4" t="s">
        <v>1368</v>
      </c>
      <c r="F85" s="2" t="s">
        <v>2004</v>
      </c>
      <c r="G85" s="2" t="s">
        <v>2005</v>
      </c>
      <c r="H85" s="2" t="s">
        <v>215</v>
      </c>
      <c r="I85" s="2" t="s">
        <v>1006</v>
      </c>
      <c r="J85" s="2" t="s">
        <v>30</v>
      </c>
      <c r="K85" s="2" t="s">
        <v>30</v>
      </c>
      <c r="L85" s="2" t="s">
        <v>369</v>
      </c>
      <c r="M85" s="2" t="s">
        <v>31</v>
      </c>
      <c r="N85" s="2" t="s">
        <v>490</v>
      </c>
      <c r="O85" s="2" t="s">
        <v>166</v>
      </c>
      <c r="P85" s="2" t="s">
        <v>1993</v>
      </c>
      <c r="Q85" s="2" t="s">
        <v>454</v>
      </c>
      <c r="R85" s="2" t="s">
        <v>448</v>
      </c>
      <c r="S85" s="2" t="s">
        <v>34</v>
      </c>
      <c r="T85" s="154">
        <v>2.996</v>
      </c>
      <c r="U85" s="2" t="s">
        <v>2006</v>
      </c>
      <c r="V85" s="167">
        <v>0.04</v>
      </c>
      <c r="W85" s="169">
        <v>5.2400000000000002E-2</v>
      </c>
      <c r="X85" s="4" t="s">
        <v>453</v>
      </c>
      <c r="Y85" s="4" t="s">
        <v>166</v>
      </c>
      <c r="Z85" s="154">
        <v>153428.60999999999</v>
      </c>
      <c r="AA85" s="163">
        <v>1</v>
      </c>
      <c r="AB85" s="180">
        <v>97.45</v>
      </c>
      <c r="AD85" s="154">
        <v>149.51599999999999</v>
      </c>
      <c r="AG85" s="2" t="s">
        <v>36</v>
      </c>
      <c r="AH85" s="169">
        <v>2.6400000000000002E-4</v>
      </c>
      <c r="AI85" s="169">
        <v>1.37942869478476E-2</v>
      </c>
      <c r="AJ85" s="169">
        <v>2.08715461072125E-3</v>
      </c>
    </row>
    <row r="86" spans="1:36" x14ac:dyDescent="0.2">
      <c r="A86" s="2">
        <v>161</v>
      </c>
      <c r="B86" s="2">
        <v>9938</v>
      </c>
      <c r="C86" s="2" t="s">
        <v>1650</v>
      </c>
      <c r="D86" s="2" t="s">
        <v>1651</v>
      </c>
      <c r="E86" s="4" t="s">
        <v>1368</v>
      </c>
      <c r="F86" s="2" t="s">
        <v>2007</v>
      </c>
      <c r="G86" s="2" t="s">
        <v>2008</v>
      </c>
      <c r="H86" s="2" t="s">
        <v>215</v>
      </c>
      <c r="I86" s="2" t="s">
        <v>796</v>
      </c>
      <c r="J86" s="2" t="s">
        <v>30</v>
      </c>
      <c r="K86" s="2" t="s">
        <v>30</v>
      </c>
      <c r="L86" s="2" t="s">
        <v>369</v>
      </c>
      <c r="M86" s="2" t="s">
        <v>31</v>
      </c>
      <c r="N86" s="2" t="s">
        <v>503</v>
      </c>
      <c r="O86" s="2" t="s">
        <v>166</v>
      </c>
      <c r="P86" s="2" t="s">
        <v>1984</v>
      </c>
      <c r="Q86" s="2" t="s">
        <v>454</v>
      </c>
      <c r="R86" s="2" t="s">
        <v>448</v>
      </c>
      <c r="S86" s="2" t="s">
        <v>34</v>
      </c>
      <c r="T86" s="154">
        <v>2.8319999999999999</v>
      </c>
      <c r="U86" s="2" t="s">
        <v>2009</v>
      </c>
      <c r="V86" s="167">
        <v>1.14E-2</v>
      </c>
      <c r="W86" s="169">
        <v>2.7900000000000001E-2</v>
      </c>
      <c r="X86" s="4" t="s">
        <v>453</v>
      </c>
      <c r="Y86" s="4" t="s">
        <v>166</v>
      </c>
      <c r="Z86" s="154">
        <v>205776</v>
      </c>
      <c r="AA86" s="163">
        <v>1</v>
      </c>
      <c r="AB86" s="180">
        <v>109.34</v>
      </c>
      <c r="AD86" s="154">
        <v>224.995</v>
      </c>
      <c r="AG86" s="2" t="s">
        <v>36</v>
      </c>
      <c r="AH86" s="169">
        <v>8.7000000000000001E-5</v>
      </c>
      <c r="AI86" s="169">
        <v>2.0757968681252702E-2</v>
      </c>
      <c r="AJ86" s="169">
        <v>3.14079953578494E-3</v>
      </c>
    </row>
    <row r="87" spans="1:36" x14ac:dyDescent="0.2">
      <c r="A87" s="2">
        <v>161</v>
      </c>
      <c r="B87" s="2">
        <v>9938</v>
      </c>
      <c r="C87" s="2" t="s">
        <v>1650</v>
      </c>
      <c r="D87" s="2" t="s">
        <v>1651</v>
      </c>
      <c r="E87" s="4" t="s">
        <v>1368</v>
      </c>
      <c r="F87" s="2" t="s">
        <v>2010</v>
      </c>
      <c r="G87" s="2" t="s">
        <v>2011</v>
      </c>
      <c r="H87" s="2" t="s">
        <v>215</v>
      </c>
      <c r="I87" s="2" t="s">
        <v>1006</v>
      </c>
      <c r="J87" s="2" t="s">
        <v>30</v>
      </c>
      <c r="K87" s="2" t="s">
        <v>30</v>
      </c>
      <c r="L87" s="2" t="s">
        <v>369</v>
      </c>
      <c r="M87" s="2" t="s">
        <v>31</v>
      </c>
      <c r="N87" s="2" t="s">
        <v>503</v>
      </c>
      <c r="O87" s="2" t="s">
        <v>166</v>
      </c>
      <c r="P87" s="2" t="s">
        <v>1984</v>
      </c>
      <c r="Q87" s="2" t="s">
        <v>454</v>
      </c>
      <c r="R87" s="2" t="s">
        <v>448</v>
      </c>
      <c r="S87" s="2" t="s">
        <v>34</v>
      </c>
      <c r="T87" s="154">
        <v>4.915</v>
      </c>
      <c r="U87" s="2" t="s">
        <v>2012</v>
      </c>
      <c r="V87" s="167">
        <v>2.4400000000000002E-2</v>
      </c>
      <c r="W87" s="169">
        <v>5.1520000000000003E-2</v>
      </c>
      <c r="X87" s="4" t="s">
        <v>453</v>
      </c>
      <c r="Y87" s="4" t="s">
        <v>166</v>
      </c>
      <c r="Z87" s="154">
        <v>150000</v>
      </c>
      <c r="AA87" s="163">
        <v>1</v>
      </c>
      <c r="AB87" s="180">
        <v>88.38</v>
      </c>
      <c r="AD87" s="154">
        <v>132.57</v>
      </c>
      <c r="AG87" s="2" t="s">
        <v>36</v>
      </c>
      <c r="AH87" s="169">
        <v>1.2300000000000001E-4</v>
      </c>
      <c r="AI87" s="169">
        <v>1.22308409379736E-2</v>
      </c>
      <c r="AJ87" s="169">
        <v>1.8505962760672499E-3</v>
      </c>
    </row>
    <row r="88" spans="1:36" x14ac:dyDescent="0.2">
      <c r="A88" s="2">
        <v>161</v>
      </c>
      <c r="B88" s="2">
        <v>9938</v>
      </c>
      <c r="C88" s="2" t="s">
        <v>1650</v>
      </c>
      <c r="D88" s="2" t="s">
        <v>1651</v>
      </c>
      <c r="E88" s="4" t="s">
        <v>1368</v>
      </c>
      <c r="F88" s="2" t="s">
        <v>2013</v>
      </c>
      <c r="G88" s="2" t="s">
        <v>2014</v>
      </c>
      <c r="H88" s="2" t="s">
        <v>215</v>
      </c>
      <c r="I88" s="2" t="s">
        <v>796</v>
      </c>
      <c r="J88" s="2" t="s">
        <v>30</v>
      </c>
      <c r="K88" s="2" t="s">
        <v>30</v>
      </c>
      <c r="L88" s="2" t="s">
        <v>369</v>
      </c>
      <c r="M88" s="2" t="s">
        <v>31</v>
      </c>
      <c r="N88" s="2" t="s">
        <v>503</v>
      </c>
      <c r="O88" s="2" t="s">
        <v>166</v>
      </c>
      <c r="P88" s="2" t="s">
        <v>1984</v>
      </c>
      <c r="Q88" s="2" t="s">
        <v>454</v>
      </c>
      <c r="R88" s="2" t="s">
        <v>448</v>
      </c>
      <c r="S88" s="2" t="s">
        <v>34</v>
      </c>
      <c r="T88" s="154">
        <v>5.1189999999999998</v>
      </c>
      <c r="U88" s="2" t="s">
        <v>2012</v>
      </c>
      <c r="V88" s="167">
        <v>9.1999999999999998E-3</v>
      </c>
      <c r="W88" s="169">
        <v>2.98E-2</v>
      </c>
      <c r="X88" s="4" t="s">
        <v>453</v>
      </c>
      <c r="Y88" s="4" t="s">
        <v>166</v>
      </c>
      <c r="Z88" s="154">
        <v>200000</v>
      </c>
      <c r="AA88" s="163">
        <v>1</v>
      </c>
      <c r="AB88" s="180">
        <v>104.6</v>
      </c>
      <c r="AD88" s="154">
        <v>209.2</v>
      </c>
      <c r="AG88" s="2" t="s">
        <v>36</v>
      </c>
      <c r="AH88" s="169">
        <v>7.7000000000000001E-5</v>
      </c>
      <c r="AI88" s="169">
        <v>1.93006858582189E-2</v>
      </c>
      <c r="AJ88" s="169">
        <v>2.9203042992627902E-3</v>
      </c>
    </row>
    <row r="89" spans="1:36" x14ac:dyDescent="0.2">
      <c r="A89" s="2">
        <v>161</v>
      </c>
      <c r="B89" s="2">
        <v>9938</v>
      </c>
      <c r="C89" s="2" t="s">
        <v>1654</v>
      </c>
      <c r="D89" s="2" t="s">
        <v>1655</v>
      </c>
      <c r="E89" s="4" t="s">
        <v>1368</v>
      </c>
      <c r="F89" s="2" t="s">
        <v>2015</v>
      </c>
      <c r="G89" s="2" t="s">
        <v>2016</v>
      </c>
      <c r="H89" s="2" t="s">
        <v>215</v>
      </c>
      <c r="I89" s="2" t="s">
        <v>1006</v>
      </c>
      <c r="J89" s="2" t="s">
        <v>30</v>
      </c>
      <c r="K89" s="2" t="s">
        <v>89</v>
      </c>
      <c r="L89" s="2" t="s">
        <v>369</v>
      </c>
      <c r="M89" s="2" t="s">
        <v>31</v>
      </c>
      <c r="N89" s="2" t="s">
        <v>480</v>
      </c>
      <c r="O89" s="2" t="s">
        <v>166</v>
      </c>
      <c r="P89" s="2" t="s">
        <v>2017</v>
      </c>
      <c r="Q89" s="2" t="s">
        <v>456</v>
      </c>
      <c r="R89" s="2" t="s">
        <v>448</v>
      </c>
      <c r="S89" s="2" t="s">
        <v>34</v>
      </c>
      <c r="T89" s="154">
        <v>1.2609999999999999</v>
      </c>
      <c r="U89" s="2" t="s">
        <v>2018</v>
      </c>
      <c r="V89" s="167">
        <v>3.4500000000000003E-2</v>
      </c>
      <c r="W89" s="169">
        <v>5.4989999999999997E-2</v>
      </c>
      <c r="X89" s="4" t="s">
        <v>453</v>
      </c>
      <c r="Y89" s="4" t="s">
        <v>166</v>
      </c>
      <c r="Z89" s="154">
        <v>182058.82</v>
      </c>
      <c r="AA89" s="163">
        <v>1</v>
      </c>
      <c r="AB89" s="180">
        <v>97.86</v>
      </c>
      <c r="AD89" s="154">
        <v>178.16300000000001</v>
      </c>
      <c r="AG89" s="2" t="s">
        <v>36</v>
      </c>
      <c r="AH89" s="169">
        <v>2.8299999999999999E-4</v>
      </c>
      <c r="AI89" s="169">
        <v>1.6437205958688798E-2</v>
      </c>
      <c r="AJ89" s="169">
        <v>2.4870433922215399E-3</v>
      </c>
    </row>
    <row r="90" spans="1:36" x14ac:dyDescent="0.2">
      <c r="A90" s="2">
        <v>161</v>
      </c>
      <c r="B90" s="2">
        <v>9938</v>
      </c>
      <c r="C90" s="2" t="s">
        <v>1654</v>
      </c>
      <c r="D90" s="2" t="s">
        <v>1655</v>
      </c>
      <c r="E90" s="4" t="s">
        <v>1368</v>
      </c>
      <c r="F90" s="2" t="s">
        <v>2019</v>
      </c>
      <c r="G90" s="2" t="s">
        <v>2020</v>
      </c>
      <c r="H90" s="2" t="s">
        <v>215</v>
      </c>
      <c r="I90" s="2" t="s">
        <v>1006</v>
      </c>
      <c r="J90" s="2" t="s">
        <v>30</v>
      </c>
      <c r="K90" s="2" t="s">
        <v>89</v>
      </c>
      <c r="L90" s="2" t="s">
        <v>369</v>
      </c>
      <c r="M90" s="2" t="s">
        <v>31</v>
      </c>
      <c r="N90" s="2" t="s">
        <v>480</v>
      </c>
      <c r="O90" s="2" t="s">
        <v>166</v>
      </c>
      <c r="P90" s="2" t="s">
        <v>2017</v>
      </c>
      <c r="Q90" s="2" t="s">
        <v>456</v>
      </c>
      <c r="R90" s="2" t="s">
        <v>448</v>
      </c>
      <c r="S90" s="2" t="s">
        <v>34</v>
      </c>
      <c r="T90" s="154">
        <v>3.2930000000000001</v>
      </c>
      <c r="U90" s="2" t="s">
        <v>2021</v>
      </c>
      <c r="V90" s="167">
        <v>1.4999999999999999E-2</v>
      </c>
      <c r="W90" s="169">
        <v>5.5910000000000001E-2</v>
      </c>
      <c r="X90" s="4" t="s">
        <v>453</v>
      </c>
      <c r="Y90" s="4" t="s">
        <v>166</v>
      </c>
      <c r="Z90" s="154">
        <v>68000</v>
      </c>
      <c r="AA90" s="163">
        <v>1</v>
      </c>
      <c r="AB90" s="180">
        <v>87.84</v>
      </c>
      <c r="AD90" s="154">
        <v>59.731000000000002</v>
      </c>
      <c r="AG90" s="2" t="s">
        <v>36</v>
      </c>
      <c r="AH90" s="169">
        <v>5.8E-5</v>
      </c>
      <c r="AI90" s="169">
        <v>5.5107702061875903E-3</v>
      </c>
      <c r="AJ90" s="169">
        <v>8.3381109063157598E-4</v>
      </c>
    </row>
    <row r="91" spans="1:36" x14ac:dyDescent="0.2">
      <c r="A91" s="2">
        <v>161</v>
      </c>
      <c r="B91" s="2">
        <v>9938</v>
      </c>
      <c r="C91" s="2" t="s">
        <v>1980</v>
      </c>
      <c r="D91" s="2" t="s">
        <v>1981</v>
      </c>
      <c r="E91" s="4" t="s">
        <v>1368</v>
      </c>
      <c r="F91" s="2" t="s">
        <v>2022</v>
      </c>
      <c r="G91" s="2" t="s">
        <v>2023</v>
      </c>
      <c r="H91" s="2" t="s">
        <v>215</v>
      </c>
      <c r="I91" s="2" t="s">
        <v>796</v>
      </c>
      <c r="J91" s="2" t="s">
        <v>30</v>
      </c>
      <c r="K91" s="2" t="s">
        <v>30</v>
      </c>
      <c r="L91" s="2" t="s">
        <v>369</v>
      </c>
      <c r="M91" s="2" t="s">
        <v>31</v>
      </c>
      <c r="N91" s="2" t="s">
        <v>503</v>
      </c>
      <c r="O91" s="2" t="s">
        <v>166</v>
      </c>
      <c r="P91" s="2" t="s">
        <v>1984</v>
      </c>
      <c r="Q91" s="2" t="s">
        <v>454</v>
      </c>
      <c r="R91" s="2" t="s">
        <v>448</v>
      </c>
      <c r="S91" s="2" t="s">
        <v>34</v>
      </c>
      <c r="T91" s="154">
        <v>4.91</v>
      </c>
      <c r="U91" s="2" t="s">
        <v>2024</v>
      </c>
      <c r="V91" s="167">
        <v>6.4999999999999997E-3</v>
      </c>
      <c r="W91" s="169">
        <v>2.9739999999999999E-2</v>
      </c>
      <c r="X91" s="4" t="s">
        <v>453</v>
      </c>
      <c r="Y91" s="4" t="s">
        <v>166</v>
      </c>
      <c r="Z91" s="154">
        <v>150864.67000000001</v>
      </c>
      <c r="AA91" s="163">
        <v>1</v>
      </c>
      <c r="AB91" s="180">
        <v>102.5</v>
      </c>
      <c r="AD91" s="154">
        <v>154.636</v>
      </c>
      <c r="AG91" s="2" t="s">
        <v>36</v>
      </c>
      <c r="AH91" s="169">
        <v>6.7000000000000002E-5</v>
      </c>
      <c r="AI91" s="169">
        <v>1.42666653577591E-2</v>
      </c>
      <c r="AJ91" s="169">
        <v>2.1586281693023899E-3</v>
      </c>
    </row>
    <row r="92" spans="1:36" x14ac:dyDescent="0.2">
      <c r="A92" s="2">
        <v>161</v>
      </c>
      <c r="B92" s="2">
        <v>9938</v>
      </c>
      <c r="C92" s="2" t="s">
        <v>1838</v>
      </c>
      <c r="D92" s="2" t="s">
        <v>1839</v>
      </c>
      <c r="E92" s="4" t="s">
        <v>1368</v>
      </c>
      <c r="F92" s="2" t="s">
        <v>2025</v>
      </c>
      <c r="G92" s="2" t="s">
        <v>2026</v>
      </c>
      <c r="H92" s="2" t="s">
        <v>215</v>
      </c>
      <c r="I92" s="2" t="s">
        <v>796</v>
      </c>
      <c r="J92" s="2" t="s">
        <v>30</v>
      </c>
      <c r="K92" s="2" t="s">
        <v>30</v>
      </c>
      <c r="L92" s="2" t="s">
        <v>369</v>
      </c>
      <c r="M92" s="2" t="s">
        <v>31</v>
      </c>
      <c r="N92" s="2" t="s">
        <v>503</v>
      </c>
      <c r="O92" s="2" t="s">
        <v>166</v>
      </c>
      <c r="P92" s="2" t="s">
        <v>2027</v>
      </c>
      <c r="Q92" s="2" t="s">
        <v>456</v>
      </c>
      <c r="R92" s="2" t="s">
        <v>448</v>
      </c>
      <c r="S92" s="2" t="s">
        <v>34</v>
      </c>
      <c r="T92" s="154">
        <v>4.0019999999999998</v>
      </c>
      <c r="U92" s="2" t="s">
        <v>2028</v>
      </c>
      <c r="V92" s="167">
        <v>1.17E-2</v>
      </c>
      <c r="W92" s="169">
        <v>2.9520000000000001E-2</v>
      </c>
      <c r="X92" s="4" t="s">
        <v>453</v>
      </c>
      <c r="Y92" s="4" t="s">
        <v>166</v>
      </c>
      <c r="Z92" s="154">
        <v>41160</v>
      </c>
      <c r="AA92" s="163">
        <v>1</v>
      </c>
      <c r="AB92" s="180">
        <v>107.32</v>
      </c>
      <c r="AD92" s="154">
        <v>44.173000000000002</v>
      </c>
      <c r="AG92" s="2" t="s">
        <v>36</v>
      </c>
      <c r="AH92" s="169">
        <v>6.0000000000000002E-5</v>
      </c>
      <c r="AI92" s="169">
        <v>4.0753704491144696E-3</v>
      </c>
      <c r="AJ92" s="169">
        <v>6.16626887306678E-4</v>
      </c>
    </row>
    <row r="93" spans="1:36" x14ac:dyDescent="0.2">
      <c r="A93" s="2">
        <v>161</v>
      </c>
      <c r="B93" s="2">
        <v>9938</v>
      </c>
      <c r="C93" s="2" t="s">
        <v>1838</v>
      </c>
      <c r="D93" s="2" t="s">
        <v>1839</v>
      </c>
      <c r="E93" s="4" t="s">
        <v>1368</v>
      </c>
      <c r="F93" s="2" t="s">
        <v>2029</v>
      </c>
      <c r="G93" s="2" t="s">
        <v>2030</v>
      </c>
      <c r="H93" s="2" t="s">
        <v>215</v>
      </c>
      <c r="I93" s="2" t="s">
        <v>796</v>
      </c>
      <c r="J93" s="2" t="s">
        <v>30</v>
      </c>
      <c r="K93" s="2" t="s">
        <v>30</v>
      </c>
      <c r="L93" s="2" t="s">
        <v>369</v>
      </c>
      <c r="M93" s="2" t="s">
        <v>31</v>
      </c>
      <c r="N93" s="2" t="s">
        <v>503</v>
      </c>
      <c r="O93" s="2" t="s">
        <v>166</v>
      </c>
      <c r="P93" s="2" t="s">
        <v>1997</v>
      </c>
      <c r="Q93" s="2" t="s">
        <v>454</v>
      </c>
      <c r="R93" s="2" t="s">
        <v>448</v>
      </c>
      <c r="S93" s="2" t="s">
        <v>34</v>
      </c>
      <c r="T93" s="154">
        <v>4.8780000000000001</v>
      </c>
      <c r="U93" s="2" t="s">
        <v>2031</v>
      </c>
      <c r="V93" s="167">
        <v>1.8700000000000001E-2</v>
      </c>
      <c r="W93" s="169">
        <v>3.1629999999999998E-2</v>
      </c>
      <c r="X93" s="4" t="s">
        <v>453</v>
      </c>
      <c r="Y93" s="4" t="s">
        <v>166</v>
      </c>
      <c r="Z93" s="154">
        <v>216648</v>
      </c>
      <c r="AA93" s="163">
        <v>1</v>
      </c>
      <c r="AB93" s="180">
        <v>105.08</v>
      </c>
      <c r="AD93" s="154">
        <v>227.654</v>
      </c>
      <c r="AG93" s="2" t="s">
        <v>36</v>
      </c>
      <c r="AH93" s="169">
        <v>2.12E-4</v>
      </c>
      <c r="AI93" s="169">
        <v>2.1003216554941799E-2</v>
      </c>
      <c r="AJ93" s="169">
        <v>3.1779069435309802E-3</v>
      </c>
    </row>
    <row r="94" spans="1:36" x14ac:dyDescent="0.2">
      <c r="A94" s="2">
        <v>161</v>
      </c>
      <c r="B94" s="2">
        <v>9938</v>
      </c>
      <c r="C94" s="2" t="s">
        <v>1889</v>
      </c>
      <c r="D94" s="2" t="s">
        <v>1890</v>
      </c>
      <c r="E94" s="4" t="s">
        <v>1368</v>
      </c>
      <c r="F94" s="2" t="s">
        <v>2032</v>
      </c>
      <c r="G94" s="2" t="s">
        <v>2033</v>
      </c>
      <c r="H94" s="2" t="s">
        <v>215</v>
      </c>
      <c r="I94" s="2" t="s">
        <v>1006</v>
      </c>
      <c r="J94" s="2" t="s">
        <v>30</v>
      </c>
      <c r="K94" s="2" t="s">
        <v>30</v>
      </c>
      <c r="L94" s="2" t="s">
        <v>369</v>
      </c>
      <c r="M94" s="2" t="s">
        <v>31</v>
      </c>
      <c r="N94" s="2" t="s">
        <v>479</v>
      </c>
      <c r="O94" s="2" t="s">
        <v>166</v>
      </c>
      <c r="P94" s="2" t="s">
        <v>2034</v>
      </c>
      <c r="Q94" s="2" t="s">
        <v>456</v>
      </c>
      <c r="R94" s="2" t="s">
        <v>448</v>
      </c>
      <c r="S94" s="2" t="s">
        <v>34</v>
      </c>
      <c r="T94" s="154">
        <v>2.621</v>
      </c>
      <c r="U94" s="2" t="s">
        <v>1988</v>
      </c>
      <c r="V94" s="167">
        <v>7.2499999999999995E-2</v>
      </c>
      <c r="W94" s="169">
        <v>5.6919999999999998E-2</v>
      </c>
      <c r="X94" s="4" t="s">
        <v>453</v>
      </c>
      <c r="Y94" s="4" t="s">
        <v>166</v>
      </c>
      <c r="Z94" s="154">
        <v>241200</v>
      </c>
      <c r="AA94" s="163">
        <v>1</v>
      </c>
      <c r="AB94" s="180">
        <v>107.37</v>
      </c>
      <c r="AD94" s="154">
        <v>258.976</v>
      </c>
      <c r="AG94" s="2" t="s">
        <v>36</v>
      </c>
      <c r="AH94" s="169">
        <v>3.3500000000000001E-4</v>
      </c>
      <c r="AI94" s="169">
        <v>2.3893034957552E-2</v>
      </c>
      <c r="AJ94" s="169">
        <v>3.61515301692052E-3</v>
      </c>
    </row>
    <row r="95" spans="1:36" x14ac:dyDescent="0.2">
      <c r="A95" s="2">
        <v>161</v>
      </c>
      <c r="B95" s="2">
        <v>9938</v>
      </c>
      <c r="C95" s="2" t="s">
        <v>2259</v>
      </c>
      <c r="D95" s="2" t="s">
        <v>2260</v>
      </c>
      <c r="E95" s="4" t="s">
        <v>1368</v>
      </c>
      <c r="F95" s="2" t="s">
        <v>2261</v>
      </c>
      <c r="G95" s="2" t="s">
        <v>2262</v>
      </c>
      <c r="H95" s="2" t="s">
        <v>215</v>
      </c>
      <c r="I95" s="2" t="s">
        <v>1006</v>
      </c>
      <c r="J95" s="2" t="s">
        <v>30</v>
      </c>
      <c r="K95" s="2" t="s">
        <v>30</v>
      </c>
      <c r="L95" s="2" t="s">
        <v>369</v>
      </c>
      <c r="M95" s="2" t="s">
        <v>31</v>
      </c>
      <c r="N95" s="2" t="s">
        <v>503</v>
      </c>
      <c r="O95" s="2" t="s">
        <v>166</v>
      </c>
      <c r="P95" s="2" t="s">
        <v>1984</v>
      </c>
      <c r="Q95" s="2" t="s">
        <v>454</v>
      </c>
      <c r="R95" s="2" t="s">
        <v>448</v>
      </c>
      <c r="S95" s="2" t="s">
        <v>34</v>
      </c>
      <c r="T95" s="154">
        <v>4.7640000000000002</v>
      </c>
      <c r="U95" s="2" t="s">
        <v>2233</v>
      </c>
      <c r="V95" s="167">
        <v>2.5499999999999998E-2</v>
      </c>
      <c r="W95" s="169">
        <v>5.2690000000000001E-2</v>
      </c>
      <c r="X95" s="4" t="s">
        <v>453</v>
      </c>
      <c r="Y95" s="4" t="s">
        <v>166</v>
      </c>
      <c r="Z95" s="154">
        <v>170000</v>
      </c>
      <c r="AA95" s="163">
        <v>1</v>
      </c>
      <c r="AB95" s="180">
        <v>88.7</v>
      </c>
      <c r="AD95" s="154">
        <v>150.79</v>
      </c>
      <c r="AG95" s="2" t="s">
        <v>36</v>
      </c>
      <c r="AH95" s="169">
        <v>7.2000000000000002E-5</v>
      </c>
      <c r="AI95" s="169">
        <v>1.39118088936942E-2</v>
      </c>
      <c r="AJ95" s="169">
        <v>2.1049363541387998E-3</v>
      </c>
    </row>
    <row r="96" spans="1:36" x14ac:dyDescent="0.2">
      <c r="A96" s="2">
        <v>161</v>
      </c>
      <c r="B96" s="2">
        <v>9938</v>
      </c>
      <c r="C96" s="2" t="s">
        <v>2259</v>
      </c>
      <c r="D96" s="2" t="s">
        <v>2260</v>
      </c>
      <c r="E96" s="4" t="s">
        <v>1368</v>
      </c>
      <c r="F96" s="2" t="s">
        <v>2263</v>
      </c>
      <c r="G96" s="2" t="s">
        <v>2264</v>
      </c>
      <c r="H96" s="2" t="s">
        <v>215</v>
      </c>
      <c r="I96" s="2" t="s">
        <v>796</v>
      </c>
      <c r="J96" s="2" t="s">
        <v>30</v>
      </c>
      <c r="K96" s="2" t="s">
        <v>30</v>
      </c>
      <c r="L96" s="2" t="s">
        <v>369</v>
      </c>
      <c r="M96" s="2" t="s">
        <v>31</v>
      </c>
      <c r="N96" s="2" t="s">
        <v>503</v>
      </c>
      <c r="O96" s="2" t="s">
        <v>166</v>
      </c>
      <c r="P96" s="2" t="s">
        <v>1984</v>
      </c>
      <c r="Q96" s="2" t="s">
        <v>454</v>
      </c>
      <c r="R96" s="2" t="s">
        <v>448</v>
      </c>
      <c r="S96" s="2" t="s">
        <v>34</v>
      </c>
      <c r="T96" s="154">
        <v>3.4889999999999999</v>
      </c>
      <c r="U96" s="2" t="s">
        <v>2265</v>
      </c>
      <c r="V96" s="167">
        <v>5.0000000000000001E-3</v>
      </c>
      <c r="W96" s="169">
        <v>3.0589999999999999E-2</v>
      </c>
      <c r="X96" s="4" t="s">
        <v>453</v>
      </c>
      <c r="Y96" s="4" t="s">
        <v>166</v>
      </c>
      <c r="Z96" s="154">
        <v>125000</v>
      </c>
      <c r="AA96" s="163">
        <v>1</v>
      </c>
      <c r="AB96" s="180">
        <v>105.54</v>
      </c>
      <c r="AD96" s="154">
        <v>131.92500000000001</v>
      </c>
      <c r="AG96" s="2" t="s">
        <v>36</v>
      </c>
      <c r="AH96" s="169">
        <v>7.7999999999999999E-5</v>
      </c>
      <c r="AI96" s="169">
        <v>1.21713335652272E-2</v>
      </c>
      <c r="AJ96" s="169">
        <v>1.8415924697908401E-3</v>
      </c>
    </row>
    <row r="97" spans="1:36" x14ac:dyDescent="0.2">
      <c r="A97" s="2">
        <v>161</v>
      </c>
      <c r="B97" s="2">
        <v>9938</v>
      </c>
      <c r="C97" s="2" t="s">
        <v>2259</v>
      </c>
      <c r="D97" s="2" t="s">
        <v>2260</v>
      </c>
      <c r="E97" s="4" t="s">
        <v>1368</v>
      </c>
      <c r="F97" s="2" t="s">
        <v>2266</v>
      </c>
      <c r="G97" s="2" t="s">
        <v>2267</v>
      </c>
      <c r="H97" s="2" t="s">
        <v>215</v>
      </c>
      <c r="I97" s="2" t="s">
        <v>796</v>
      </c>
      <c r="J97" s="2" t="s">
        <v>30</v>
      </c>
      <c r="K97" s="2" t="s">
        <v>30</v>
      </c>
      <c r="L97" s="2" t="s">
        <v>369</v>
      </c>
      <c r="M97" s="2" t="s">
        <v>58</v>
      </c>
      <c r="N97" s="2" t="s">
        <v>503</v>
      </c>
      <c r="O97" s="2" t="s">
        <v>166</v>
      </c>
      <c r="P97" s="2" t="s">
        <v>1984</v>
      </c>
      <c r="Q97" s="2" t="s">
        <v>454</v>
      </c>
      <c r="R97" s="2" t="s">
        <v>448</v>
      </c>
      <c r="S97" s="2" t="s">
        <v>34</v>
      </c>
      <c r="T97" s="154">
        <v>3.3180000000000001</v>
      </c>
      <c r="U97" s="2" t="s">
        <v>83</v>
      </c>
      <c r="V97" s="167">
        <v>3.3399999999999999E-2</v>
      </c>
      <c r="W97" s="169">
        <v>3.0470000000000001E-2</v>
      </c>
      <c r="X97" s="4" t="s">
        <v>453</v>
      </c>
      <c r="Y97" s="4" t="s">
        <v>166</v>
      </c>
      <c r="Z97" s="154">
        <v>180000</v>
      </c>
      <c r="AA97" s="163">
        <v>1</v>
      </c>
      <c r="AB97" s="180">
        <v>102.84</v>
      </c>
      <c r="AD97" s="154">
        <v>185.11199999999999</v>
      </c>
      <c r="AG97" s="2" t="s">
        <v>36</v>
      </c>
      <c r="AH97" s="169">
        <v>1.6699999999999999E-4</v>
      </c>
      <c r="AI97" s="169">
        <v>1.7078339199744798E-2</v>
      </c>
      <c r="AJ97" s="169">
        <v>2.5840505231602999E-3</v>
      </c>
    </row>
    <row r="98" spans="1:36" x14ac:dyDescent="0.2">
      <c r="A98" s="2">
        <v>161</v>
      </c>
      <c r="B98" s="2">
        <v>9938</v>
      </c>
      <c r="C98" s="2" t="s">
        <v>2035</v>
      </c>
      <c r="D98" s="2" t="s">
        <v>2036</v>
      </c>
      <c r="E98" s="4" t="s">
        <v>1368</v>
      </c>
      <c r="F98" s="2" t="s">
        <v>2037</v>
      </c>
      <c r="G98" s="2" t="s">
        <v>2038</v>
      </c>
      <c r="H98" s="2" t="s">
        <v>215</v>
      </c>
      <c r="I98" s="2" t="s">
        <v>796</v>
      </c>
      <c r="J98" s="2" t="s">
        <v>30</v>
      </c>
      <c r="K98" s="2" t="s">
        <v>342</v>
      </c>
      <c r="L98" s="2" t="s">
        <v>369</v>
      </c>
      <c r="M98" s="2" t="s">
        <v>31</v>
      </c>
      <c r="N98" s="2" t="s">
        <v>504</v>
      </c>
      <c r="O98" s="2" t="s">
        <v>166</v>
      </c>
      <c r="P98" s="2" t="s">
        <v>2039</v>
      </c>
      <c r="Q98" s="2" t="s">
        <v>454</v>
      </c>
      <c r="R98" s="2" t="s">
        <v>448</v>
      </c>
      <c r="S98" s="2" t="s">
        <v>34</v>
      </c>
      <c r="T98" s="154">
        <v>1.7569999999999999</v>
      </c>
      <c r="U98" s="2" t="s">
        <v>2040</v>
      </c>
      <c r="V98" s="167">
        <v>3.2800000000000003E-2</v>
      </c>
      <c r="W98" s="169">
        <v>4.947E-2</v>
      </c>
      <c r="X98" s="4" t="s">
        <v>453</v>
      </c>
      <c r="Y98" s="4" t="s">
        <v>166</v>
      </c>
      <c r="Z98" s="154">
        <v>150000</v>
      </c>
      <c r="AA98" s="163">
        <v>1</v>
      </c>
      <c r="AB98" s="180">
        <v>114.78</v>
      </c>
      <c r="AD98" s="154">
        <v>172.17</v>
      </c>
      <c r="AG98" s="2" t="s">
        <v>36</v>
      </c>
      <c r="AH98" s="169">
        <v>8.7000000000000001E-5</v>
      </c>
      <c r="AI98" s="169">
        <v>1.5884316846125901E-2</v>
      </c>
      <c r="AJ98" s="169">
        <v>2.4033881032699601E-3</v>
      </c>
    </row>
    <row r="99" spans="1:36" x14ac:dyDescent="0.2">
      <c r="A99" s="2">
        <v>161</v>
      </c>
      <c r="B99" s="2">
        <v>9938</v>
      </c>
      <c r="C99" s="2" t="s">
        <v>1846</v>
      </c>
      <c r="D99" s="2" t="s">
        <v>1847</v>
      </c>
      <c r="E99" s="4" t="s">
        <v>1368</v>
      </c>
      <c r="F99" s="2" t="s">
        <v>2268</v>
      </c>
      <c r="G99" s="2" t="s">
        <v>2269</v>
      </c>
      <c r="H99" s="2" t="s">
        <v>215</v>
      </c>
      <c r="I99" s="2" t="s">
        <v>796</v>
      </c>
      <c r="J99" s="2" t="s">
        <v>30</v>
      </c>
      <c r="K99" s="2" t="s">
        <v>30</v>
      </c>
      <c r="L99" s="2" t="s">
        <v>369</v>
      </c>
      <c r="M99" s="2" t="s">
        <v>31</v>
      </c>
      <c r="N99" s="2" t="s">
        <v>490</v>
      </c>
      <c r="O99" s="2" t="s">
        <v>166</v>
      </c>
      <c r="P99" s="2" t="s">
        <v>1993</v>
      </c>
      <c r="Q99" s="2" t="s">
        <v>454</v>
      </c>
      <c r="R99" s="2" t="s">
        <v>448</v>
      </c>
      <c r="S99" s="2" t="s">
        <v>34</v>
      </c>
      <c r="T99" s="154">
        <v>3.3420000000000001</v>
      </c>
      <c r="U99" s="2" t="s">
        <v>2270</v>
      </c>
      <c r="V99" s="167">
        <v>7.4999999999999997E-3</v>
      </c>
      <c r="W99" s="169">
        <v>3.1859999999999999E-2</v>
      </c>
      <c r="X99" s="4" t="s">
        <v>453</v>
      </c>
      <c r="Y99" s="4" t="s">
        <v>166</v>
      </c>
      <c r="Z99" s="154">
        <v>0</v>
      </c>
      <c r="AA99" s="163">
        <v>1</v>
      </c>
      <c r="AB99" s="180">
        <v>0</v>
      </c>
      <c r="AC99" s="154">
        <v>0.39700000000000002</v>
      </c>
      <c r="AD99" s="154">
        <v>0.39700000000000002</v>
      </c>
      <c r="AG99" s="2" t="s">
        <v>36</v>
      </c>
      <c r="AH99" s="169">
        <v>0</v>
      </c>
      <c r="AI99" s="169">
        <v>3.6581811422764701E-5</v>
      </c>
      <c r="AJ99" s="169">
        <v>5.53503756071076E-6</v>
      </c>
    </row>
    <row r="100" spans="1:36" x14ac:dyDescent="0.2">
      <c r="A100" s="2">
        <v>161</v>
      </c>
      <c r="B100" s="2">
        <v>9938</v>
      </c>
      <c r="C100" s="2" t="s">
        <v>2041</v>
      </c>
      <c r="D100" s="2" t="s">
        <v>2042</v>
      </c>
      <c r="E100" s="4" t="s">
        <v>1368</v>
      </c>
      <c r="F100" s="2" t="s">
        <v>2043</v>
      </c>
      <c r="G100" s="2" t="s">
        <v>2044</v>
      </c>
      <c r="H100" s="2" t="s">
        <v>215</v>
      </c>
      <c r="I100" s="2" t="s">
        <v>796</v>
      </c>
      <c r="J100" s="2" t="s">
        <v>30</v>
      </c>
      <c r="K100" s="2" t="s">
        <v>30</v>
      </c>
      <c r="L100" s="2" t="s">
        <v>369</v>
      </c>
      <c r="M100" s="2" t="s">
        <v>31</v>
      </c>
      <c r="N100" s="2" t="s">
        <v>487</v>
      </c>
      <c r="O100" s="2" t="s">
        <v>166</v>
      </c>
      <c r="P100" s="2" t="s">
        <v>1217</v>
      </c>
      <c r="Q100" s="2" t="s">
        <v>454</v>
      </c>
      <c r="R100" s="2" t="s">
        <v>448</v>
      </c>
      <c r="S100" s="2" t="s">
        <v>34</v>
      </c>
      <c r="T100" s="154">
        <v>3.7480000000000002</v>
      </c>
      <c r="U100" s="2" t="s">
        <v>2045</v>
      </c>
      <c r="V100" s="167">
        <v>2E-3</v>
      </c>
      <c r="W100" s="169">
        <v>2.5999999999999999E-2</v>
      </c>
      <c r="X100" s="4" t="s">
        <v>453</v>
      </c>
      <c r="Y100" s="4" t="s">
        <v>166</v>
      </c>
      <c r="Z100" s="154">
        <v>256111.97</v>
      </c>
      <c r="AA100" s="163">
        <v>1</v>
      </c>
      <c r="AB100" s="180">
        <v>103.06</v>
      </c>
      <c r="AD100" s="154">
        <v>263.94900000000001</v>
      </c>
      <c r="AG100" s="2" t="s">
        <v>36</v>
      </c>
      <c r="AH100" s="169">
        <v>7.4999999999999993E-5</v>
      </c>
      <c r="AI100" s="169">
        <v>2.4351800477203901E-2</v>
      </c>
      <c r="AJ100" s="169">
        <v>3.6845668672486798E-3</v>
      </c>
    </row>
    <row r="101" spans="1:36" x14ac:dyDescent="0.2">
      <c r="A101" s="2">
        <v>161</v>
      </c>
      <c r="B101" s="2">
        <v>9938</v>
      </c>
      <c r="C101" s="2" t="s">
        <v>2041</v>
      </c>
      <c r="D101" s="2" t="s">
        <v>2042</v>
      </c>
      <c r="E101" s="4" t="s">
        <v>1368</v>
      </c>
      <c r="F101" s="2" t="s">
        <v>2046</v>
      </c>
      <c r="G101" s="2" t="s">
        <v>2047</v>
      </c>
      <c r="H101" s="2" t="s">
        <v>215</v>
      </c>
      <c r="I101" s="2" t="s">
        <v>1006</v>
      </c>
      <c r="J101" s="2" t="s">
        <v>30</v>
      </c>
      <c r="K101" s="2" t="s">
        <v>30</v>
      </c>
      <c r="L101" s="2" t="s">
        <v>369</v>
      </c>
      <c r="M101" s="2" t="s">
        <v>31</v>
      </c>
      <c r="N101" s="2" t="s">
        <v>487</v>
      </c>
      <c r="O101" s="2" t="s">
        <v>166</v>
      </c>
      <c r="P101" s="2" t="s">
        <v>1217</v>
      </c>
      <c r="Q101" s="2" t="s">
        <v>454</v>
      </c>
      <c r="R101" s="2" t="s">
        <v>448</v>
      </c>
      <c r="S101" s="2" t="s">
        <v>34</v>
      </c>
      <c r="T101" s="154">
        <v>2.9780000000000002</v>
      </c>
      <c r="U101" s="2" t="s">
        <v>2048</v>
      </c>
      <c r="V101" s="167">
        <v>2.6800000000000001E-2</v>
      </c>
      <c r="W101" s="169">
        <v>4.7109999999999999E-2</v>
      </c>
      <c r="X101" s="4" t="s">
        <v>453</v>
      </c>
      <c r="Y101" s="4" t="s">
        <v>166</v>
      </c>
      <c r="Z101" s="154">
        <v>145730.94</v>
      </c>
      <c r="AA101" s="163">
        <v>1</v>
      </c>
      <c r="AB101" s="180">
        <v>95.08</v>
      </c>
      <c r="AD101" s="154">
        <v>138.56100000000001</v>
      </c>
      <c r="AG101" s="2" t="s">
        <v>36</v>
      </c>
      <c r="AH101" s="169">
        <v>7.3999999999999996E-5</v>
      </c>
      <c r="AI101" s="169">
        <v>1.27835655057314E-2</v>
      </c>
      <c r="AJ101" s="169">
        <v>1.93422666844752E-3</v>
      </c>
    </row>
    <row r="102" spans="1:36" x14ac:dyDescent="0.2">
      <c r="A102" s="2">
        <v>161</v>
      </c>
      <c r="B102" s="2">
        <v>9938</v>
      </c>
      <c r="C102" s="2" t="s">
        <v>2041</v>
      </c>
      <c r="D102" s="2" t="s">
        <v>2042</v>
      </c>
      <c r="E102" s="4" t="s">
        <v>1368</v>
      </c>
      <c r="F102" s="2" t="s">
        <v>2049</v>
      </c>
      <c r="G102" s="2" t="s">
        <v>2050</v>
      </c>
      <c r="H102" s="2" t="s">
        <v>215</v>
      </c>
      <c r="I102" s="2" t="s">
        <v>796</v>
      </c>
      <c r="J102" s="2" t="s">
        <v>30</v>
      </c>
      <c r="K102" s="2" t="s">
        <v>30</v>
      </c>
      <c r="L102" s="2" t="s">
        <v>369</v>
      </c>
      <c r="M102" s="2" t="s">
        <v>58</v>
      </c>
      <c r="N102" s="2" t="s">
        <v>487</v>
      </c>
      <c r="O102" s="2" t="s">
        <v>166</v>
      </c>
      <c r="P102" s="2" t="s">
        <v>1997</v>
      </c>
      <c r="Q102" s="2" t="s">
        <v>454</v>
      </c>
      <c r="R102" s="2" t="s">
        <v>448</v>
      </c>
      <c r="S102" s="2" t="s">
        <v>34</v>
      </c>
      <c r="T102" s="154">
        <v>5.18</v>
      </c>
      <c r="U102" s="2" t="s">
        <v>2051</v>
      </c>
      <c r="V102" s="167">
        <v>3.3203000000000003E-2</v>
      </c>
      <c r="W102" s="169">
        <v>3.1099999999999999E-2</v>
      </c>
      <c r="X102" s="4" t="s">
        <v>453</v>
      </c>
      <c r="Y102" s="4" t="s">
        <v>166</v>
      </c>
      <c r="Z102" s="154">
        <v>190000</v>
      </c>
      <c r="AA102" s="163">
        <v>1</v>
      </c>
      <c r="AB102" s="180">
        <v>104.03</v>
      </c>
      <c r="AD102" s="154">
        <v>197.65700000000001</v>
      </c>
      <c r="AG102" s="2" t="s">
        <v>36</v>
      </c>
      <c r="AH102" s="169">
        <v>1.5200000000000001E-4</v>
      </c>
      <c r="AI102" s="169">
        <v>1.8235734534789501E-2</v>
      </c>
      <c r="AJ102" s="169">
        <v>2.7591710653890301E-3</v>
      </c>
    </row>
    <row r="103" spans="1:36" x14ac:dyDescent="0.2">
      <c r="A103" s="2">
        <v>161</v>
      </c>
      <c r="B103" s="2">
        <v>9938</v>
      </c>
      <c r="C103" s="2" t="s">
        <v>2052</v>
      </c>
      <c r="D103" s="2" t="s">
        <v>2053</v>
      </c>
      <c r="E103" s="4" t="s">
        <v>1368</v>
      </c>
      <c r="F103" s="2" t="s">
        <v>2054</v>
      </c>
      <c r="G103" s="2" t="s">
        <v>2055</v>
      </c>
      <c r="H103" s="2" t="s">
        <v>215</v>
      </c>
      <c r="I103" s="2" t="s">
        <v>796</v>
      </c>
      <c r="J103" s="2" t="s">
        <v>30</v>
      </c>
      <c r="K103" s="2" t="s">
        <v>30</v>
      </c>
      <c r="L103" s="2" t="s">
        <v>369</v>
      </c>
      <c r="M103" s="2" t="s">
        <v>31</v>
      </c>
      <c r="N103" s="2" t="s">
        <v>503</v>
      </c>
      <c r="O103" s="2" t="s">
        <v>166</v>
      </c>
      <c r="P103" s="2" t="s">
        <v>2056</v>
      </c>
      <c r="Q103" s="2" t="s">
        <v>454</v>
      </c>
      <c r="R103" s="2" t="s">
        <v>448</v>
      </c>
      <c r="S103" s="2" t="s">
        <v>34</v>
      </c>
      <c r="T103" s="154">
        <v>3.077</v>
      </c>
      <c r="U103" s="2" t="s">
        <v>2057</v>
      </c>
      <c r="V103" s="167">
        <v>2.7E-2</v>
      </c>
      <c r="W103" s="169">
        <v>3.3090000000000001E-2</v>
      </c>
      <c r="X103" s="4" t="s">
        <v>453</v>
      </c>
      <c r="Y103" s="4" t="s">
        <v>166</v>
      </c>
      <c r="Z103" s="154">
        <v>34200</v>
      </c>
      <c r="AA103" s="163">
        <v>1</v>
      </c>
      <c r="AB103" s="180">
        <v>106.11</v>
      </c>
      <c r="AD103" s="154">
        <v>36.29</v>
      </c>
      <c r="AG103" s="2" t="s">
        <v>36</v>
      </c>
      <c r="AH103" s="169">
        <v>8.7000000000000001E-5</v>
      </c>
      <c r="AI103" s="169">
        <v>3.3480619289394699E-3</v>
      </c>
      <c r="AJ103" s="169">
        <v>5.0658094313868604E-4</v>
      </c>
    </row>
    <row r="104" spans="1:36" x14ac:dyDescent="0.2">
      <c r="A104" s="2">
        <v>161</v>
      </c>
      <c r="B104" s="2">
        <v>9938</v>
      </c>
      <c r="C104" s="2" t="s">
        <v>2052</v>
      </c>
      <c r="D104" s="2" t="s">
        <v>2053</v>
      </c>
      <c r="E104" s="4" t="s">
        <v>1368</v>
      </c>
      <c r="F104" s="2" t="s">
        <v>2058</v>
      </c>
      <c r="G104" s="2" t="s">
        <v>2059</v>
      </c>
      <c r="H104" s="2" t="s">
        <v>215</v>
      </c>
      <c r="I104" s="2" t="s">
        <v>796</v>
      </c>
      <c r="J104" s="2" t="s">
        <v>30</v>
      </c>
      <c r="K104" s="2" t="s">
        <v>30</v>
      </c>
      <c r="L104" s="2" t="s">
        <v>369</v>
      </c>
      <c r="M104" s="2" t="s">
        <v>31</v>
      </c>
      <c r="N104" s="2" t="s">
        <v>503</v>
      </c>
      <c r="O104" s="2" t="s">
        <v>166</v>
      </c>
      <c r="P104" s="2" t="s">
        <v>2056</v>
      </c>
      <c r="Q104" s="2" t="s">
        <v>454</v>
      </c>
      <c r="R104" s="2" t="s">
        <v>448</v>
      </c>
      <c r="S104" s="2" t="s">
        <v>34</v>
      </c>
      <c r="T104" s="154">
        <v>2.492</v>
      </c>
      <c r="U104" s="2" t="s">
        <v>2060</v>
      </c>
      <c r="V104" s="167">
        <v>1.7999999999999999E-2</v>
      </c>
      <c r="W104" s="169">
        <v>2.9749999999999999E-2</v>
      </c>
      <c r="X104" s="4" t="s">
        <v>453</v>
      </c>
      <c r="Y104" s="4" t="s">
        <v>166</v>
      </c>
      <c r="Z104" s="154">
        <v>84375</v>
      </c>
      <c r="AA104" s="163">
        <v>1</v>
      </c>
      <c r="AB104" s="180">
        <v>113.34</v>
      </c>
      <c r="AD104" s="154">
        <v>95.631</v>
      </c>
      <c r="AG104" s="2" t="s">
        <v>36</v>
      </c>
      <c r="AH104" s="169">
        <v>1.1400000000000001E-4</v>
      </c>
      <c r="AI104" s="169">
        <v>8.8228329424002508E-3</v>
      </c>
      <c r="AJ104" s="169">
        <v>1.3349451497547201E-3</v>
      </c>
    </row>
    <row r="105" spans="1:36" x14ac:dyDescent="0.2">
      <c r="A105" s="2">
        <v>161</v>
      </c>
      <c r="B105" s="2">
        <v>9938</v>
      </c>
      <c r="C105" s="2" t="s">
        <v>1675</v>
      </c>
      <c r="D105" s="2" t="s">
        <v>1676</v>
      </c>
      <c r="E105" s="4" t="s">
        <v>1368</v>
      </c>
      <c r="F105" s="2" t="s">
        <v>2061</v>
      </c>
      <c r="G105" s="2" t="s">
        <v>2062</v>
      </c>
      <c r="H105" s="2" t="s">
        <v>215</v>
      </c>
      <c r="I105" s="2" t="s">
        <v>796</v>
      </c>
      <c r="J105" s="2" t="s">
        <v>30</v>
      </c>
      <c r="K105" s="2" t="s">
        <v>30</v>
      </c>
      <c r="L105" s="2" t="s">
        <v>369</v>
      </c>
      <c r="M105" s="2" t="s">
        <v>31</v>
      </c>
      <c r="N105" s="2" t="s">
        <v>484</v>
      </c>
      <c r="O105" s="2" t="s">
        <v>166</v>
      </c>
      <c r="P105" s="2" t="s">
        <v>1984</v>
      </c>
      <c r="Q105" s="2" t="s">
        <v>454</v>
      </c>
      <c r="R105" s="2" t="s">
        <v>448</v>
      </c>
      <c r="S105" s="2" t="s">
        <v>34</v>
      </c>
      <c r="T105" s="154">
        <v>4.0490000000000004</v>
      </c>
      <c r="U105" s="2" t="s">
        <v>2063</v>
      </c>
      <c r="V105" s="167">
        <v>4.4000000000000003E-3</v>
      </c>
      <c r="W105" s="169">
        <v>2.7279999999999999E-2</v>
      </c>
      <c r="X105" s="4" t="s">
        <v>453</v>
      </c>
      <c r="Y105" s="4" t="s">
        <v>166</v>
      </c>
      <c r="Z105" s="154">
        <v>120000</v>
      </c>
      <c r="AA105" s="163">
        <v>1</v>
      </c>
      <c r="AB105" s="180">
        <v>105.45</v>
      </c>
      <c r="AD105" s="154">
        <v>126.54</v>
      </c>
      <c r="AG105" s="2" t="s">
        <v>36</v>
      </c>
      <c r="AH105" s="169">
        <v>1.17E-4</v>
      </c>
      <c r="AI105" s="169">
        <v>1.1674516197413999E-2</v>
      </c>
      <c r="AJ105" s="169">
        <v>1.7664211569250201E-3</v>
      </c>
    </row>
    <row r="106" spans="1:36" x14ac:dyDescent="0.2">
      <c r="A106" s="2">
        <v>161</v>
      </c>
      <c r="B106" s="2">
        <v>9938</v>
      </c>
      <c r="C106" s="2" t="s">
        <v>1854</v>
      </c>
      <c r="D106" s="2" t="s">
        <v>1855</v>
      </c>
      <c r="E106" s="4" t="s">
        <v>1368</v>
      </c>
      <c r="F106" s="2" t="s">
        <v>2064</v>
      </c>
      <c r="G106" s="2" t="s">
        <v>2065</v>
      </c>
      <c r="H106" s="2" t="s">
        <v>215</v>
      </c>
      <c r="I106" s="2" t="s">
        <v>1006</v>
      </c>
      <c r="J106" s="2" t="s">
        <v>30</v>
      </c>
      <c r="K106" s="2" t="s">
        <v>30</v>
      </c>
      <c r="L106" s="2" t="s">
        <v>369</v>
      </c>
      <c r="M106" s="2" t="s">
        <v>31</v>
      </c>
      <c r="N106" s="2" t="s">
        <v>484</v>
      </c>
      <c r="O106" s="2" t="s">
        <v>166</v>
      </c>
      <c r="P106" s="2" t="s">
        <v>1378</v>
      </c>
      <c r="Q106" s="2" t="s">
        <v>456</v>
      </c>
      <c r="R106" s="2" t="s">
        <v>448</v>
      </c>
      <c r="S106" s="2" t="s">
        <v>34</v>
      </c>
      <c r="T106" s="154">
        <v>4.8419999999999996</v>
      </c>
      <c r="U106" s="2" t="s">
        <v>2066</v>
      </c>
      <c r="V106" s="167">
        <v>1.95E-2</v>
      </c>
      <c r="W106" s="169">
        <v>5.0009999999999999E-2</v>
      </c>
      <c r="X106" s="4" t="s">
        <v>453</v>
      </c>
      <c r="Y106" s="4" t="s">
        <v>166</v>
      </c>
      <c r="Z106" s="154">
        <v>210439.44</v>
      </c>
      <c r="AA106" s="163">
        <v>1</v>
      </c>
      <c r="AB106" s="180">
        <v>86.78</v>
      </c>
      <c r="AD106" s="154">
        <v>182.619</v>
      </c>
      <c r="AG106" s="2" t="s">
        <v>36</v>
      </c>
      <c r="AH106" s="169">
        <v>2.1000000000000001E-4</v>
      </c>
      <c r="AI106" s="169">
        <v>1.6848368209354699E-2</v>
      </c>
      <c r="AJ106" s="169">
        <v>2.5492545953432599E-3</v>
      </c>
    </row>
    <row r="107" spans="1:36" x14ac:dyDescent="0.2">
      <c r="A107" s="2">
        <v>161</v>
      </c>
      <c r="B107" s="2">
        <v>9938</v>
      </c>
      <c r="C107" s="2" t="s">
        <v>2067</v>
      </c>
      <c r="D107" s="2" t="s">
        <v>2068</v>
      </c>
      <c r="E107" s="4" t="s">
        <v>1368</v>
      </c>
      <c r="F107" s="2" t="s">
        <v>2069</v>
      </c>
      <c r="G107" s="2" t="s">
        <v>2070</v>
      </c>
      <c r="H107" s="2" t="s">
        <v>215</v>
      </c>
      <c r="I107" s="2" t="s">
        <v>1006</v>
      </c>
      <c r="J107" s="2" t="s">
        <v>30</v>
      </c>
      <c r="K107" s="2" t="s">
        <v>30</v>
      </c>
      <c r="L107" s="2" t="s">
        <v>369</v>
      </c>
      <c r="M107" s="2" t="s">
        <v>31</v>
      </c>
      <c r="N107" s="2" t="s">
        <v>490</v>
      </c>
      <c r="O107" s="2" t="s">
        <v>166</v>
      </c>
      <c r="P107" s="2" t="s">
        <v>1993</v>
      </c>
      <c r="Q107" s="2" t="s">
        <v>454</v>
      </c>
      <c r="R107" s="2" t="s">
        <v>448</v>
      </c>
      <c r="S107" s="2" t="s">
        <v>34</v>
      </c>
      <c r="T107" s="154">
        <v>1.859</v>
      </c>
      <c r="U107" s="2" t="s">
        <v>2040</v>
      </c>
      <c r="V107" s="167">
        <v>2.1999999999999999E-2</v>
      </c>
      <c r="W107" s="169">
        <v>5.1889999999999999E-2</v>
      </c>
      <c r="X107" s="4" t="s">
        <v>453</v>
      </c>
      <c r="Y107" s="4" t="s">
        <v>166</v>
      </c>
      <c r="Z107" s="154">
        <v>130000</v>
      </c>
      <c r="AA107" s="163">
        <v>1</v>
      </c>
      <c r="AB107" s="180">
        <v>95.28</v>
      </c>
      <c r="AD107" s="154">
        <v>123.864</v>
      </c>
      <c r="AG107" s="2" t="s">
        <v>36</v>
      </c>
      <c r="AH107" s="169">
        <v>1.2E-4</v>
      </c>
      <c r="AI107" s="169">
        <v>1.14276297951359E-2</v>
      </c>
      <c r="AJ107" s="169">
        <v>1.72906583042011E-3</v>
      </c>
    </row>
    <row r="108" spans="1:36" x14ac:dyDescent="0.2">
      <c r="A108" s="2">
        <v>161</v>
      </c>
      <c r="B108" s="2">
        <v>9938</v>
      </c>
      <c r="C108" s="2" t="s">
        <v>1976</v>
      </c>
      <c r="D108" s="2" t="s">
        <v>1977</v>
      </c>
      <c r="E108" s="4" t="s">
        <v>1368</v>
      </c>
      <c r="F108" s="2" t="s">
        <v>2071</v>
      </c>
      <c r="G108" s="2" t="s">
        <v>2072</v>
      </c>
      <c r="H108" s="2" t="s">
        <v>215</v>
      </c>
      <c r="I108" s="2" t="s">
        <v>1006</v>
      </c>
      <c r="J108" s="2" t="s">
        <v>30</v>
      </c>
      <c r="K108" s="2" t="s">
        <v>30</v>
      </c>
      <c r="L108" s="2" t="s">
        <v>369</v>
      </c>
      <c r="M108" s="2" t="s">
        <v>58</v>
      </c>
      <c r="N108" s="2" t="s">
        <v>486</v>
      </c>
      <c r="O108" s="2" t="s">
        <v>166</v>
      </c>
      <c r="P108" s="2" t="s">
        <v>217</v>
      </c>
      <c r="Q108" s="2" t="s">
        <v>218</v>
      </c>
      <c r="R108" s="2" t="s">
        <v>218</v>
      </c>
      <c r="S108" s="2" t="s">
        <v>34</v>
      </c>
      <c r="T108" s="154">
        <v>2.1269999999999998</v>
      </c>
      <c r="U108" s="2" t="s">
        <v>2073</v>
      </c>
      <c r="V108" s="167">
        <v>6.5000000000000002E-2</v>
      </c>
      <c r="W108" s="169">
        <v>7.2669999999999998E-2</v>
      </c>
      <c r="X108" s="4" t="s">
        <v>453</v>
      </c>
      <c r="Y108" s="4" t="s">
        <v>166</v>
      </c>
      <c r="Z108" s="154">
        <v>54000</v>
      </c>
      <c r="AA108" s="163">
        <v>1</v>
      </c>
      <c r="AB108" s="180">
        <v>100.26</v>
      </c>
      <c r="AD108" s="154">
        <v>54.14</v>
      </c>
      <c r="AG108" s="2" t="s">
        <v>36</v>
      </c>
      <c r="AH108" s="169">
        <v>1.84E-4</v>
      </c>
      <c r="AI108" s="169">
        <v>4.9949658347911699E-3</v>
      </c>
      <c r="AJ108" s="169">
        <v>7.5576693539104798E-4</v>
      </c>
    </row>
    <row r="109" spans="1:36" x14ac:dyDescent="0.2">
      <c r="A109" s="2">
        <v>161</v>
      </c>
      <c r="B109" s="2">
        <v>9938</v>
      </c>
      <c r="C109" s="2" t="s">
        <v>2074</v>
      </c>
      <c r="D109" s="2" t="s">
        <v>2075</v>
      </c>
      <c r="E109" s="4" t="s">
        <v>1368</v>
      </c>
      <c r="F109" s="2" t="s">
        <v>2076</v>
      </c>
      <c r="G109" s="2" t="s">
        <v>2077</v>
      </c>
      <c r="H109" s="2" t="s">
        <v>215</v>
      </c>
      <c r="I109" s="2" t="s">
        <v>796</v>
      </c>
      <c r="J109" s="2" t="s">
        <v>30</v>
      </c>
      <c r="K109" s="2" t="s">
        <v>30</v>
      </c>
      <c r="L109" s="2" t="s">
        <v>369</v>
      </c>
      <c r="M109" s="2" t="s">
        <v>31</v>
      </c>
      <c r="N109" s="2" t="s">
        <v>479</v>
      </c>
      <c r="O109" s="2" t="s">
        <v>166</v>
      </c>
      <c r="P109" s="2" t="s">
        <v>1217</v>
      </c>
      <c r="Q109" s="2" t="s">
        <v>454</v>
      </c>
      <c r="R109" s="2" t="s">
        <v>448</v>
      </c>
      <c r="S109" s="2" t="s">
        <v>34</v>
      </c>
      <c r="T109" s="154">
        <v>0.90400000000000003</v>
      </c>
      <c r="U109" s="2" t="s">
        <v>2078</v>
      </c>
      <c r="V109" s="167">
        <v>4.4999999999999998E-2</v>
      </c>
      <c r="W109" s="169">
        <v>2.3970000000000002E-2</v>
      </c>
      <c r="X109" s="4" t="s">
        <v>453</v>
      </c>
      <c r="Y109" s="4" t="s">
        <v>166</v>
      </c>
      <c r="Z109" s="154">
        <v>30500</v>
      </c>
      <c r="AA109" s="163">
        <v>1</v>
      </c>
      <c r="AB109" s="180">
        <v>119.86</v>
      </c>
      <c r="AD109" s="154">
        <v>36.557000000000002</v>
      </c>
      <c r="AG109" s="2" t="s">
        <v>36</v>
      </c>
      <c r="AH109" s="169">
        <v>2.0999999999999999E-5</v>
      </c>
      <c r="AI109" s="169">
        <v>3.3727579499266999E-3</v>
      </c>
      <c r="AJ109" s="169">
        <v>5.10317592540343E-4</v>
      </c>
    </row>
    <row r="110" spans="1:36" x14ac:dyDescent="0.2">
      <c r="A110" s="2">
        <v>161</v>
      </c>
      <c r="B110" s="2">
        <v>9938</v>
      </c>
      <c r="C110" s="2" t="s">
        <v>2074</v>
      </c>
      <c r="D110" s="2" t="s">
        <v>2075</v>
      </c>
      <c r="E110" s="4" t="s">
        <v>1368</v>
      </c>
      <c r="F110" s="2" t="s">
        <v>2082</v>
      </c>
      <c r="G110" s="2" t="s">
        <v>2083</v>
      </c>
      <c r="H110" s="2" t="s">
        <v>215</v>
      </c>
      <c r="I110" s="2" t="s">
        <v>796</v>
      </c>
      <c r="J110" s="2" t="s">
        <v>30</v>
      </c>
      <c r="K110" s="2" t="s">
        <v>30</v>
      </c>
      <c r="L110" s="2" t="s">
        <v>369</v>
      </c>
      <c r="M110" s="2" t="s">
        <v>31</v>
      </c>
      <c r="N110" s="2" t="s">
        <v>479</v>
      </c>
      <c r="O110" s="2" t="s">
        <v>166</v>
      </c>
      <c r="P110" s="2" t="s">
        <v>1217</v>
      </c>
      <c r="Q110" s="2" t="s">
        <v>454</v>
      </c>
      <c r="R110" s="2" t="s">
        <v>448</v>
      </c>
      <c r="S110" s="2" t="s">
        <v>34</v>
      </c>
      <c r="T110" s="154">
        <v>5.3689999999999998</v>
      </c>
      <c r="U110" s="2" t="s">
        <v>2084</v>
      </c>
      <c r="V110" s="167">
        <v>2.3900000000000001E-2</v>
      </c>
      <c r="W110" s="169">
        <v>2.7189999999999999E-2</v>
      </c>
      <c r="X110" s="4" t="s">
        <v>453</v>
      </c>
      <c r="Y110" s="4" t="s">
        <v>166</v>
      </c>
      <c r="Z110" s="154">
        <v>110000</v>
      </c>
      <c r="AA110" s="163">
        <v>1</v>
      </c>
      <c r="AB110" s="180">
        <v>113.4</v>
      </c>
      <c r="AD110" s="154">
        <v>124.74</v>
      </c>
      <c r="AG110" s="2" t="s">
        <v>36</v>
      </c>
      <c r="AH110" s="169">
        <v>2.8E-5</v>
      </c>
      <c r="AI110" s="169">
        <v>1.1508449110679801E-2</v>
      </c>
      <c r="AJ110" s="169">
        <v>1.74129425568853E-3</v>
      </c>
    </row>
    <row r="111" spans="1:36" x14ac:dyDescent="0.2">
      <c r="A111" s="2">
        <v>161</v>
      </c>
      <c r="B111" s="2">
        <v>9938</v>
      </c>
      <c r="C111" s="2" t="s">
        <v>2074</v>
      </c>
      <c r="D111" s="2" t="s">
        <v>2075</v>
      </c>
      <c r="E111" s="4" t="s">
        <v>1368</v>
      </c>
      <c r="F111" s="2" t="s">
        <v>2085</v>
      </c>
      <c r="G111" s="2" t="s">
        <v>2086</v>
      </c>
      <c r="H111" s="2" t="s">
        <v>215</v>
      </c>
      <c r="I111" s="2" t="s">
        <v>796</v>
      </c>
      <c r="J111" s="2" t="s">
        <v>30</v>
      </c>
      <c r="K111" s="2" t="s">
        <v>30</v>
      </c>
      <c r="L111" s="2" t="s">
        <v>369</v>
      </c>
      <c r="M111" s="2" t="s">
        <v>31</v>
      </c>
      <c r="N111" s="2" t="s">
        <v>479</v>
      </c>
      <c r="O111" s="2" t="s">
        <v>166</v>
      </c>
      <c r="P111" s="2" t="s">
        <v>1217</v>
      </c>
      <c r="Q111" s="2" t="s">
        <v>454</v>
      </c>
      <c r="R111" s="2" t="s">
        <v>448</v>
      </c>
      <c r="S111" s="2" t="s">
        <v>34</v>
      </c>
      <c r="T111" s="154">
        <v>7.2709999999999999</v>
      </c>
      <c r="U111" s="2" t="s">
        <v>2087</v>
      </c>
      <c r="V111" s="167">
        <v>0.03</v>
      </c>
      <c r="W111" s="169">
        <v>2.9510000000000002E-2</v>
      </c>
      <c r="X111" s="4" t="s">
        <v>453</v>
      </c>
      <c r="Y111" s="4" t="s">
        <v>166</v>
      </c>
      <c r="Z111" s="154">
        <v>120000</v>
      </c>
      <c r="AA111" s="163">
        <v>1</v>
      </c>
      <c r="AB111" s="180">
        <v>106.29</v>
      </c>
      <c r="AD111" s="154">
        <v>127.548</v>
      </c>
      <c r="AG111" s="2" t="s">
        <v>36</v>
      </c>
      <c r="AH111" s="169">
        <v>2.9E-5</v>
      </c>
      <c r="AI111" s="169">
        <v>1.1767513765985199E-2</v>
      </c>
      <c r="AJ111" s="169">
        <v>1.7804922216174499E-3</v>
      </c>
    </row>
    <row r="112" spans="1:36" x14ac:dyDescent="0.2">
      <c r="A112" s="2">
        <v>161</v>
      </c>
      <c r="B112" s="2">
        <v>9938</v>
      </c>
      <c r="C112" s="2" t="s">
        <v>2088</v>
      </c>
      <c r="D112" s="2" t="s">
        <v>2089</v>
      </c>
      <c r="E112" s="4" t="s">
        <v>1368</v>
      </c>
      <c r="F112" s="2" t="s">
        <v>2090</v>
      </c>
      <c r="G112" s="2" t="s">
        <v>2091</v>
      </c>
      <c r="H112" s="2" t="s">
        <v>215</v>
      </c>
      <c r="I112" s="2" t="s">
        <v>796</v>
      </c>
      <c r="J112" s="2" t="s">
        <v>30</v>
      </c>
      <c r="K112" s="2" t="s">
        <v>30</v>
      </c>
      <c r="L112" s="2" t="s">
        <v>369</v>
      </c>
      <c r="M112" s="2" t="s">
        <v>31</v>
      </c>
      <c r="N112" s="2" t="s">
        <v>501</v>
      </c>
      <c r="O112" s="2" t="s">
        <v>166</v>
      </c>
      <c r="P112" s="2" t="s">
        <v>1997</v>
      </c>
      <c r="Q112" s="2" t="s">
        <v>454</v>
      </c>
      <c r="R112" s="2" t="s">
        <v>448</v>
      </c>
      <c r="S112" s="2" t="s">
        <v>34</v>
      </c>
      <c r="T112" s="154">
        <v>1.2150000000000001</v>
      </c>
      <c r="U112" s="2" t="s">
        <v>2092</v>
      </c>
      <c r="V112" s="167">
        <v>1.0500000000000001E-2</v>
      </c>
      <c r="W112" s="169">
        <v>2.8889999999999999E-2</v>
      </c>
      <c r="X112" s="4" t="s">
        <v>453</v>
      </c>
      <c r="Y112" s="4" t="s">
        <v>166</v>
      </c>
      <c r="Z112" s="154">
        <v>91666.67</v>
      </c>
      <c r="AA112" s="163">
        <v>1</v>
      </c>
      <c r="AB112" s="180">
        <v>112.32</v>
      </c>
      <c r="AD112" s="154">
        <v>102.96</v>
      </c>
      <c r="AG112" s="2" t="s">
        <v>36</v>
      </c>
      <c r="AH112" s="169">
        <v>2.0000000000000001E-4</v>
      </c>
      <c r="AI112" s="169">
        <v>9.4990377066155995E-3</v>
      </c>
      <c r="AJ112" s="169">
        <v>1.4372588029909999E-3</v>
      </c>
    </row>
    <row r="113" spans="1:36" x14ac:dyDescent="0.2">
      <c r="A113" s="2">
        <v>161</v>
      </c>
      <c r="B113" s="2">
        <v>9938</v>
      </c>
      <c r="C113" s="2" t="s">
        <v>2088</v>
      </c>
      <c r="D113" s="2" t="s">
        <v>2089</v>
      </c>
      <c r="E113" s="4" t="s">
        <v>1368</v>
      </c>
      <c r="F113" s="2" t="s">
        <v>2093</v>
      </c>
      <c r="G113" s="2" t="s">
        <v>2094</v>
      </c>
      <c r="H113" s="2" t="s">
        <v>215</v>
      </c>
      <c r="I113" s="2" t="s">
        <v>1006</v>
      </c>
      <c r="J113" s="2" t="s">
        <v>30</v>
      </c>
      <c r="K113" s="2" t="s">
        <v>30</v>
      </c>
      <c r="L113" s="2" t="s">
        <v>369</v>
      </c>
      <c r="M113" s="2" t="s">
        <v>31</v>
      </c>
      <c r="N113" s="2" t="s">
        <v>501</v>
      </c>
      <c r="O113" s="2" t="s">
        <v>166</v>
      </c>
      <c r="P113" s="2" t="s">
        <v>1997</v>
      </c>
      <c r="Q113" s="2" t="s">
        <v>454</v>
      </c>
      <c r="R113" s="2" t="s">
        <v>448</v>
      </c>
      <c r="S113" s="2" t="s">
        <v>34</v>
      </c>
      <c r="T113" s="154">
        <v>1.891</v>
      </c>
      <c r="U113" s="2" t="s">
        <v>2095</v>
      </c>
      <c r="V113" s="167">
        <v>2.18E-2</v>
      </c>
      <c r="W113" s="169">
        <v>5.1799999999999999E-2</v>
      </c>
      <c r="X113" s="4" t="s">
        <v>453</v>
      </c>
      <c r="Y113" s="4" t="s">
        <v>166</v>
      </c>
      <c r="Z113" s="154">
        <v>124444.45</v>
      </c>
      <c r="AA113" s="163">
        <v>1</v>
      </c>
      <c r="AB113" s="180">
        <v>94.94</v>
      </c>
      <c r="AD113" s="154">
        <v>118.148</v>
      </c>
      <c r="AG113" s="2" t="s">
        <v>36</v>
      </c>
      <c r="AH113" s="169">
        <v>4.0900000000000002E-4</v>
      </c>
      <c r="AI113" s="169">
        <v>1.09002340176608E-2</v>
      </c>
      <c r="AJ113" s="169">
        <v>1.64926782905957E-3</v>
      </c>
    </row>
    <row r="114" spans="1:36" x14ac:dyDescent="0.2">
      <c r="A114" s="2">
        <v>161</v>
      </c>
      <c r="B114" s="2">
        <v>9938</v>
      </c>
      <c r="C114" s="2" t="s">
        <v>2088</v>
      </c>
      <c r="D114" s="2" t="s">
        <v>2089</v>
      </c>
      <c r="E114" s="4" t="s">
        <v>1368</v>
      </c>
      <c r="F114" s="2" t="s">
        <v>2271</v>
      </c>
      <c r="G114" s="2" t="s">
        <v>2272</v>
      </c>
      <c r="H114" s="2" t="s">
        <v>215</v>
      </c>
      <c r="I114" s="2" t="s">
        <v>1006</v>
      </c>
      <c r="J114" s="2" t="s">
        <v>30</v>
      </c>
      <c r="K114" s="2" t="s">
        <v>30</v>
      </c>
      <c r="L114" s="2" t="s">
        <v>369</v>
      </c>
      <c r="M114" s="2" t="s">
        <v>31</v>
      </c>
      <c r="N114" s="2" t="s">
        <v>501</v>
      </c>
      <c r="O114" s="2" t="s">
        <v>166</v>
      </c>
      <c r="P114" s="2" t="s">
        <v>1997</v>
      </c>
      <c r="Q114" s="2" t="s">
        <v>454</v>
      </c>
      <c r="R114" s="2" t="s">
        <v>448</v>
      </c>
      <c r="S114" s="2" t="s">
        <v>34</v>
      </c>
      <c r="T114" s="154">
        <v>2.7120000000000002</v>
      </c>
      <c r="U114" s="2" t="s">
        <v>2273</v>
      </c>
      <c r="V114" s="167">
        <v>4.6800000000000001E-2</v>
      </c>
      <c r="W114" s="169">
        <v>5.2639999999999999E-2</v>
      </c>
      <c r="X114" s="4" t="s">
        <v>453</v>
      </c>
      <c r="Y114" s="4" t="s">
        <v>166</v>
      </c>
      <c r="Z114" s="154">
        <v>147692.31</v>
      </c>
      <c r="AA114" s="163">
        <v>1</v>
      </c>
      <c r="AB114" s="180">
        <v>99.35</v>
      </c>
      <c r="AD114" s="154">
        <v>146.732</v>
      </c>
      <c r="AG114" s="2" t="s">
        <v>36</v>
      </c>
      <c r="AH114" s="169">
        <v>3.8099999999999999E-4</v>
      </c>
      <c r="AI114" s="169">
        <v>1.353744847166E-2</v>
      </c>
      <c r="AJ114" s="169">
        <v>2.0482934784414701E-3</v>
      </c>
    </row>
    <row r="115" spans="1:36" x14ac:dyDescent="0.2">
      <c r="A115" s="2">
        <v>161</v>
      </c>
      <c r="B115" s="2">
        <v>9938</v>
      </c>
      <c r="C115" s="2" t="s">
        <v>1866</v>
      </c>
      <c r="D115" s="2" t="s">
        <v>1867</v>
      </c>
      <c r="E115" s="4" t="s">
        <v>1368</v>
      </c>
      <c r="F115" s="2" t="s">
        <v>2096</v>
      </c>
      <c r="G115" s="2" t="s">
        <v>2097</v>
      </c>
      <c r="H115" s="2" t="s">
        <v>215</v>
      </c>
      <c r="I115" s="2" t="s">
        <v>796</v>
      </c>
      <c r="J115" s="2" t="s">
        <v>30</v>
      </c>
      <c r="K115" s="2" t="s">
        <v>30</v>
      </c>
      <c r="L115" s="2" t="s">
        <v>369</v>
      </c>
      <c r="M115" s="2" t="s">
        <v>31</v>
      </c>
      <c r="N115" s="2" t="s">
        <v>503</v>
      </c>
      <c r="O115" s="2" t="s">
        <v>166</v>
      </c>
      <c r="P115" s="2" t="s">
        <v>1984</v>
      </c>
      <c r="Q115" s="2" t="s">
        <v>454</v>
      </c>
      <c r="R115" s="2" t="s">
        <v>448</v>
      </c>
      <c r="S115" s="2" t="s">
        <v>34</v>
      </c>
      <c r="T115" s="154">
        <v>1.835</v>
      </c>
      <c r="U115" s="2" t="s">
        <v>2098</v>
      </c>
      <c r="V115" s="167">
        <v>1.5800000000000002E-2</v>
      </c>
      <c r="W115" s="169">
        <v>2.708E-2</v>
      </c>
      <c r="X115" s="4" t="s">
        <v>453</v>
      </c>
      <c r="Y115" s="4" t="s">
        <v>166</v>
      </c>
      <c r="Z115" s="154">
        <v>44402.57</v>
      </c>
      <c r="AA115" s="163">
        <v>1</v>
      </c>
      <c r="AB115" s="180">
        <v>115.06</v>
      </c>
      <c r="AD115" s="154">
        <v>51.09</v>
      </c>
      <c r="AG115" s="2" t="s">
        <v>36</v>
      </c>
      <c r="AH115" s="169">
        <v>1.03E-4</v>
      </c>
      <c r="AI115" s="169">
        <v>4.7135003017716604E-3</v>
      </c>
      <c r="AJ115" s="169">
        <v>7.1317958838124399E-4</v>
      </c>
    </row>
    <row r="116" spans="1:36" x14ac:dyDescent="0.2">
      <c r="A116" s="2">
        <v>161</v>
      </c>
      <c r="B116" s="2">
        <v>9938</v>
      </c>
      <c r="C116" s="2" t="s">
        <v>1866</v>
      </c>
      <c r="D116" s="2" t="s">
        <v>1867</v>
      </c>
      <c r="E116" s="4" t="s">
        <v>1368</v>
      </c>
      <c r="F116" s="2" t="s">
        <v>2099</v>
      </c>
      <c r="G116" s="2" t="s">
        <v>2100</v>
      </c>
      <c r="H116" s="2" t="s">
        <v>215</v>
      </c>
      <c r="I116" s="2" t="s">
        <v>796</v>
      </c>
      <c r="J116" s="2" t="s">
        <v>30</v>
      </c>
      <c r="K116" s="2" t="s">
        <v>30</v>
      </c>
      <c r="L116" s="2" t="s">
        <v>369</v>
      </c>
      <c r="M116" s="2" t="s">
        <v>31</v>
      </c>
      <c r="N116" s="2" t="s">
        <v>503</v>
      </c>
      <c r="O116" s="2" t="s">
        <v>166</v>
      </c>
      <c r="P116" s="2" t="s">
        <v>1984</v>
      </c>
      <c r="Q116" s="2" t="s">
        <v>454</v>
      </c>
      <c r="R116" s="2" t="s">
        <v>448</v>
      </c>
      <c r="S116" s="2" t="s">
        <v>34</v>
      </c>
      <c r="T116" s="154">
        <v>4.4550000000000001</v>
      </c>
      <c r="U116" s="2" t="s">
        <v>2101</v>
      </c>
      <c r="V116" s="167">
        <v>8.3999999999999995E-3</v>
      </c>
      <c r="W116" s="169">
        <v>2.86E-2</v>
      </c>
      <c r="X116" s="4" t="s">
        <v>453</v>
      </c>
      <c r="Y116" s="4" t="s">
        <v>166</v>
      </c>
      <c r="Z116" s="154">
        <v>105549.46</v>
      </c>
      <c r="AA116" s="163">
        <v>1</v>
      </c>
      <c r="AB116" s="180">
        <v>105.34</v>
      </c>
      <c r="AD116" s="154">
        <v>111.18600000000001</v>
      </c>
      <c r="AG116" s="2" t="s">
        <v>36</v>
      </c>
      <c r="AH116" s="169">
        <v>1.3799999999999999E-4</v>
      </c>
      <c r="AI116" s="169">
        <v>1.0257945603062899E-2</v>
      </c>
      <c r="AJ116" s="169">
        <v>1.5520859137485999E-3</v>
      </c>
    </row>
    <row r="117" spans="1:36" x14ac:dyDescent="0.2">
      <c r="A117" s="2">
        <v>161</v>
      </c>
      <c r="B117" s="2">
        <v>9938</v>
      </c>
      <c r="C117" s="2" t="s">
        <v>1687</v>
      </c>
      <c r="D117" s="2" t="s">
        <v>1688</v>
      </c>
      <c r="E117" s="4" t="s">
        <v>1368</v>
      </c>
      <c r="F117" s="2" t="s">
        <v>2274</v>
      </c>
      <c r="G117" s="2" t="s">
        <v>2275</v>
      </c>
      <c r="H117" s="2" t="s">
        <v>215</v>
      </c>
      <c r="I117" s="2" t="s">
        <v>1006</v>
      </c>
      <c r="J117" s="2" t="s">
        <v>30</v>
      </c>
      <c r="K117" s="2" t="s">
        <v>30</v>
      </c>
      <c r="L117" s="2" t="s">
        <v>369</v>
      </c>
      <c r="M117" s="2" t="s">
        <v>31</v>
      </c>
      <c r="N117" s="2" t="s">
        <v>484</v>
      </c>
      <c r="O117" s="2" t="s">
        <v>166</v>
      </c>
      <c r="P117" s="2" t="s">
        <v>1997</v>
      </c>
      <c r="Q117" s="2" t="s">
        <v>454</v>
      </c>
      <c r="R117" s="2" t="s">
        <v>448</v>
      </c>
      <c r="S117" s="2" t="s">
        <v>34</v>
      </c>
      <c r="T117" s="154">
        <v>2.7789999999999999</v>
      </c>
      <c r="U117" s="2" t="s">
        <v>2276</v>
      </c>
      <c r="V117" s="167">
        <v>4.7E-2</v>
      </c>
      <c r="W117" s="169">
        <v>4.9200000000000001E-2</v>
      </c>
      <c r="X117" s="4" t="s">
        <v>453</v>
      </c>
      <c r="Y117" s="4" t="s">
        <v>166</v>
      </c>
      <c r="Z117" s="154">
        <v>200000</v>
      </c>
      <c r="AA117" s="163">
        <v>1</v>
      </c>
      <c r="AB117" s="180">
        <v>99.82</v>
      </c>
      <c r="AD117" s="154">
        <v>199.64</v>
      </c>
      <c r="AG117" s="2" t="s">
        <v>36</v>
      </c>
      <c r="AH117" s="169">
        <v>2.22E-4</v>
      </c>
      <c r="AI117" s="169">
        <v>1.8418685108675E-2</v>
      </c>
      <c r="AJ117" s="169">
        <v>2.7868525349179002E-3</v>
      </c>
    </row>
    <row r="118" spans="1:36" x14ac:dyDescent="0.2">
      <c r="A118" s="2">
        <v>161</v>
      </c>
      <c r="B118" s="2">
        <v>9938</v>
      </c>
      <c r="C118" s="2" t="s">
        <v>2102</v>
      </c>
      <c r="D118" s="2" t="s">
        <v>2103</v>
      </c>
      <c r="E118" s="4" t="s">
        <v>1368</v>
      </c>
      <c r="F118" s="2" t="s">
        <v>2104</v>
      </c>
      <c r="G118" s="2" t="s">
        <v>2105</v>
      </c>
      <c r="H118" s="2" t="s">
        <v>215</v>
      </c>
      <c r="I118" s="2" t="s">
        <v>1006</v>
      </c>
      <c r="J118" s="2" t="s">
        <v>30</v>
      </c>
      <c r="K118" s="2" t="s">
        <v>30</v>
      </c>
      <c r="L118" s="2" t="s">
        <v>369</v>
      </c>
      <c r="M118" s="2" t="s">
        <v>31</v>
      </c>
      <c r="N118" s="2" t="s">
        <v>484</v>
      </c>
      <c r="O118" s="2" t="s">
        <v>166</v>
      </c>
      <c r="P118" s="2" t="s">
        <v>1997</v>
      </c>
      <c r="Q118" s="2" t="s">
        <v>454</v>
      </c>
      <c r="R118" s="2" t="s">
        <v>448</v>
      </c>
      <c r="S118" s="2" t="s">
        <v>34</v>
      </c>
      <c r="T118" s="154">
        <v>6.407</v>
      </c>
      <c r="U118" s="2" t="s">
        <v>2106</v>
      </c>
      <c r="V118" s="167">
        <v>2.5000000000000001E-2</v>
      </c>
      <c r="W118" s="169">
        <v>5.2859999999999997E-2</v>
      </c>
      <c r="X118" s="4" t="s">
        <v>453</v>
      </c>
      <c r="Y118" s="4" t="s">
        <v>166</v>
      </c>
      <c r="Z118" s="154">
        <v>80000</v>
      </c>
      <c r="AA118" s="163">
        <v>1</v>
      </c>
      <c r="AB118" s="180">
        <v>84.22</v>
      </c>
      <c r="AD118" s="154">
        <v>67.376000000000005</v>
      </c>
      <c r="AG118" s="2" t="s">
        <v>36</v>
      </c>
      <c r="AH118" s="169">
        <v>6.0000000000000002E-5</v>
      </c>
      <c r="AI118" s="169">
        <v>6.2160755754462503E-3</v>
      </c>
      <c r="AJ118" s="169">
        <v>9.4052783206085102E-4</v>
      </c>
    </row>
    <row r="119" spans="1:36" x14ac:dyDescent="0.2">
      <c r="A119" s="2">
        <v>161</v>
      </c>
      <c r="B119" s="2">
        <v>9938</v>
      </c>
      <c r="C119" s="2" t="s">
        <v>1215</v>
      </c>
      <c r="D119" s="2" t="s">
        <v>1631</v>
      </c>
      <c r="E119" s="4" t="s">
        <v>1368</v>
      </c>
      <c r="F119" s="2" t="s">
        <v>2107</v>
      </c>
      <c r="G119" s="2" t="s">
        <v>2108</v>
      </c>
      <c r="H119" s="2" t="s">
        <v>215</v>
      </c>
      <c r="I119" s="2" t="s">
        <v>796</v>
      </c>
      <c r="J119" s="2" t="s">
        <v>30</v>
      </c>
      <c r="K119" s="2" t="s">
        <v>30</v>
      </c>
      <c r="L119" s="2" t="s">
        <v>369</v>
      </c>
      <c r="M119" s="2" t="s">
        <v>31</v>
      </c>
      <c r="N119" s="2" t="s">
        <v>487</v>
      </c>
      <c r="O119" s="2" t="s">
        <v>166</v>
      </c>
      <c r="P119" s="2" t="s">
        <v>1217</v>
      </c>
      <c r="Q119" s="2" t="s">
        <v>454</v>
      </c>
      <c r="R119" s="2" t="s">
        <v>448</v>
      </c>
      <c r="S119" s="2" t="s">
        <v>34</v>
      </c>
      <c r="T119" s="154">
        <v>1.238</v>
      </c>
      <c r="U119" s="2" t="s">
        <v>2109</v>
      </c>
      <c r="V119" s="167">
        <v>8.3000000000000001E-3</v>
      </c>
      <c r="W119" s="169">
        <v>2.29E-2</v>
      </c>
      <c r="X119" s="4" t="s">
        <v>453</v>
      </c>
      <c r="Y119" s="4" t="s">
        <v>166</v>
      </c>
      <c r="Z119" s="154">
        <v>212051.5</v>
      </c>
      <c r="AA119" s="163">
        <v>1</v>
      </c>
      <c r="AB119" s="180">
        <v>114.23</v>
      </c>
      <c r="AD119" s="154">
        <v>242.226</v>
      </c>
      <c r="AG119" s="2" t="s">
        <v>36</v>
      </c>
      <c r="AH119" s="169">
        <v>1.3899999999999999E-4</v>
      </c>
      <c r="AI119" s="169">
        <v>2.2347687390400502E-2</v>
      </c>
      <c r="AJ119" s="169">
        <v>3.3813330802944901E-3</v>
      </c>
    </row>
    <row r="120" spans="1:36" x14ac:dyDescent="0.2">
      <c r="A120" s="2">
        <v>161</v>
      </c>
      <c r="B120" s="2">
        <v>9938</v>
      </c>
      <c r="C120" s="2" t="s">
        <v>1215</v>
      </c>
      <c r="D120" s="2" t="s">
        <v>1631</v>
      </c>
      <c r="E120" s="4" t="s">
        <v>1368</v>
      </c>
      <c r="F120" s="2" t="s">
        <v>2110</v>
      </c>
      <c r="G120" s="2" t="s">
        <v>2111</v>
      </c>
      <c r="H120" s="2" t="s">
        <v>215</v>
      </c>
      <c r="I120" s="2" t="s">
        <v>796</v>
      </c>
      <c r="J120" s="2" t="s">
        <v>30</v>
      </c>
      <c r="K120" s="2" t="s">
        <v>30</v>
      </c>
      <c r="L120" s="2" t="s">
        <v>369</v>
      </c>
      <c r="M120" s="2" t="s">
        <v>31</v>
      </c>
      <c r="N120" s="2" t="s">
        <v>487</v>
      </c>
      <c r="O120" s="2" t="s">
        <v>166</v>
      </c>
      <c r="P120" s="2" t="s">
        <v>1217</v>
      </c>
      <c r="Q120" s="2" t="s">
        <v>454</v>
      </c>
      <c r="R120" s="2" t="s">
        <v>448</v>
      </c>
      <c r="S120" s="2" t="s">
        <v>34</v>
      </c>
      <c r="T120" s="154">
        <v>2.3460000000000001</v>
      </c>
      <c r="U120" s="2" t="s">
        <v>2112</v>
      </c>
      <c r="V120" s="167">
        <v>1.8599999999999998E-2</v>
      </c>
      <c r="W120" s="169">
        <v>2.4129999999999999E-2</v>
      </c>
      <c r="X120" s="4" t="s">
        <v>453</v>
      </c>
      <c r="Y120" s="4" t="s">
        <v>166</v>
      </c>
      <c r="Z120" s="154">
        <v>75600</v>
      </c>
      <c r="AA120" s="163">
        <v>1</v>
      </c>
      <c r="AB120" s="180">
        <v>102.59</v>
      </c>
      <c r="AD120" s="154">
        <v>77.558000000000007</v>
      </c>
      <c r="AG120" s="2" t="s">
        <v>36</v>
      </c>
      <c r="AH120" s="169">
        <v>2.5999999999999998E-5</v>
      </c>
      <c r="AI120" s="169">
        <v>7.1554654197857302E-3</v>
      </c>
      <c r="AJ120" s="169">
        <v>1.0826628950974899E-3</v>
      </c>
    </row>
    <row r="121" spans="1:36" x14ac:dyDescent="0.2">
      <c r="A121" s="2">
        <v>161</v>
      </c>
      <c r="B121" s="2">
        <v>9938</v>
      </c>
      <c r="C121" s="2" t="s">
        <v>1215</v>
      </c>
      <c r="D121" s="2" t="s">
        <v>1631</v>
      </c>
      <c r="E121" s="4" t="s">
        <v>1368</v>
      </c>
      <c r="F121" s="2" t="s">
        <v>2113</v>
      </c>
      <c r="G121" s="2" t="s">
        <v>2114</v>
      </c>
      <c r="H121" s="2" t="s">
        <v>215</v>
      </c>
      <c r="I121" s="2" t="s">
        <v>796</v>
      </c>
      <c r="J121" s="2" t="s">
        <v>30</v>
      </c>
      <c r="K121" s="2" t="s">
        <v>30</v>
      </c>
      <c r="L121" s="2" t="s">
        <v>369</v>
      </c>
      <c r="M121" s="2" t="s">
        <v>31</v>
      </c>
      <c r="N121" s="2" t="s">
        <v>487</v>
      </c>
      <c r="O121" s="2" t="s">
        <v>166</v>
      </c>
      <c r="P121" s="2" t="s">
        <v>1217</v>
      </c>
      <c r="Q121" s="2" t="s">
        <v>454</v>
      </c>
      <c r="R121" s="2" t="s">
        <v>448</v>
      </c>
      <c r="S121" s="2" t="s">
        <v>34</v>
      </c>
      <c r="T121" s="154">
        <v>2.649</v>
      </c>
      <c r="U121" s="2" t="s">
        <v>2115</v>
      </c>
      <c r="V121" s="167">
        <v>1E-3</v>
      </c>
      <c r="W121" s="169">
        <v>2.3560000000000001E-2</v>
      </c>
      <c r="X121" s="4" t="s">
        <v>453</v>
      </c>
      <c r="Y121" s="4" t="s">
        <v>166</v>
      </c>
      <c r="Z121" s="154">
        <v>85000</v>
      </c>
      <c r="AA121" s="163">
        <v>1</v>
      </c>
      <c r="AB121" s="180">
        <v>106.31</v>
      </c>
      <c r="AD121" s="154">
        <v>90.364000000000004</v>
      </c>
      <c r="AG121" s="2" t="s">
        <v>36</v>
      </c>
      <c r="AH121" s="169">
        <v>2.6999999999999999E-5</v>
      </c>
      <c r="AI121" s="169">
        <v>8.3368906622808894E-3</v>
      </c>
      <c r="AJ121" s="169">
        <v>1.26141929993515E-3</v>
      </c>
    </row>
    <row r="122" spans="1:36" x14ac:dyDescent="0.2">
      <c r="A122" s="2">
        <v>161</v>
      </c>
      <c r="B122" s="2">
        <v>9938</v>
      </c>
      <c r="C122" s="2" t="s">
        <v>1215</v>
      </c>
      <c r="D122" s="2" t="s">
        <v>1631</v>
      </c>
      <c r="E122" s="4" t="s">
        <v>1368</v>
      </c>
      <c r="F122" s="2" t="s">
        <v>2116</v>
      </c>
      <c r="G122" s="2" t="s">
        <v>2117</v>
      </c>
      <c r="H122" s="2" t="s">
        <v>215</v>
      </c>
      <c r="I122" s="2" t="s">
        <v>1006</v>
      </c>
      <c r="J122" s="2" t="s">
        <v>30</v>
      </c>
      <c r="K122" s="2" t="s">
        <v>30</v>
      </c>
      <c r="L122" s="2" t="s">
        <v>369</v>
      </c>
      <c r="M122" s="2" t="s">
        <v>31</v>
      </c>
      <c r="N122" s="2" t="s">
        <v>487</v>
      </c>
      <c r="O122" s="2" t="s">
        <v>166</v>
      </c>
      <c r="P122" s="2" t="s">
        <v>1217</v>
      </c>
      <c r="Q122" s="2" t="s">
        <v>454</v>
      </c>
      <c r="R122" s="2" t="s">
        <v>448</v>
      </c>
      <c r="S122" s="2" t="s">
        <v>34</v>
      </c>
      <c r="T122" s="154">
        <v>2.6629999999999998</v>
      </c>
      <c r="U122" s="2" t="s">
        <v>2118</v>
      </c>
      <c r="V122" s="167">
        <v>2.76E-2</v>
      </c>
      <c r="W122" s="169">
        <v>4.6679999999999999E-2</v>
      </c>
      <c r="X122" s="4" t="s">
        <v>453</v>
      </c>
      <c r="Y122" s="4" t="s">
        <v>166</v>
      </c>
      <c r="Z122" s="154">
        <v>300000</v>
      </c>
      <c r="AA122" s="163">
        <v>1</v>
      </c>
      <c r="AB122" s="180">
        <v>96.29</v>
      </c>
      <c r="AD122" s="154">
        <v>288.87</v>
      </c>
      <c r="AG122" s="2" t="s">
        <v>36</v>
      </c>
      <c r="AH122" s="169">
        <v>2.2499999999999999E-4</v>
      </c>
      <c r="AI122" s="169">
        <v>2.66509996360597E-2</v>
      </c>
      <c r="AJ122" s="169">
        <v>4.0324488667688504E-3</v>
      </c>
    </row>
    <row r="123" spans="1:36" x14ac:dyDescent="0.2">
      <c r="A123" s="2">
        <v>161</v>
      </c>
      <c r="B123" s="2">
        <v>9938</v>
      </c>
      <c r="C123" s="2" t="s">
        <v>1215</v>
      </c>
      <c r="D123" s="2" t="s">
        <v>1631</v>
      </c>
      <c r="E123" s="4" t="s">
        <v>1368</v>
      </c>
      <c r="F123" s="2" t="s">
        <v>2119</v>
      </c>
      <c r="G123" s="2" t="s">
        <v>2120</v>
      </c>
      <c r="H123" s="2" t="s">
        <v>215</v>
      </c>
      <c r="I123" s="2" t="s">
        <v>796</v>
      </c>
      <c r="J123" s="2" t="s">
        <v>30</v>
      </c>
      <c r="K123" s="2" t="s">
        <v>30</v>
      </c>
      <c r="L123" s="2" t="s">
        <v>369</v>
      </c>
      <c r="M123" s="2" t="s">
        <v>31</v>
      </c>
      <c r="N123" s="2" t="s">
        <v>487</v>
      </c>
      <c r="O123" s="2" t="s">
        <v>166</v>
      </c>
      <c r="P123" s="2" t="s">
        <v>1217</v>
      </c>
      <c r="Q123" s="2" t="s">
        <v>454</v>
      </c>
      <c r="R123" s="2" t="s">
        <v>448</v>
      </c>
      <c r="S123" s="2" t="s">
        <v>34</v>
      </c>
      <c r="T123" s="154">
        <v>4.5970000000000004</v>
      </c>
      <c r="U123" s="2" t="s">
        <v>2121</v>
      </c>
      <c r="V123" s="167">
        <v>2.0199999999999999E-2</v>
      </c>
      <c r="W123" s="169">
        <v>2.5819999999999999E-2</v>
      </c>
      <c r="X123" s="4" t="s">
        <v>453</v>
      </c>
      <c r="Y123" s="4" t="s">
        <v>166</v>
      </c>
      <c r="Z123" s="154">
        <v>84000</v>
      </c>
      <c r="AA123" s="163">
        <v>1</v>
      </c>
      <c r="AB123" s="180">
        <v>101.85</v>
      </c>
      <c r="AD123" s="154">
        <v>85.554000000000002</v>
      </c>
      <c r="AG123" s="2" t="s">
        <v>36</v>
      </c>
      <c r="AH123" s="169">
        <v>2.4000000000000001E-5</v>
      </c>
      <c r="AI123" s="169">
        <v>7.8931686324763793E-3</v>
      </c>
      <c r="AJ123" s="169">
        <v>1.1942816157702199E-3</v>
      </c>
    </row>
    <row r="124" spans="1:36" x14ac:dyDescent="0.2">
      <c r="A124" s="2">
        <v>161</v>
      </c>
      <c r="B124" s="2">
        <v>9938</v>
      </c>
      <c r="C124" s="2" t="s">
        <v>1215</v>
      </c>
      <c r="D124" s="2" t="s">
        <v>1631</v>
      </c>
      <c r="E124" s="4" t="s">
        <v>1368</v>
      </c>
      <c r="F124" s="2" t="s">
        <v>2122</v>
      </c>
      <c r="G124" s="2" t="s">
        <v>2123</v>
      </c>
      <c r="H124" s="2" t="s">
        <v>215</v>
      </c>
      <c r="I124" s="2" t="s">
        <v>796</v>
      </c>
      <c r="J124" s="2" t="s">
        <v>30</v>
      </c>
      <c r="K124" s="2" t="s">
        <v>30</v>
      </c>
      <c r="L124" s="2" t="s">
        <v>369</v>
      </c>
      <c r="M124" s="2" t="s">
        <v>31</v>
      </c>
      <c r="N124" s="2" t="s">
        <v>487</v>
      </c>
      <c r="O124" s="2" t="s">
        <v>166</v>
      </c>
      <c r="P124" s="2" t="s">
        <v>1217</v>
      </c>
      <c r="Q124" s="2" t="s">
        <v>454</v>
      </c>
      <c r="R124" s="2" t="s">
        <v>448</v>
      </c>
      <c r="S124" s="2" t="s">
        <v>34</v>
      </c>
      <c r="T124" s="154">
        <v>4.6440000000000001</v>
      </c>
      <c r="U124" s="2" t="s">
        <v>2124</v>
      </c>
      <c r="V124" s="167">
        <v>1E-3</v>
      </c>
      <c r="W124" s="169">
        <v>2.571E-2</v>
      </c>
      <c r="X124" s="4" t="s">
        <v>453</v>
      </c>
      <c r="Y124" s="4" t="s">
        <v>166</v>
      </c>
      <c r="Z124" s="154">
        <v>89000</v>
      </c>
      <c r="AA124" s="163">
        <v>1</v>
      </c>
      <c r="AB124" s="180">
        <v>100.7</v>
      </c>
      <c r="AD124" s="154">
        <v>89.623000000000005</v>
      </c>
      <c r="AG124" s="2" t="s">
        <v>36</v>
      </c>
      <c r="AH124" s="169">
        <v>3.6000000000000001E-5</v>
      </c>
      <c r="AI124" s="169">
        <v>8.2685725079882904E-3</v>
      </c>
      <c r="AJ124" s="169">
        <v>1.2510823719542501E-3</v>
      </c>
    </row>
    <row r="125" spans="1:36" x14ac:dyDescent="0.2">
      <c r="A125" s="2">
        <v>161</v>
      </c>
      <c r="B125" s="2">
        <v>9938</v>
      </c>
      <c r="C125" s="2" t="s">
        <v>1215</v>
      </c>
      <c r="D125" s="2" t="s">
        <v>1631</v>
      </c>
      <c r="E125" s="4" t="s">
        <v>1368</v>
      </c>
      <c r="F125" s="2" t="s">
        <v>2125</v>
      </c>
      <c r="G125" s="2" t="s">
        <v>2126</v>
      </c>
      <c r="H125" s="2" t="s">
        <v>215</v>
      </c>
      <c r="I125" s="2" t="s">
        <v>796</v>
      </c>
      <c r="J125" s="2" t="s">
        <v>30</v>
      </c>
      <c r="K125" s="2" t="s">
        <v>30</v>
      </c>
      <c r="L125" s="2" t="s">
        <v>369</v>
      </c>
      <c r="M125" s="2" t="s">
        <v>58</v>
      </c>
      <c r="N125" s="2" t="s">
        <v>487</v>
      </c>
      <c r="O125" s="2" t="s">
        <v>166</v>
      </c>
      <c r="P125" s="2" t="s">
        <v>1997</v>
      </c>
      <c r="Q125" s="2" t="s">
        <v>454</v>
      </c>
      <c r="R125" s="2" t="s">
        <v>448</v>
      </c>
      <c r="S125" s="2" t="s">
        <v>34</v>
      </c>
      <c r="T125" s="154">
        <v>5.4809999999999999</v>
      </c>
      <c r="U125" s="2" t="s">
        <v>2127</v>
      </c>
      <c r="V125" s="167">
        <v>3.1E-2</v>
      </c>
      <c r="W125" s="169">
        <v>3.1029999999999999E-2</v>
      </c>
      <c r="X125" s="4" t="s">
        <v>453</v>
      </c>
      <c r="Y125" s="4" t="s">
        <v>166</v>
      </c>
      <c r="Z125" s="154">
        <v>180000</v>
      </c>
      <c r="AA125" s="163">
        <v>1</v>
      </c>
      <c r="AB125" s="180">
        <v>100.81</v>
      </c>
      <c r="AD125" s="154">
        <v>181.458</v>
      </c>
      <c r="AG125" s="2" t="s">
        <v>36</v>
      </c>
      <c r="AH125" s="169">
        <v>1.17E-4</v>
      </c>
      <c r="AI125" s="169">
        <v>1.6741223013674401E-2</v>
      </c>
      <c r="AJ125" s="169">
        <v>2.5330429136502298E-3</v>
      </c>
    </row>
    <row r="126" spans="1:36" x14ac:dyDescent="0.2">
      <c r="A126" s="2">
        <v>161</v>
      </c>
      <c r="B126" s="2">
        <v>9938</v>
      </c>
      <c r="C126" s="2" t="s">
        <v>1874</v>
      </c>
      <c r="D126" s="2" t="s">
        <v>1875</v>
      </c>
      <c r="E126" s="4" t="s">
        <v>1368</v>
      </c>
      <c r="F126" s="2" t="s">
        <v>2277</v>
      </c>
      <c r="G126" s="2" t="s">
        <v>2278</v>
      </c>
      <c r="H126" s="2" t="s">
        <v>215</v>
      </c>
      <c r="I126" s="2" t="s">
        <v>796</v>
      </c>
      <c r="J126" s="2" t="s">
        <v>30</v>
      </c>
      <c r="K126" s="2" t="s">
        <v>30</v>
      </c>
      <c r="L126" s="2" t="s">
        <v>369</v>
      </c>
      <c r="M126" s="2" t="s">
        <v>31</v>
      </c>
      <c r="N126" s="2" t="s">
        <v>503</v>
      </c>
      <c r="O126" s="2" t="s">
        <v>166</v>
      </c>
      <c r="P126" s="2" t="s">
        <v>1984</v>
      </c>
      <c r="Q126" s="2" t="s">
        <v>454</v>
      </c>
      <c r="R126" s="2" t="s">
        <v>448</v>
      </c>
      <c r="S126" s="2" t="s">
        <v>34</v>
      </c>
      <c r="T126" s="154">
        <v>5.3559999999999999</v>
      </c>
      <c r="U126" s="2" t="s">
        <v>2279</v>
      </c>
      <c r="V126" s="167">
        <v>3.5000000000000001E-3</v>
      </c>
      <c r="W126" s="169">
        <v>3.125E-2</v>
      </c>
      <c r="X126" s="4" t="s">
        <v>453</v>
      </c>
      <c r="Y126" s="4" t="s">
        <v>166</v>
      </c>
      <c r="Z126" s="154">
        <v>250000</v>
      </c>
      <c r="AA126" s="163">
        <v>1</v>
      </c>
      <c r="AB126" s="180">
        <v>97.32</v>
      </c>
      <c r="AD126" s="154">
        <v>243.3</v>
      </c>
      <c r="AG126" s="2" t="s">
        <v>36</v>
      </c>
      <c r="AH126" s="169">
        <v>7.2000000000000002E-5</v>
      </c>
      <c r="AI126" s="169">
        <v>2.2446734556905601E-2</v>
      </c>
      <c r="AJ126" s="169">
        <v>3.3963194837984601E-3</v>
      </c>
    </row>
    <row r="127" spans="1:36" x14ac:dyDescent="0.2">
      <c r="A127" s="2">
        <v>161</v>
      </c>
      <c r="B127" s="2">
        <v>9938</v>
      </c>
      <c r="C127" s="2" t="s">
        <v>1874</v>
      </c>
      <c r="D127" s="2" t="s">
        <v>1875</v>
      </c>
      <c r="E127" s="4" t="s">
        <v>1368</v>
      </c>
      <c r="F127" s="2" t="s">
        <v>2128</v>
      </c>
      <c r="G127" s="2" t="s">
        <v>2129</v>
      </c>
      <c r="H127" s="2" t="s">
        <v>215</v>
      </c>
      <c r="I127" s="2" t="s">
        <v>796</v>
      </c>
      <c r="J127" s="2" t="s">
        <v>30</v>
      </c>
      <c r="K127" s="2" t="s">
        <v>30</v>
      </c>
      <c r="L127" s="2" t="s">
        <v>369</v>
      </c>
      <c r="M127" s="2" t="s">
        <v>31</v>
      </c>
      <c r="N127" s="2" t="s">
        <v>503</v>
      </c>
      <c r="O127" s="2" t="s">
        <v>166</v>
      </c>
      <c r="P127" s="2" t="s">
        <v>1984</v>
      </c>
      <c r="Q127" s="2" t="s">
        <v>454</v>
      </c>
      <c r="R127" s="2" t="s">
        <v>448</v>
      </c>
      <c r="S127" s="2" t="s">
        <v>34</v>
      </c>
      <c r="T127" s="154">
        <v>2.9889999999999999</v>
      </c>
      <c r="U127" s="2" t="s">
        <v>2057</v>
      </c>
      <c r="V127" s="167">
        <v>2.81E-2</v>
      </c>
      <c r="W127" s="169">
        <v>2.8590000000000001E-2</v>
      </c>
      <c r="X127" s="4" t="s">
        <v>453</v>
      </c>
      <c r="Y127" s="4" t="s">
        <v>166</v>
      </c>
      <c r="Z127" s="154">
        <v>90474.5</v>
      </c>
      <c r="AA127" s="163">
        <v>1</v>
      </c>
      <c r="AB127" s="180">
        <v>117.66</v>
      </c>
      <c r="AD127" s="154">
        <v>106.452</v>
      </c>
      <c r="AG127" s="2" t="s">
        <v>36</v>
      </c>
      <c r="AH127" s="169">
        <v>6.6000000000000005E-5</v>
      </c>
      <c r="AI127" s="169">
        <v>9.8212348828518592E-3</v>
      </c>
      <c r="AJ127" s="169">
        <v>1.48600908087671E-3</v>
      </c>
    </row>
    <row r="128" spans="1:36" x14ac:dyDescent="0.2">
      <c r="A128" s="2">
        <v>161</v>
      </c>
      <c r="B128" s="2">
        <v>9938</v>
      </c>
      <c r="C128" s="2" t="s">
        <v>1874</v>
      </c>
      <c r="D128" s="2" t="s">
        <v>1875</v>
      </c>
      <c r="E128" s="4" t="s">
        <v>1368</v>
      </c>
      <c r="F128" s="2" t="s">
        <v>2280</v>
      </c>
      <c r="G128" s="2" t="s">
        <v>2281</v>
      </c>
      <c r="H128" s="2" t="s">
        <v>215</v>
      </c>
      <c r="I128" s="2" t="s">
        <v>796</v>
      </c>
      <c r="J128" s="2" t="s">
        <v>30</v>
      </c>
      <c r="K128" s="2" t="s">
        <v>30</v>
      </c>
      <c r="L128" s="2" t="s">
        <v>369</v>
      </c>
      <c r="M128" s="2" t="s">
        <v>31</v>
      </c>
      <c r="N128" s="2" t="s">
        <v>503</v>
      </c>
      <c r="O128" s="2" t="s">
        <v>166</v>
      </c>
      <c r="P128" s="2" t="s">
        <v>1984</v>
      </c>
      <c r="Q128" s="2" t="s">
        <v>454</v>
      </c>
      <c r="R128" s="2" t="s">
        <v>448</v>
      </c>
      <c r="S128" s="2" t="s">
        <v>34</v>
      </c>
      <c r="T128" s="154">
        <v>1.6830000000000001</v>
      </c>
      <c r="U128" s="2" t="s">
        <v>2040</v>
      </c>
      <c r="V128" s="167">
        <v>3.6999999999999998E-2</v>
      </c>
      <c r="W128" s="169">
        <v>2.8479999999999998E-2</v>
      </c>
      <c r="X128" s="4" t="s">
        <v>453</v>
      </c>
      <c r="Y128" s="4" t="s">
        <v>166</v>
      </c>
      <c r="Z128" s="154">
        <v>3322.52</v>
      </c>
      <c r="AA128" s="163">
        <v>1</v>
      </c>
      <c r="AB128" s="180">
        <v>118.43</v>
      </c>
      <c r="AD128" s="154">
        <v>3.9350000000000001</v>
      </c>
      <c r="AG128" s="2" t="s">
        <v>36</v>
      </c>
      <c r="AH128" s="169">
        <v>1.1E-5</v>
      </c>
      <c r="AI128" s="169">
        <v>3.6302822739565102E-4</v>
      </c>
      <c r="AJ128" s="169">
        <v>5.4928249752628497E-5</v>
      </c>
    </row>
    <row r="129" spans="1:36" x14ac:dyDescent="0.2">
      <c r="A129" s="2">
        <v>161</v>
      </c>
      <c r="B129" s="2">
        <v>9938</v>
      </c>
      <c r="C129" s="2" t="s">
        <v>2130</v>
      </c>
      <c r="D129" s="2" t="s">
        <v>2131</v>
      </c>
      <c r="E129" s="4" t="s">
        <v>1368</v>
      </c>
      <c r="F129" s="2" t="s">
        <v>2132</v>
      </c>
      <c r="G129" s="2" t="s">
        <v>2133</v>
      </c>
      <c r="H129" s="2" t="s">
        <v>215</v>
      </c>
      <c r="I129" s="2" t="s">
        <v>1006</v>
      </c>
      <c r="J129" s="2" t="s">
        <v>30</v>
      </c>
      <c r="K129" s="2" t="s">
        <v>30</v>
      </c>
      <c r="L129" s="2" t="s">
        <v>369</v>
      </c>
      <c r="M129" s="2" t="s">
        <v>31</v>
      </c>
      <c r="N129" s="2" t="s">
        <v>484</v>
      </c>
      <c r="O129" s="2" t="s">
        <v>166</v>
      </c>
      <c r="P129" s="2" t="s">
        <v>2134</v>
      </c>
      <c r="Q129" s="2" t="s">
        <v>456</v>
      </c>
      <c r="R129" s="2" t="s">
        <v>448</v>
      </c>
      <c r="S129" s="2" t="s">
        <v>34</v>
      </c>
      <c r="T129" s="154">
        <v>1.7110000000000001</v>
      </c>
      <c r="U129" s="2" t="s">
        <v>2135</v>
      </c>
      <c r="V129" s="167">
        <v>4.1000000000000002E-2</v>
      </c>
      <c r="W129" s="169">
        <v>5.1610000000000003E-2</v>
      </c>
      <c r="X129" s="4" t="s">
        <v>453</v>
      </c>
      <c r="Y129" s="4" t="s">
        <v>166</v>
      </c>
      <c r="Z129" s="154">
        <v>100000</v>
      </c>
      <c r="AA129" s="163">
        <v>1</v>
      </c>
      <c r="AB129" s="180">
        <v>99.27</v>
      </c>
      <c r="AD129" s="154">
        <v>99.27</v>
      </c>
      <c r="AG129" s="2" t="s">
        <v>36</v>
      </c>
      <c r="AH129" s="169">
        <v>1.3999999999999999E-4</v>
      </c>
      <c r="AI129" s="169">
        <v>9.1585998333909603E-3</v>
      </c>
      <c r="AJ129" s="169">
        <v>1.3857486031922401E-3</v>
      </c>
    </row>
    <row r="130" spans="1:36" x14ac:dyDescent="0.2">
      <c r="A130" s="2">
        <v>161</v>
      </c>
      <c r="B130" s="2">
        <v>9938</v>
      </c>
      <c r="C130" s="2" t="s">
        <v>2136</v>
      </c>
      <c r="D130" s="2" t="s">
        <v>2137</v>
      </c>
      <c r="E130" s="4" t="s">
        <v>1368</v>
      </c>
      <c r="F130" s="2" t="s">
        <v>2138</v>
      </c>
      <c r="G130" s="2" t="s">
        <v>2139</v>
      </c>
      <c r="H130" s="2" t="s">
        <v>215</v>
      </c>
      <c r="I130" s="2" t="s">
        <v>796</v>
      </c>
      <c r="J130" s="2" t="s">
        <v>30</v>
      </c>
      <c r="K130" s="2" t="s">
        <v>30</v>
      </c>
      <c r="L130" s="2" t="s">
        <v>369</v>
      </c>
      <c r="M130" s="2" t="s">
        <v>31</v>
      </c>
      <c r="N130" s="2" t="s">
        <v>503</v>
      </c>
      <c r="O130" s="2" t="s">
        <v>166</v>
      </c>
      <c r="P130" s="2" t="s">
        <v>1993</v>
      </c>
      <c r="Q130" s="2" t="s">
        <v>454</v>
      </c>
      <c r="R130" s="2" t="s">
        <v>448</v>
      </c>
      <c r="S130" s="2" t="s">
        <v>34</v>
      </c>
      <c r="T130" s="154">
        <v>1.3859999999999999</v>
      </c>
      <c r="U130" s="2" t="s">
        <v>2140</v>
      </c>
      <c r="V130" s="167">
        <v>2.0500000000000001E-2</v>
      </c>
      <c r="W130" s="169">
        <v>3.1309999999999998E-2</v>
      </c>
      <c r="X130" s="4" t="s">
        <v>453</v>
      </c>
      <c r="Y130" s="4" t="s">
        <v>166</v>
      </c>
      <c r="Z130" s="154">
        <v>93900</v>
      </c>
      <c r="AA130" s="163">
        <v>1</v>
      </c>
      <c r="AB130" s="180">
        <v>115.58</v>
      </c>
      <c r="AD130" s="154">
        <v>108.53</v>
      </c>
      <c r="AG130" s="2" t="s">
        <v>36</v>
      </c>
      <c r="AH130" s="169">
        <v>1.2400000000000001E-4</v>
      </c>
      <c r="AI130" s="169">
        <v>1.0012887676538599E-2</v>
      </c>
      <c r="AJ130" s="169">
        <v>1.51500724609635E-3</v>
      </c>
    </row>
    <row r="131" spans="1:36" x14ac:dyDescent="0.2">
      <c r="A131" s="2">
        <v>161</v>
      </c>
      <c r="B131" s="2">
        <v>9938</v>
      </c>
      <c r="C131" s="2" t="s">
        <v>2141</v>
      </c>
      <c r="D131" s="2" t="s">
        <v>2142</v>
      </c>
      <c r="E131" s="4" t="s">
        <v>1368</v>
      </c>
      <c r="F131" s="2" t="s">
        <v>2143</v>
      </c>
      <c r="G131" s="2" t="s">
        <v>2144</v>
      </c>
      <c r="H131" s="2" t="s">
        <v>215</v>
      </c>
      <c r="I131" s="2" t="s">
        <v>796</v>
      </c>
      <c r="J131" s="2" t="s">
        <v>30</v>
      </c>
      <c r="K131" s="2" t="s">
        <v>30</v>
      </c>
      <c r="L131" s="2" t="s">
        <v>369</v>
      </c>
      <c r="M131" s="2" t="s">
        <v>31</v>
      </c>
      <c r="N131" s="2" t="s">
        <v>487</v>
      </c>
      <c r="O131" s="2" t="s">
        <v>166</v>
      </c>
      <c r="P131" s="2" t="s">
        <v>1217</v>
      </c>
      <c r="Q131" s="2" t="s">
        <v>454</v>
      </c>
      <c r="R131" s="2" t="s">
        <v>448</v>
      </c>
      <c r="S131" s="2" t="s">
        <v>34</v>
      </c>
      <c r="T131" s="154">
        <v>3.5550000000000002</v>
      </c>
      <c r="U131" s="2" t="s">
        <v>2145</v>
      </c>
      <c r="V131" s="167">
        <v>1E-3</v>
      </c>
      <c r="W131" s="169">
        <v>2.5600000000000001E-2</v>
      </c>
      <c r="X131" s="4" t="s">
        <v>453</v>
      </c>
      <c r="Y131" s="4" t="s">
        <v>166</v>
      </c>
      <c r="Z131" s="154">
        <v>25217</v>
      </c>
      <c r="AA131" s="163">
        <v>1</v>
      </c>
      <c r="AB131" s="180">
        <v>103.56</v>
      </c>
      <c r="AD131" s="154">
        <v>26.114999999999998</v>
      </c>
      <c r="AG131" s="2" t="s">
        <v>36</v>
      </c>
      <c r="AH131" s="169">
        <v>6.9999999999999999E-6</v>
      </c>
      <c r="AI131" s="169">
        <v>2.4093312971267301E-3</v>
      </c>
      <c r="AJ131" s="169">
        <v>3.6454562273244002E-4</v>
      </c>
    </row>
    <row r="132" spans="1:36" x14ac:dyDescent="0.2">
      <c r="A132" s="2">
        <v>161</v>
      </c>
      <c r="B132" s="2">
        <v>9938</v>
      </c>
      <c r="C132" s="2" t="s">
        <v>2141</v>
      </c>
      <c r="D132" s="2" t="s">
        <v>2142</v>
      </c>
      <c r="E132" s="4" t="s">
        <v>1368</v>
      </c>
      <c r="F132" s="2" t="s">
        <v>2149</v>
      </c>
      <c r="G132" s="2" t="s">
        <v>2150</v>
      </c>
      <c r="H132" s="2" t="s">
        <v>215</v>
      </c>
      <c r="I132" s="2" t="s">
        <v>796</v>
      </c>
      <c r="J132" s="2" t="s">
        <v>30</v>
      </c>
      <c r="K132" s="2" t="s">
        <v>30</v>
      </c>
      <c r="L132" s="2" t="s">
        <v>369</v>
      </c>
      <c r="M132" s="2" t="s">
        <v>31</v>
      </c>
      <c r="N132" s="2" t="s">
        <v>487</v>
      </c>
      <c r="O132" s="2" t="s">
        <v>166</v>
      </c>
      <c r="P132" s="2" t="s">
        <v>2151</v>
      </c>
      <c r="Q132" s="2" t="s">
        <v>456</v>
      </c>
      <c r="R132" s="2" t="s">
        <v>448</v>
      </c>
      <c r="S132" s="2" t="s">
        <v>34</v>
      </c>
      <c r="T132" s="154">
        <v>1.6719999999999999</v>
      </c>
      <c r="U132" s="2" t="s">
        <v>2152</v>
      </c>
      <c r="V132" s="167">
        <v>5.0000000000000001E-3</v>
      </c>
      <c r="W132" s="169">
        <v>2.4320000000000001E-2</v>
      </c>
      <c r="X132" s="4" t="s">
        <v>453</v>
      </c>
      <c r="Y132" s="4" t="s">
        <v>166</v>
      </c>
      <c r="Z132" s="154">
        <v>45000</v>
      </c>
      <c r="AA132" s="163">
        <v>1</v>
      </c>
      <c r="AB132" s="180">
        <v>111.01</v>
      </c>
      <c r="AD132" s="154">
        <v>49.954999999999998</v>
      </c>
      <c r="AG132" s="2" t="s">
        <v>36</v>
      </c>
      <c r="AH132" s="169">
        <v>5.8999999999999998E-5</v>
      </c>
      <c r="AI132" s="169">
        <v>4.6087768245908003E-3</v>
      </c>
      <c r="AJ132" s="169">
        <v>6.9733432656559897E-4</v>
      </c>
    </row>
    <row r="133" spans="1:36" x14ac:dyDescent="0.2">
      <c r="A133" s="2">
        <v>161</v>
      </c>
      <c r="B133" s="2">
        <v>9938</v>
      </c>
      <c r="C133" s="2" t="s">
        <v>2141</v>
      </c>
      <c r="D133" s="2" t="s">
        <v>2142</v>
      </c>
      <c r="E133" s="4" t="s">
        <v>1368</v>
      </c>
      <c r="F133" s="2" t="s">
        <v>2282</v>
      </c>
      <c r="G133" s="2" t="s">
        <v>2283</v>
      </c>
      <c r="H133" s="2" t="s">
        <v>215</v>
      </c>
      <c r="I133" s="2" t="s">
        <v>796</v>
      </c>
      <c r="J133" s="2" t="s">
        <v>30</v>
      </c>
      <c r="K133" s="2" t="s">
        <v>30</v>
      </c>
      <c r="L133" s="2" t="s">
        <v>369</v>
      </c>
      <c r="M133" s="2" t="s">
        <v>31</v>
      </c>
      <c r="N133" s="2" t="s">
        <v>487</v>
      </c>
      <c r="O133" s="2" t="s">
        <v>166</v>
      </c>
      <c r="P133" s="2" t="s">
        <v>1997</v>
      </c>
      <c r="Q133" s="2" t="s">
        <v>454</v>
      </c>
      <c r="R133" s="2" t="s">
        <v>448</v>
      </c>
      <c r="S133" s="2" t="s">
        <v>34</v>
      </c>
      <c r="T133" s="154">
        <v>3.9239999999999999</v>
      </c>
      <c r="U133" s="2" t="s">
        <v>2284</v>
      </c>
      <c r="V133" s="167">
        <v>3.3599999999999998E-2</v>
      </c>
      <c r="W133" s="169">
        <v>3.0030000000000001E-2</v>
      </c>
      <c r="X133" s="4" t="s">
        <v>453</v>
      </c>
      <c r="Y133" s="4" t="s">
        <v>166</v>
      </c>
      <c r="Z133" s="154">
        <v>168000</v>
      </c>
      <c r="AA133" s="163">
        <v>1</v>
      </c>
      <c r="AB133" s="180">
        <v>107.83</v>
      </c>
      <c r="AD133" s="154">
        <v>181.154</v>
      </c>
      <c r="AG133" s="2" t="s">
        <v>36</v>
      </c>
      <c r="AH133" s="169">
        <v>1.44E-4</v>
      </c>
      <c r="AI133" s="169">
        <v>1.6713213031711902E-2</v>
      </c>
      <c r="AJ133" s="169">
        <v>2.5288048429750101E-3</v>
      </c>
    </row>
    <row r="134" spans="1:36" x14ac:dyDescent="0.2">
      <c r="A134" s="2">
        <v>161</v>
      </c>
      <c r="B134" s="2">
        <v>9938</v>
      </c>
      <c r="C134" s="2" t="s">
        <v>2141</v>
      </c>
      <c r="D134" s="2" t="s">
        <v>2142</v>
      </c>
      <c r="E134" s="4" t="s">
        <v>1368</v>
      </c>
      <c r="F134" s="2" t="s">
        <v>2159</v>
      </c>
      <c r="G134" s="2" t="s">
        <v>2160</v>
      </c>
      <c r="H134" s="2" t="s">
        <v>215</v>
      </c>
      <c r="I134" s="2" t="s">
        <v>796</v>
      </c>
      <c r="J134" s="2" t="s">
        <v>30</v>
      </c>
      <c r="K134" s="2" t="s">
        <v>30</v>
      </c>
      <c r="L134" s="2" t="s">
        <v>369</v>
      </c>
      <c r="M134" s="2" t="s">
        <v>31</v>
      </c>
      <c r="N134" s="2" t="s">
        <v>487</v>
      </c>
      <c r="O134" s="2" t="s">
        <v>166</v>
      </c>
      <c r="P134" s="2" t="s">
        <v>1217</v>
      </c>
      <c r="Q134" s="2" t="s">
        <v>454</v>
      </c>
      <c r="R134" s="2" t="s">
        <v>448</v>
      </c>
      <c r="S134" s="2" t="s">
        <v>34</v>
      </c>
      <c r="T134" s="154">
        <v>2.9279999999999999</v>
      </c>
      <c r="U134" s="2" t="s">
        <v>2148</v>
      </c>
      <c r="V134" s="167">
        <v>1E-3</v>
      </c>
      <c r="W134" s="169">
        <v>2.5739999999999999E-2</v>
      </c>
      <c r="X134" s="4" t="s">
        <v>453</v>
      </c>
      <c r="Y134" s="4" t="s">
        <v>166</v>
      </c>
      <c r="Z134" s="154">
        <v>375000</v>
      </c>
      <c r="AA134" s="163">
        <v>1</v>
      </c>
      <c r="AB134" s="180">
        <v>103.82</v>
      </c>
      <c r="AD134" s="154">
        <v>389.32499999999999</v>
      </c>
      <c r="AG134" s="2" t="s">
        <v>36</v>
      </c>
      <c r="AH134" s="169">
        <v>1.44E-4</v>
      </c>
      <c r="AI134" s="169">
        <v>3.5918926968217302E-2</v>
      </c>
      <c r="AJ134" s="169">
        <v>5.4347393466084503E-3</v>
      </c>
    </row>
    <row r="135" spans="1:36" x14ac:dyDescent="0.2">
      <c r="A135" s="2">
        <v>161</v>
      </c>
      <c r="B135" s="2">
        <v>9938</v>
      </c>
      <c r="C135" s="2" t="s">
        <v>2161</v>
      </c>
      <c r="D135" s="2" t="s">
        <v>2162</v>
      </c>
      <c r="E135" s="4" t="s">
        <v>1368</v>
      </c>
      <c r="F135" s="2" t="s">
        <v>2163</v>
      </c>
      <c r="G135" s="2" t="s">
        <v>2164</v>
      </c>
      <c r="H135" s="2" t="s">
        <v>215</v>
      </c>
      <c r="I135" s="2" t="s">
        <v>796</v>
      </c>
      <c r="J135" s="2" t="s">
        <v>30</v>
      </c>
      <c r="K135" s="2" t="s">
        <v>30</v>
      </c>
      <c r="L135" s="2" t="s">
        <v>369</v>
      </c>
      <c r="M135" s="2" t="s">
        <v>31</v>
      </c>
      <c r="N135" s="2" t="s">
        <v>482</v>
      </c>
      <c r="O135" s="2" t="s">
        <v>166</v>
      </c>
      <c r="P135" s="2" t="s">
        <v>2134</v>
      </c>
      <c r="Q135" s="2" t="s">
        <v>456</v>
      </c>
      <c r="R135" s="2" t="s">
        <v>448</v>
      </c>
      <c r="S135" s="2" t="s">
        <v>34</v>
      </c>
      <c r="T135" s="154">
        <v>3.0270000000000001</v>
      </c>
      <c r="U135" s="2" t="s">
        <v>2165</v>
      </c>
      <c r="V135" s="167">
        <v>0.01</v>
      </c>
      <c r="W135" s="169">
        <v>3.3369999999999997E-2</v>
      </c>
      <c r="X135" s="4" t="s">
        <v>453</v>
      </c>
      <c r="Y135" s="4" t="s">
        <v>166</v>
      </c>
      <c r="Z135" s="154">
        <v>176061.38</v>
      </c>
      <c r="AA135" s="163">
        <v>1</v>
      </c>
      <c r="AB135" s="180">
        <v>105.29</v>
      </c>
      <c r="AD135" s="154">
        <v>185.375</v>
      </c>
      <c r="AG135" s="2" t="s">
        <v>36</v>
      </c>
      <c r="AH135" s="169">
        <v>9.7999999999999997E-5</v>
      </c>
      <c r="AI135" s="169">
        <v>1.7102605937497298E-2</v>
      </c>
      <c r="AJ135" s="169">
        <v>2.5877222195501799E-3</v>
      </c>
    </row>
    <row r="136" spans="1:36" x14ac:dyDescent="0.2">
      <c r="A136" s="2">
        <v>161</v>
      </c>
      <c r="B136" s="2">
        <v>9938</v>
      </c>
      <c r="C136" s="2" t="s">
        <v>2161</v>
      </c>
      <c r="D136" s="2" t="s">
        <v>2162</v>
      </c>
      <c r="E136" s="4" t="s">
        <v>1368</v>
      </c>
      <c r="F136" s="2" t="s">
        <v>2166</v>
      </c>
      <c r="G136" s="2" t="s">
        <v>2167</v>
      </c>
      <c r="H136" s="2" t="s">
        <v>215</v>
      </c>
      <c r="I136" s="2" t="s">
        <v>796</v>
      </c>
      <c r="J136" s="2" t="s">
        <v>30</v>
      </c>
      <c r="K136" s="2" t="s">
        <v>30</v>
      </c>
      <c r="L136" s="2" t="s">
        <v>369</v>
      </c>
      <c r="M136" s="2" t="s">
        <v>31</v>
      </c>
      <c r="N136" s="2" t="s">
        <v>482</v>
      </c>
      <c r="O136" s="2" t="s">
        <v>166</v>
      </c>
      <c r="P136" s="2" t="s">
        <v>2134</v>
      </c>
      <c r="Q136" s="2" t="s">
        <v>456</v>
      </c>
      <c r="R136" s="2" t="s">
        <v>448</v>
      </c>
      <c r="S136" s="2" t="s">
        <v>34</v>
      </c>
      <c r="T136" s="154">
        <v>1.3089999999999999</v>
      </c>
      <c r="U136" s="2" t="s">
        <v>130</v>
      </c>
      <c r="V136" s="167">
        <v>3.5400000000000001E-2</v>
      </c>
      <c r="W136" s="169">
        <v>3.0630000000000001E-2</v>
      </c>
      <c r="X136" s="4" t="s">
        <v>453</v>
      </c>
      <c r="Y136" s="4" t="s">
        <v>166</v>
      </c>
      <c r="Z136" s="154">
        <v>96300</v>
      </c>
      <c r="AA136" s="163">
        <v>1</v>
      </c>
      <c r="AB136" s="180">
        <v>107.99</v>
      </c>
      <c r="AD136" s="154">
        <v>103.994</v>
      </c>
      <c r="AG136" s="2" t="s">
        <v>36</v>
      </c>
      <c r="AH136" s="169">
        <v>9.6000000000000002E-5</v>
      </c>
      <c r="AI136" s="169">
        <v>9.5944678125878605E-3</v>
      </c>
      <c r="AJ136" s="169">
        <v>1.4516979245225901E-3</v>
      </c>
    </row>
    <row r="137" spans="1:36" x14ac:dyDescent="0.2">
      <c r="A137" s="2">
        <v>161</v>
      </c>
      <c r="B137" s="2">
        <v>9938</v>
      </c>
      <c r="C137" s="2" t="s">
        <v>1695</v>
      </c>
      <c r="D137" s="2" t="s">
        <v>1696</v>
      </c>
      <c r="E137" s="4" t="s">
        <v>1368</v>
      </c>
      <c r="F137" s="2" t="s">
        <v>2168</v>
      </c>
      <c r="G137" s="2" t="s">
        <v>2169</v>
      </c>
      <c r="H137" s="2" t="s">
        <v>215</v>
      </c>
      <c r="I137" s="2" t="s">
        <v>796</v>
      </c>
      <c r="J137" s="2" t="s">
        <v>30</v>
      </c>
      <c r="K137" s="2" t="s">
        <v>30</v>
      </c>
      <c r="L137" s="2" t="s">
        <v>369</v>
      </c>
      <c r="M137" s="2" t="s">
        <v>31</v>
      </c>
      <c r="N137" s="2" t="s">
        <v>503</v>
      </c>
      <c r="O137" s="2" t="s">
        <v>166</v>
      </c>
      <c r="P137" s="2" t="s">
        <v>1984</v>
      </c>
      <c r="Q137" s="2" t="s">
        <v>454</v>
      </c>
      <c r="R137" s="2" t="s">
        <v>448</v>
      </c>
      <c r="S137" s="2" t="s">
        <v>34</v>
      </c>
      <c r="T137" s="154">
        <v>3.9249999999999998</v>
      </c>
      <c r="U137" s="2" t="s">
        <v>2170</v>
      </c>
      <c r="V137" s="167">
        <v>1.43E-2</v>
      </c>
      <c r="W137" s="169">
        <v>2.8070000000000001E-2</v>
      </c>
      <c r="X137" s="4" t="s">
        <v>453</v>
      </c>
      <c r="Y137" s="4" t="s">
        <v>166</v>
      </c>
      <c r="Z137" s="154">
        <v>205483.86</v>
      </c>
      <c r="AA137" s="163">
        <v>1</v>
      </c>
      <c r="AB137" s="180">
        <v>110</v>
      </c>
      <c r="AD137" s="154">
        <v>226.03200000000001</v>
      </c>
      <c r="AG137" s="2" t="s">
        <v>36</v>
      </c>
      <c r="AH137" s="169">
        <v>1.2899999999999999E-4</v>
      </c>
      <c r="AI137" s="169">
        <v>2.0853620334004098E-2</v>
      </c>
      <c r="AJ137" s="169">
        <v>3.1552721786129302E-3</v>
      </c>
    </row>
    <row r="138" spans="1:36" x14ac:dyDescent="0.2">
      <c r="A138" s="2">
        <v>161</v>
      </c>
      <c r="B138" s="2">
        <v>9938</v>
      </c>
      <c r="C138" s="2" t="s">
        <v>1695</v>
      </c>
      <c r="D138" s="2" t="s">
        <v>1696</v>
      </c>
      <c r="E138" s="4" t="s">
        <v>1368</v>
      </c>
      <c r="F138" s="2" t="s">
        <v>2171</v>
      </c>
      <c r="G138" s="2" t="s">
        <v>2172</v>
      </c>
      <c r="H138" s="2" t="s">
        <v>215</v>
      </c>
      <c r="I138" s="2" t="s">
        <v>796</v>
      </c>
      <c r="J138" s="2" t="s">
        <v>30</v>
      </c>
      <c r="K138" s="2" t="s">
        <v>30</v>
      </c>
      <c r="L138" s="2" t="s">
        <v>369</v>
      </c>
      <c r="M138" s="2" t="s">
        <v>31</v>
      </c>
      <c r="N138" s="2" t="s">
        <v>503</v>
      </c>
      <c r="O138" s="2" t="s">
        <v>166</v>
      </c>
      <c r="P138" s="2" t="s">
        <v>1984</v>
      </c>
      <c r="Q138" s="2" t="s">
        <v>454</v>
      </c>
      <c r="R138" s="2" t="s">
        <v>448</v>
      </c>
      <c r="S138" s="2" t="s">
        <v>34</v>
      </c>
      <c r="T138" s="154">
        <v>1.038</v>
      </c>
      <c r="U138" s="2" t="s">
        <v>2173</v>
      </c>
      <c r="V138" s="167">
        <v>2.1499999999999998E-2</v>
      </c>
      <c r="W138" s="169">
        <v>2.657E-2</v>
      </c>
      <c r="X138" s="4" t="s">
        <v>453</v>
      </c>
      <c r="Y138" s="4" t="s">
        <v>166</v>
      </c>
      <c r="Z138" s="154">
        <v>108690.47</v>
      </c>
      <c r="AA138" s="163">
        <v>1</v>
      </c>
      <c r="AB138" s="180">
        <v>118.15</v>
      </c>
      <c r="AD138" s="154">
        <v>128.41800000000001</v>
      </c>
      <c r="AG138" s="2" t="s">
        <v>36</v>
      </c>
      <c r="AH138" s="169">
        <v>9.2E-5</v>
      </c>
      <c r="AI138" s="169">
        <v>1.18477601782191E-2</v>
      </c>
      <c r="AJ138" s="169">
        <v>1.79263396333422E-3</v>
      </c>
    </row>
    <row r="139" spans="1:36" x14ac:dyDescent="0.2">
      <c r="A139" s="2">
        <v>161</v>
      </c>
      <c r="B139" s="2">
        <v>9938</v>
      </c>
      <c r="C139" s="2" t="s">
        <v>1695</v>
      </c>
      <c r="D139" s="2" t="s">
        <v>1696</v>
      </c>
      <c r="E139" s="4" t="s">
        <v>1368</v>
      </c>
      <c r="F139" s="2" t="s">
        <v>2177</v>
      </c>
      <c r="G139" s="2" t="s">
        <v>2178</v>
      </c>
      <c r="H139" s="2" t="s">
        <v>215</v>
      </c>
      <c r="I139" s="2" t="s">
        <v>796</v>
      </c>
      <c r="J139" s="2" t="s">
        <v>30</v>
      </c>
      <c r="K139" s="2" t="s">
        <v>30</v>
      </c>
      <c r="L139" s="2" t="s">
        <v>369</v>
      </c>
      <c r="M139" s="2" t="s">
        <v>31</v>
      </c>
      <c r="N139" s="2" t="s">
        <v>503</v>
      </c>
      <c r="O139" s="2" t="s">
        <v>166</v>
      </c>
      <c r="P139" s="2" t="s">
        <v>1984</v>
      </c>
      <c r="Q139" s="2" t="s">
        <v>454</v>
      </c>
      <c r="R139" s="2" t="s">
        <v>448</v>
      </c>
      <c r="S139" s="2" t="s">
        <v>34</v>
      </c>
      <c r="T139" s="154">
        <v>4.8760000000000003</v>
      </c>
      <c r="U139" s="2" t="s">
        <v>2155</v>
      </c>
      <c r="V139" s="167">
        <v>2.5000000000000001E-3</v>
      </c>
      <c r="W139" s="169">
        <v>2.7699999999999999E-2</v>
      </c>
      <c r="X139" s="4" t="s">
        <v>453</v>
      </c>
      <c r="Y139" s="4" t="s">
        <v>166</v>
      </c>
      <c r="Z139" s="154">
        <v>90480</v>
      </c>
      <c r="AA139" s="163">
        <v>1</v>
      </c>
      <c r="AB139" s="180">
        <v>100.5</v>
      </c>
      <c r="AD139" s="154">
        <v>90.932000000000002</v>
      </c>
      <c r="AG139" s="2" t="s">
        <v>36</v>
      </c>
      <c r="AH139" s="169">
        <v>6.7000000000000002E-5</v>
      </c>
      <c r="AI139" s="169">
        <v>8.3893770876381606E-3</v>
      </c>
      <c r="AJ139" s="169">
        <v>1.26936079666484E-3</v>
      </c>
    </row>
    <row r="140" spans="1:36" x14ac:dyDescent="0.2">
      <c r="A140" s="2">
        <v>161</v>
      </c>
      <c r="B140" s="2">
        <v>9938</v>
      </c>
      <c r="C140" s="2" t="s">
        <v>2179</v>
      </c>
      <c r="D140" s="2" t="s">
        <v>2180</v>
      </c>
      <c r="E140" s="4" t="s">
        <v>1368</v>
      </c>
      <c r="F140" s="2" t="s">
        <v>2181</v>
      </c>
      <c r="G140" s="2" t="s">
        <v>2182</v>
      </c>
      <c r="H140" s="2" t="s">
        <v>215</v>
      </c>
      <c r="I140" s="2" t="s">
        <v>1006</v>
      </c>
      <c r="J140" s="2" t="s">
        <v>30</v>
      </c>
      <c r="K140" s="2" t="s">
        <v>30</v>
      </c>
      <c r="L140" s="2" t="s">
        <v>369</v>
      </c>
      <c r="M140" s="2" t="s">
        <v>31</v>
      </c>
      <c r="N140" s="2" t="s">
        <v>484</v>
      </c>
      <c r="O140" s="2" t="s">
        <v>166</v>
      </c>
      <c r="P140" s="2" t="s">
        <v>2027</v>
      </c>
      <c r="Q140" s="2" t="s">
        <v>456</v>
      </c>
      <c r="R140" s="2" t="s">
        <v>448</v>
      </c>
      <c r="S140" s="2" t="s">
        <v>34</v>
      </c>
      <c r="T140" s="154">
        <v>5.258</v>
      </c>
      <c r="U140" s="2" t="s">
        <v>2183</v>
      </c>
      <c r="V140" s="167">
        <v>2.98E-2</v>
      </c>
      <c r="W140" s="169">
        <v>5.1110000000000003E-2</v>
      </c>
      <c r="X140" s="4" t="s">
        <v>453</v>
      </c>
      <c r="Y140" s="4" t="s">
        <v>166</v>
      </c>
      <c r="Z140" s="154">
        <v>150000</v>
      </c>
      <c r="AA140" s="163">
        <v>1</v>
      </c>
      <c r="AB140" s="180">
        <v>90.52</v>
      </c>
      <c r="AD140" s="154">
        <v>135.78</v>
      </c>
      <c r="AG140" s="2" t="s">
        <v>36</v>
      </c>
      <c r="AH140" s="169">
        <v>3.8200000000000002E-4</v>
      </c>
      <c r="AI140" s="169">
        <v>1.2526993909316201E-2</v>
      </c>
      <c r="AJ140" s="169">
        <v>1.8954059166056501E-3</v>
      </c>
    </row>
    <row r="141" spans="1:36" x14ac:dyDescent="0.2">
      <c r="A141" s="2">
        <v>161</v>
      </c>
      <c r="B141" s="2">
        <v>9938</v>
      </c>
      <c r="C141" s="2" t="s">
        <v>1718</v>
      </c>
      <c r="D141" s="2" t="s">
        <v>1719</v>
      </c>
      <c r="E141" s="4" t="s">
        <v>1368</v>
      </c>
      <c r="F141" s="2" t="s">
        <v>2184</v>
      </c>
      <c r="G141" s="2" t="s">
        <v>2185</v>
      </c>
      <c r="H141" s="2" t="s">
        <v>215</v>
      </c>
      <c r="I141" s="2" t="s">
        <v>796</v>
      </c>
      <c r="J141" s="2" t="s">
        <v>30</v>
      </c>
      <c r="K141" s="2" t="s">
        <v>30</v>
      </c>
      <c r="L141" s="2" t="s">
        <v>369</v>
      </c>
      <c r="M141" s="2" t="s">
        <v>31</v>
      </c>
      <c r="N141" s="2" t="s">
        <v>503</v>
      </c>
      <c r="O141" s="2" t="s">
        <v>166</v>
      </c>
      <c r="P141" s="2" t="s">
        <v>91</v>
      </c>
      <c r="Q141" s="2" t="s">
        <v>454</v>
      </c>
      <c r="R141" s="2" t="s">
        <v>448</v>
      </c>
      <c r="S141" s="2" t="s">
        <v>34</v>
      </c>
      <c r="T141" s="154">
        <v>2.6619999999999999</v>
      </c>
      <c r="U141" s="2" t="s">
        <v>2186</v>
      </c>
      <c r="V141" s="167">
        <v>1.34E-2</v>
      </c>
      <c r="W141" s="169">
        <v>2.8070000000000001E-2</v>
      </c>
      <c r="X141" s="4" t="s">
        <v>453</v>
      </c>
      <c r="Y141" s="4" t="s">
        <v>166</v>
      </c>
      <c r="Z141" s="154">
        <v>162738.85</v>
      </c>
      <c r="AA141" s="163">
        <v>1</v>
      </c>
      <c r="AB141" s="180">
        <v>113.01</v>
      </c>
      <c r="AD141" s="154">
        <v>183.911</v>
      </c>
      <c r="AG141" s="2" t="s">
        <v>36</v>
      </c>
      <c r="AH141" s="169">
        <v>6.7000000000000002E-5</v>
      </c>
      <c r="AI141" s="169">
        <v>1.6967551637767701E-2</v>
      </c>
      <c r="AJ141" s="169">
        <v>2.5672877305878798E-3</v>
      </c>
    </row>
    <row r="142" spans="1:36" x14ac:dyDescent="0.2">
      <c r="A142" s="2">
        <v>161</v>
      </c>
      <c r="B142" s="2">
        <v>9938</v>
      </c>
      <c r="C142" s="2" t="s">
        <v>1718</v>
      </c>
      <c r="D142" s="2" t="s">
        <v>1719</v>
      </c>
      <c r="E142" s="4" t="s">
        <v>1368</v>
      </c>
      <c r="F142" s="2" t="s">
        <v>2187</v>
      </c>
      <c r="G142" s="2" t="s">
        <v>2188</v>
      </c>
      <c r="H142" s="2" t="s">
        <v>215</v>
      </c>
      <c r="I142" s="2" t="s">
        <v>796</v>
      </c>
      <c r="J142" s="2" t="s">
        <v>30</v>
      </c>
      <c r="K142" s="2" t="s">
        <v>30</v>
      </c>
      <c r="L142" s="2" t="s">
        <v>369</v>
      </c>
      <c r="M142" s="2" t="s">
        <v>31</v>
      </c>
      <c r="N142" s="2" t="s">
        <v>503</v>
      </c>
      <c r="O142" s="2" t="s">
        <v>166</v>
      </c>
      <c r="P142" s="2" t="s">
        <v>2189</v>
      </c>
      <c r="Q142" s="2" t="s">
        <v>456</v>
      </c>
      <c r="R142" s="2" t="s">
        <v>448</v>
      </c>
      <c r="S142" s="2" t="s">
        <v>34</v>
      </c>
      <c r="T142" s="154">
        <v>2.0680000000000001</v>
      </c>
      <c r="U142" s="2" t="s">
        <v>2040</v>
      </c>
      <c r="V142" s="167">
        <v>1.77E-2</v>
      </c>
      <c r="W142" s="169">
        <v>2.751E-2</v>
      </c>
      <c r="X142" s="4" t="s">
        <v>453</v>
      </c>
      <c r="Y142" s="4" t="s">
        <v>166</v>
      </c>
      <c r="Z142" s="154">
        <v>143200</v>
      </c>
      <c r="AA142" s="163">
        <v>1</v>
      </c>
      <c r="AB142" s="180">
        <v>113.81</v>
      </c>
      <c r="AD142" s="154">
        <v>162.976</v>
      </c>
      <c r="AG142" s="2" t="s">
        <v>36</v>
      </c>
      <c r="AH142" s="169">
        <v>5.5000000000000002E-5</v>
      </c>
      <c r="AI142" s="169">
        <v>1.50360756901253E-2</v>
      </c>
      <c r="AJ142" s="169">
        <v>2.2750443587586499E-3</v>
      </c>
    </row>
    <row r="143" spans="1:36" x14ac:dyDescent="0.2">
      <c r="A143" s="2">
        <v>161</v>
      </c>
      <c r="B143" s="2">
        <v>9938</v>
      </c>
      <c r="C143" s="2" t="s">
        <v>1718</v>
      </c>
      <c r="D143" s="2" t="s">
        <v>1719</v>
      </c>
      <c r="E143" s="4" t="s">
        <v>1368</v>
      </c>
      <c r="F143" s="2" t="s">
        <v>2190</v>
      </c>
      <c r="G143" s="2" t="s">
        <v>2191</v>
      </c>
      <c r="H143" s="2" t="s">
        <v>215</v>
      </c>
      <c r="I143" s="2" t="s">
        <v>796</v>
      </c>
      <c r="J143" s="2" t="s">
        <v>30</v>
      </c>
      <c r="K143" s="2" t="s">
        <v>30</v>
      </c>
      <c r="L143" s="2" t="s">
        <v>369</v>
      </c>
      <c r="M143" s="2" t="s">
        <v>31</v>
      </c>
      <c r="N143" s="2" t="s">
        <v>503</v>
      </c>
      <c r="O143" s="2" t="s">
        <v>166</v>
      </c>
      <c r="P143" s="2" t="s">
        <v>91</v>
      </c>
      <c r="Q143" s="2" t="s">
        <v>454</v>
      </c>
      <c r="R143" s="2" t="s">
        <v>448</v>
      </c>
      <c r="S143" s="2" t="s">
        <v>34</v>
      </c>
      <c r="T143" s="154">
        <v>6.4729999999999999</v>
      </c>
      <c r="U143" s="2" t="s">
        <v>2192</v>
      </c>
      <c r="V143" s="167">
        <v>8.9999999999999993E-3</v>
      </c>
      <c r="W143" s="169">
        <v>3.0720000000000001E-2</v>
      </c>
      <c r="X143" s="4" t="s">
        <v>453</v>
      </c>
      <c r="Y143" s="4" t="s">
        <v>166</v>
      </c>
      <c r="Z143" s="154">
        <v>57820</v>
      </c>
      <c r="AA143" s="163">
        <v>1</v>
      </c>
      <c r="AB143" s="180">
        <v>99.26</v>
      </c>
      <c r="AD143" s="154">
        <v>57.392000000000003</v>
      </c>
      <c r="AG143" s="2" t="s">
        <v>36</v>
      </c>
      <c r="AH143" s="169">
        <v>2.0999999999999999E-5</v>
      </c>
      <c r="AI143" s="169">
        <v>5.2949689792802599E-3</v>
      </c>
      <c r="AJ143" s="169">
        <v>8.0115912917522799E-4</v>
      </c>
    </row>
    <row r="144" spans="1:36" x14ac:dyDescent="0.2">
      <c r="A144" s="2">
        <v>161</v>
      </c>
      <c r="B144" s="2">
        <v>9938</v>
      </c>
      <c r="C144" s="2" t="s">
        <v>1718</v>
      </c>
      <c r="D144" s="2" t="s">
        <v>1719</v>
      </c>
      <c r="E144" s="4" t="s">
        <v>1368</v>
      </c>
      <c r="F144" s="2" t="s">
        <v>2193</v>
      </c>
      <c r="G144" s="2" t="s">
        <v>2194</v>
      </c>
      <c r="H144" s="2" t="s">
        <v>215</v>
      </c>
      <c r="I144" s="2" t="s">
        <v>796</v>
      </c>
      <c r="J144" s="2" t="s">
        <v>30</v>
      </c>
      <c r="K144" s="2" t="s">
        <v>30</v>
      </c>
      <c r="L144" s="2" t="s">
        <v>369</v>
      </c>
      <c r="M144" s="2" t="s">
        <v>31</v>
      </c>
      <c r="N144" s="2" t="s">
        <v>503</v>
      </c>
      <c r="O144" s="2" t="s">
        <v>166</v>
      </c>
      <c r="P144" s="2" t="s">
        <v>91</v>
      </c>
      <c r="Q144" s="2" t="s">
        <v>454</v>
      </c>
      <c r="R144" s="2" t="s">
        <v>448</v>
      </c>
      <c r="S144" s="2" t="s">
        <v>34</v>
      </c>
      <c r="T144" s="154">
        <v>3.0000000000000001E-3</v>
      </c>
      <c r="U144" s="2" t="s">
        <v>2195</v>
      </c>
      <c r="V144" s="167">
        <v>6.4999999999999997E-3</v>
      </c>
      <c r="W144" s="169">
        <v>0.25729000000000002</v>
      </c>
      <c r="X144" s="4" t="s">
        <v>453</v>
      </c>
      <c r="Y144" s="4" t="s">
        <v>166</v>
      </c>
      <c r="Z144" s="154">
        <v>0</v>
      </c>
      <c r="AA144" s="163">
        <v>1</v>
      </c>
      <c r="AB144" s="180">
        <v>0</v>
      </c>
      <c r="AC144" s="154">
        <v>59.121000000000002</v>
      </c>
      <c r="AD144" s="154">
        <v>59.121000000000002</v>
      </c>
      <c r="AG144" s="2" t="s">
        <v>36</v>
      </c>
      <c r="AH144" s="169">
        <v>0</v>
      </c>
      <c r="AI144" s="169">
        <v>5.4544347147977897E-3</v>
      </c>
      <c r="AJ144" s="169">
        <v>8.2528720816878599E-4</v>
      </c>
    </row>
    <row r="145" spans="1:36" x14ac:dyDescent="0.2">
      <c r="A145" s="2">
        <v>161</v>
      </c>
      <c r="B145" s="2">
        <v>9938</v>
      </c>
      <c r="C145" s="2" t="s">
        <v>1634</v>
      </c>
      <c r="D145" s="2" t="s">
        <v>1635</v>
      </c>
      <c r="E145" s="4" t="s">
        <v>1368</v>
      </c>
      <c r="F145" s="2" t="s">
        <v>2199</v>
      </c>
      <c r="G145" s="2" t="s">
        <v>2200</v>
      </c>
      <c r="H145" s="2" t="s">
        <v>215</v>
      </c>
      <c r="I145" s="2" t="s">
        <v>796</v>
      </c>
      <c r="J145" s="2" t="s">
        <v>30</v>
      </c>
      <c r="K145" s="2" t="s">
        <v>30</v>
      </c>
      <c r="L145" s="2" t="s">
        <v>369</v>
      </c>
      <c r="M145" s="2" t="s">
        <v>31</v>
      </c>
      <c r="N145" s="2" t="s">
        <v>487</v>
      </c>
      <c r="O145" s="2" t="s">
        <v>166</v>
      </c>
      <c r="P145" s="2" t="s">
        <v>1217</v>
      </c>
      <c r="Q145" s="2" t="s">
        <v>454</v>
      </c>
      <c r="R145" s="2" t="s">
        <v>448</v>
      </c>
      <c r="S145" s="2" t="s">
        <v>34</v>
      </c>
      <c r="T145" s="154">
        <v>3.5870000000000002</v>
      </c>
      <c r="U145" s="2" t="s">
        <v>2198</v>
      </c>
      <c r="V145" s="167">
        <v>1E-3</v>
      </c>
      <c r="W145" s="169">
        <v>2.5610000000000001E-2</v>
      </c>
      <c r="X145" s="4" t="s">
        <v>453</v>
      </c>
      <c r="Y145" s="4" t="s">
        <v>166</v>
      </c>
      <c r="Z145" s="154">
        <v>276921.40000000002</v>
      </c>
      <c r="AA145" s="163">
        <v>1</v>
      </c>
      <c r="AB145" s="180">
        <v>103.24</v>
      </c>
      <c r="AD145" s="154">
        <v>285.89400000000001</v>
      </c>
      <c r="AG145" s="2" t="s">
        <v>36</v>
      </c>
      <c r="AH145" s="169">
        <v>2.81E-4</v>
      </c>
      <c r="AI145" s="169">
        <v>2.6376403405162001E-2</v>
      </c>
      <c r="AJ145" s="169">
        <v>3.9909008845083896E-3</v>
      </c>
    </row>
    <row r="146" spans="1:36" x14ac:dyDescent="0.2">
      <c r="A146" s="2">
        <v>161</v>
      </c>
      <c r="B146" s="2">
        <v>9938</v>
      </c>
      <c r="C146" s="2" t="s">
        <v>1634</v>
      </c>
      <c r="D146" s="2" t="s">
        <v>1635</v>
      </c>
      <c r="E146" s="4" t="s">
        <v>1368</v>
      </c>
      <c r="F146" s="2" t="s">
        <v>2201</v>
      </c>
      <c r="G146" s="2" t="s">
        <v>2202</v>
      </c>
      <c r="H146" s="2" t="s">
        <v>215</v>
      </c>
      <c r="I146" s="2" t="s">
        <v>796</v>
      </c>
      <c r="J146" s="2" t="s">
        <v>30</v>
      </c>
      <c r="K146" s="2" t="s">
        <v>30</v>
      </c>
      <c r="L146" s="2" t="s">
        <v>369</v>
      </c>
      <c r="M146" s="2" t="s">
        <v>31</v>
      </c>
      <c r="N146" s="2" t="s">
        <v>487</v>
      </c>
      <c r="O146" s="2" t="s">
        <v>166</v>
      </c>
      <c r="P146" s="2" t="s">
        <v>1217</v>
      </c>
      <c r="Q146" s="2" t="s">
        <v>454</v>
      </c>
      <c r="R146" s="2" t="s">
        <v>448</v>
      </c>
      <c r="S146" s="2" t="s">
        <v>34</v>
      </c>
      <c r="T146" s="154">
        <v>3.9660000000000002</v>
      </c>
      <c r="U146" s="2" t="s">
        <v>2203</v>
      </c>
      <c r="V146" s="167">
        <v>1.3899999999999999E-2</v>
      </c>
      <c r="W146" s="169">
        <v>2.5260000000000001E-2</v>
      </c>
      <c r="X146" s="4" t="s">
        <v>453</v>
      </c>
      <c r="Y146" s="4" t="s">
        <v>166</v>
      </c>
      <c r="Z146" s="154">
        <v>309422.23</v>
      </c>
      <c r="AA146" s="163">
        <v>1</v>
      </c>
      <c r="AB146" s="180">
        <v>103.09</v>
      </c>
      <c r="AD146" s="154">
        <v>318.983</v>
      </c>
      <c r="AG146" s="2" t="s">
        <v>36</v>
      </c>
      <c r="AH146" s="169">
        <v>1.93E-4</v>
      </c>
      <c r="AI146" s="169">
        <v>2.9429244510878801E-2</v>
      </c>
      <c r="AJ146" s="169">
        <v>4.4528132264573398E-3</v>
      </c>
    </row>
    <row r="147" spans="1:36" x14ac:dyDescent="0.2">
      <c r="A147" s="2">
        <v>161</v>
      </c>
      <c r="B147" s="2">
        <v>9938</v>
      </c>
      <c r="C147" s="2" t="s">
        <v>1634</v>
      </c>
      <c r="D147" s="2" t="s">
        <v>1635</v>
      </c>
      <c r="E147" s="4" t="s">
        <v>1368</v>
      </c>
      <c r="F147" s="2" t="s">
        <v>2204</v>
      </c>
      <c r="G147" s="2" t="s">
        <v>2205</v>
      </c>
      <c r="H147" s="2" t="s">
        <v>215</v>
      </c>
      <c r="I147" s="2" t="s">
        <v>796</v>
      </c>
      <c r="J147" s="2" t="s">
        <v>30</v>
      </c>
      <c r="K147" s="2" t="s">
        <v>30</v>
      </c>
      <c r="L147" s="2" t="s">
        <v>369</v>
      </c>
      <c r="M147" s="2" t="s">
        <v>31</v>
      </c>
      <c r="N147" s="2" t="s">
        <v>487</v>
      </c>
      <c r="O147" s="2" t="s">
        <v>166</v>
      </c>
      <c r="P147" s="2" t="s">
        <v>1217</v>
      </c>
      <c r="Q147" s="2" t="s">
        <v>454</v>
      </c>
      <c r="R147" s="2" t="s">
        <v>448</v>
      </c>
      <c r="S147" s="2" t="s">
        <v>34</v>
      </c>
      <c r="T147" s="154">
        <v>1.54</v>
      </c>
      <c r="U147" s="2" t="s">
        <v>2206</v>
      </c>
      <c r="V147" s="167">
        <v>6.0000000000000001E-3</v>
      </c>
      <c r="W147" s="169">
        <v>2.4459999999999999E-2</v>
      </c>
      <c r="X147" s="4" t="s">
        <v>453</v>
      </c>
      <c r="Y147" s="4" t="s">
        <v>166</v>
      </c>
      <c r="Z147" s="154">
        <v>22222.22</v>
      </c>
      <c r="AA147" s="163">
        <v>1</v>
      </c>
      <c r="AB147" s="180">
        <v>113.98</v>
      </c>
      <c r="AD147" s="154">
        <v>25.329000000000001</v>
      </c>
      <c r="AG147" s="2" t="s">
        <v>36</v>
      </c>
      <c r="AH147" s="169">
        <v>2.5000000000000001E-5</v>
      </c>
      <c r="AI147" s="169">
        <v>2.3368302040902601E-3</v>
      </c>
      <c r="AJ147" s="169">
        <v>3.5357579216522699E-4</v>
      </c>
    </row>
    <row r="148" spans="1:36" x14ac:dyDescent="0.2">
      <c r="A148" s="2">
        <v>161</v>
      </c>
      <c r="B148" s="2">
        <v>9938</v>
      </c>
      <c r="C148" s="2" t="s">
        <v>1634</v>
      </c>
      <c r="D148" s="2" t="s">
        <v>1635</v>
      </c>
      <c r="E148" s="4" t="s">
        <v>1368</v>
      </c>
      <c r="F148" s="2" t="s">
        <v>2207</v>
      </c>
      <c r="G148" s="2" t="s">
        <v>2208</v>
      </c>
      <c r="H148" s="2" t="s">
        <v>215</v>
      </c>
      <c r="I148" s="2" t="s">
        <v>796</v>
      </c>
      <c r="J148" s="2" t="s">
        <v>30</v>
      </c>
      <c r="K148" s="2" t="s">
        <v>30</v>
      </c>
      <c r="L148" s="2" t="s">
        <v>369</v>
      </c>
      <c r="M148" s="2" t="s">
        <v>31</v>
      </c>
      <c r="N148" s="2" t="s">
        <v>487</v>
      </c>
      <c r="O148" s="2" t="s">
        <v>166</v>
      </c>
      <c r="P148" s="2" t="s">
        <v>1217</v>
      </c>
      <c r="Q148" s="2" t="s">
        <v>454</v>
      </c>
      <c r="R148" s="2" t="s">
        <v>448</v>
      </c>
      <c r="S148" s="2" t="s">
        <v>34</v>
      </c>
      <c r="T148" s="154">
        <v>3.0529999999999999</v>
      </c>
      <c r="U148" s="2" t="s">
        <v>2209</v>
      </c>
      <c r="V148" s="167">
        <v>1.7500000000000002E-2</v>
      </c>
      <c r="W148" s="169">
        <v>2.554E-2</v>
      </c>
      <c r="X148" s="4" t="s">
        <v>453</v>
      </c>
      <c r="Y148" s="4" t="s">
        <v>166</v>
      </c>
      <c r="Z148" s="154">
        <v>253899.24</v>
      </c>
      <c r="AA148" s="163">
        <v>1</v>
      </c>
      <c r="AB148" s="180">
        <v>112.78</v>
      </c>
      <c r="AD148" s="154">
        <v>286.34800000000001</v>
      </c>
      <c r="AG148" s="2" t="s">
        <v>36</v>
      </c>
      <c r="AH148" s="169">
        <v>1.1400000000000001E-4</v>
      </c>
      <c r="AI148" s="169">
        <v>2.64182808664391E-2</v>
      </c>
      <c r="AJ148" s="169">
        <v>3.9972371842185699E-3</v>
      </c>
    </row>
    <row r="149" spans="1:36" x14ac:dyDescent="0.2">
      <c r="A149" s="2">
        <v>161</v>
      </c>
      <c r="B149" s="2">
        <v>9938</v>
      </c>
      <c r="C149" s="2" t="s">
        <v>1634</v>
      </c>
      <c r="D149" s="2" t="s">
        <v>1635</v>
      </c>
      <c r="E149" s="4" t="s">
        <v>1368</v>
      </c>
      <c r="F149" s="2" t="s">
        <v>2210</v>
      </c>
      <c r="G149" s="2" t="s">
        <v>2211</v>
      </c>
      <c r="H149" s="2" t="s">
        <v>215</v>
      </c>
      <c r="I149" s="2" t="s">
        <v>796</v>
      </c>
      <c r="J149" s="2" t="s">
        <v>30</v>
      </c>
      <c r="K149" s="2" t="s">
        <v>30</v>
      </c>
      <c r="L149" s="2" t="s">
        <v>369</v>
      </c>
      <c r="M149" s="2" t="s">
        <v>58</v>
      </c>
      <c r="N149" s="2" t="s">
        <v>487</v>
      </c>
      <c r="O149" s="2" t="s">
        <v>166</v>
      </c>
      <c r="P149" s="2" t="s">
        <v>1997</v>
      </c>
      <c r="Q149" s="2" t="s">
        <v>454</v>
      </c>
      <c r="R149" s="2" t="s">
        <v>448</v>
      </c>
      <c r="S149" s="2" t="s">
        <v>34</v>
      </c>
      <c r="T149" s="154">
        <v>6.8019999999999996</v>
      </c>
      <c r="U149" s="2" t="s">
        <v>2212</v>
      </c>
      <c r="V149" s="167">
        <v>3.4500000000000003E-2</v>
      </c>
      <c r="W149" s="169">
        <v>3.1910000000000001E-2</v>
      </c>
      <c r="X149" s="4" t="s">
        <v>453</v>
      </c>
      <c r="Y149" s="4" t="s">
        <v>166</v>
      </c>
      <c r="Z149" s="154">
        <v>140000</v>
      </c>
      <c r="AA149" s="163">
        <v>1</v>
      </c>
      <c r="AB149" s="180">
        <v>102.77</v>
      </c>
      <c r="AD149" s="154">
        <v>143.87799999999999</v>
      </c>
      <c r="AG149" s="2" t="s">
        <v>36</v>
      </c>
      <c r="AH149" s="169">
        <v>1.5200000000000001E-4</v>
      </c>
      <c r="AI149" s="169">
        <v>1.3274111280634901E-2</v>
      </c>
      <c r="AJ149" s="169">
        <v>2.0084490533906901E-3</v>
      </c>
    </row>
    <row r="150" spans="1:36" x14ac:dyDescent="0.2">
      <c r="A150" s="2">
        <v>161</v>
      </c>
      <c r="B150" s="2">
        <v>9938</v>
      </c>
      <c r="C150" s="2" t="s">
        <v>1634</v>
      </c>
      <c r="D150" s="2" t="s">
        <v>1635</v>
      </c>
      <c r="E150" s="4" t="s">
        <v>1368</v>
      </c>
      <c r="F150" s="2" t="s">
        <v>2285</v>
      </c>
      <c r="G150" s="2" t="s">
        <v>2286</v>
      </c>
      <c r="H150" s="2" t="s">
        <v>215</v>
      </c>
      <c r="I150" s="2" t="s">
        <v>796</v>
      </c>
      <c r="J150" s="2" t="s">
        <v>30</v>
      </c>
      <c r="K150" s="2" t="s">
        <v>30</v>
      </c>
      <c r="L150" s="2" t="s">
        <v>369</v>
      </c>
      <c r="M150" s="2" t="s">
        <v>31</v>
      </c>
      <c r="N150" s="2" t="s">
        <v>487</v>
      </c>
      <c r="O150" s="2" t="s">
        <v>166</v>
      </c>
      <c r="P150" s="2" t="s">
        <v>1997</v>
      </c>
      <c r="Q150" s="2" t="s">
        <v>454</v>
      </c>
      <c r="R150" s="2" t="s">
        <v>448</v>
      </c>
      <c r="S150" s="2" t="s">
        <v>34</v>
      </c>
      <c r="T150" s="154">
        <v>1.349</v>
      </c>
      <c r="U150" s="2" t="s">
        <v>2287</v>
      </c>
      <c r="V150" s="167">
        <v>2.9700000000000001E-2</v>
      </c>
      <c r="W150" s="169">
        <v>2.9309999999999999E-2</v>
      </c>
      <c r="X150" s="4" t="s">
        <v>453</v>
      </c>
      <c r="Y150" s="4" t="s">
        <v>166</v>
      </c>
      <c r="Z150" s="154">
        <v>50000</v>
      </c>
      <c r="AA150" s="163">
        <v>1</v>
      </c>
      <c r="AB150" s="180">
        <v>117.74</v>
      </c>
      <c r="AD150" s="154">
        <v>58.87</v>
      </c>
      <c r="AG150" s="2" t="s">
        <v>36</v>
      </c>
      <c r="AH150" s="169">
        <v>7.1000000000000005E-5</v>
      </c>
      <c r="AI150" s="169">
        <v>5.4313163311345402E-3</v>
      </c>
      <c r="AJ150" s="169">
        <v>8.2178926432887505E-4</v>
      </c>
    </row>
    <row r="151" spans="1:36" x14ac:dyDescent="0.2">
      <c r="A151" s="2">
        <v>161</v>
      </c>
      <c r="B151" s="2">
        <v>9938</v>
      </c>
      <c r="C151" s="2" t="s">
        <v>1726</v>
      </c>
      <c r="D151" s="2" t="s">
        <v>1727</v>
      </c>
      <c r="E151" s="4" t="s">
        <v>1368</v>
      </c>
      <c r="F151" s="2" t="s">
        <v>2213</v>
      </c>
      <c r="G151" s="2" t="s">
        <v>2214</v>
      </c>
      <c r="H151" s="2" t="s">
        <v>215</v>
      </c>
      <c r="I151" s="2" t="s">
        <v>1006</v>
      </c>
      <c r="J151" s="2" t="s">
        <v>30</v>
      </c>
      <c r="K151" s="2" t="s">
        <v>30</v>
      </c>
      <c r="L151" s="2" t="s">
        <v>369</v>
      </c>
      <c r="M151" s="2" t="s">
        <v>31</v>
      </c>
      <c r="N151" s="2" t="s">
        <v>516</v>
      </c>
      <c r="O151" s="2" t="s">
        <v>166</v>
      </c>
      <c r="P151" s="2" t="s">
        <v>1997</v>
      </c>
      <c r="Q151" s="2" t="s">
        <v>454</v>
      </c>
      <c r="R151" s="2" t="s">
        <v>448</v>
      </c>
      <c r="S151" s="2" t="s">
        <v>34</v>
      </c>
      <c r="T151" s="154">
        <v>1.1419999999999999</v>
      </c>
      <c r="U151" s="2" t="s">
        <v>2215</v>
      </c>
      <c r="V151" s="167">
        <v>2.29E-2</v>
      </c>
      <c r="W151" s="169">
        <v>4.8680000000000001E-2</v>
      </c>
      <c r="X151" s="4" t="s">
        <v>453</v>
      </c>
      <c r="Y151" s="4" t="s">
        <v>166</v>
      </c>
      <c r="Z151" s="154">
        <v>53653.84</v>
      </c>
      <c r="AA151" s="163">
        <v>1</v>
      </c>
      <c r="AB151" s="180">
        <v>97.94</v>
      </c>
      <c r="AD151" s="154">
        <v>52.548999999999999</v>
      </c>
      <c r="AG151" s="2" t="s">
        <v>36</v>
      </c>
      <c r="AH151" s="169">
        <v>1.6200000000000001E-4</v>
      </c>
      <c r="AI151" s="169">
        <v>4.8481044893022903E-3</v>
      </c>
      <c r="AJ151" s="169">
        <v>7.3354597279017399E-4</v>
      </c>
    </row>
    <row r="152" spans="1:36" x14ac:dyDescent="0.2">
      <c r="A152" s="2">
        <v>161</v>
      </c>
      <c r="B152" s="2">
        <v>9938</v>
      </c>
      <c r="C152" s="2" t="s">
        <v>2216</v>
      </c>
      <c r="D152" s="2" t="s">
        <v>2217</v>
      </c>
      <c r="E152" s="4" t="s">
        <v>1368</v>
      </c>
      <c r="F152" s="2" t="s">
        <v>2218</v>
      </c>
      <c r="G152" s="2" t="s">
        <v>2219</v>
      </c>
      <c r="H152" s="2" t="s">
        <v>215</v>
      </c>
      <c r="I152" s="2" t="s">
        <v>796</v>
      </c>
      <c r="J152" s="2" t="s">
        <v>30</v>
      </c>
      <c r="K152" s="2" t="s">
        <v>30</v>
      </c>
      <c r="L152" s="2" t="s">
        <v>369</v>
      </c>
      <c r="M152" s="2" t="s">
        <v>31</v>
      </c>
      <c r="N152" s="2" t="s">
        <v>479</v>
      </c>
      <c r="O152" s="2" t="s">
        <v>166</v>
      </c>
      <c r="P152" s="2" t="s">
        <v>1997</v>
      </c>
      <c r="Q152" s="2" t="s">
        <v>454</v>
      </c>
      <c r="R152" s="2" t="s">
        <v>448</v>
      </c>
      <c r="S152" s="2" t="s">
        <v>34</v>
      </c>
      <c r="T152" s="154">
        <v>2.101</v>
      </c>
      <c r="U152" s="2" t="s">
        <v>2220</v>
      </c>
      <c r="V152" s="167">
        <v>1.9400000000000001E-2</v>
      </c>
      <c r="W152" s="169">
        <v>2.5569999999999999E-2</v>
      </c>
      <c r="X152" s="4" t="s">
        <v>453</v>
      </c>
      <c r="Y152" s="4" t="s">
        <v>166</v>
      </c>
      <c r="Z152" s="154">
        <v>88021.11</v>
      </c>
      <c r="AA152" s="163">
        <v>1</v>
      </c>
      <c r="AB152" s="180">
        <v>115.77</v>
      </c>
      <c r="AD152" s="154">
        <v>101.902</v>
      </c>
      <c r="AG152" s="2" t="s">
        <v>36</v>
      </c>
      <c r="AH152" s="169">
        <v>3.6499999999999998E-4</v>
      </c>
      <c r="AI152" s="169">
        <v>9.4014304204498092E-3</v>
      </c>
      <c r="AJ152" s="169">
        <v>1.4224902616281E-3</v>
      </c>
    </row>
    <row r="153" spans="1:36" x14ac:dyDescent="0.2">
      <c r="A153" s="2">
        <v>161</v>
      </c>
      <c r="B153" s="2">
        <v>9938</v>
      </c>
      <c r="C153" s="2" t="s">
        <v>2288</v>
      </c>
      <c r="D153" s="2" t="s">
        <v>2289</v>
      </c>
      <c r="E153" s="4" t="s">
        <v>1368</v>
      </c>
      <c r="F153" s="2" t="s">
        <v>2290</v>
      </c>
      <c r="G153" s="2" t="s">
        <v>2291</v>
      </c>
      <c r="H153" s="2" t="s">
        <v>215</v>
      </c>
      <c r="I153" s="2" t="s">
        <v>796</v>
      </c>
      <c r="J153" s="2" t="s">
        <v>30</v>
      </c>
      <c r="K153" s="2" t="s">
        <v>30</v>
      </c>
      <c r="L153" s="2" t="s">
        <v>369</v>
      </c>
      <c r="M153" s="2" t="s">
        <v>31</v>
      </c>
      <c r="N153" s="2" t="s">
        <v>484</v>
      </c>
      <c r="O153" s="2" t="s">
        <v>166</v>
      </c>
      <c r="P153" s="2" t="s">
        <v>1984</v>
      </c>
      <c r="Q153" s="2" t="s">
        <v>454</v>
      </c>
      <c r="R153" s="2" t="s">
        <v>448</v>
      </c>
      <c r="S153" s="2" t="s">
        <v>34</v>
      </c>
      <c r="T153" s="154">
        <v>1.5529999999999999</v>
      </c>
      <c r="U153" s="2" t="s">
        <v>2292</v>
      </c>
      <c r="V153" s="167">
        <v>2.2499999999999999E-2</v>
      </c>
      <c r="W153" s="169">
        <v>2.623E-2</v>
      </c>
      <c r="X153" s="4" t="s">
        <v>453</v>
      </c>
      <c r="Y153" s="4" t="s">
        <v>166</v>
      </c>
      <c r="Z153" s="154">
        <v>56700</v>
      </c>
      <c r="AA153" s="163">
        <v>1</v>
      </c>
      <c r="AB153" s="180">
        <v>117.51</v>
      </c>
      <c r="AD153" s="154">
        <v>66.628</v>
      </c>
      <c r="AG153" s="2" t="s">
        <v>36</v>
      </c>
      <c r="AH153" s="169">
        <v>1.3899999999999999E-4</v>
      </c>
      <c r="AI153" s="169">
        <v>6.1470811590726704E-3</v>
      </c>
      <c r="AJ153" s="169">
        <v>9.3008858175436097E-4</v>
      </c>
    </row>
    <row r="154" spans="1:36" x14ac:dyDescent="0.2">
      <c r="A154" s="2">
        <v>161</v>
      </c>
      <c r="B154" s="2">
        <v>9938</v>
      </c>
      <c r="C154" s="2" t="s">
        <v>2224</v>
      </c>
      <c r="D154" s="2" t="s">
        <v>2225</v>
      </c>
      <c r="E154" s="4" t="s">
        <v>1368</v>
      </c>
      <c r="F154" s="2" t="s">
        <v>2226</v>
      </c>
      <c r="G154" s="2" t="s">
        <v>2227</v>
      </c>
      <c r="H154" s="2" t="s">
        <v>215</v>
      </c>
      <c r="I154" s="2" t="s">
        <v>796</v>
      </c>
      <c r="J154" s="2" t="s">
        <v>30</v>
      </c>
      <c r="K154" s="2" t="s">
        <v>30</v>
      </c>
      <c r="L154" s="2" t="s">
        <v>369</v>
      </c>
      <c r="M154" s="2" t="s">
        <v>31</v>
      </c>
      <c r="N154" s="2" t="s">
        <v>503</v>
      </c>
      <c r="O154" s="2" t="s">
        <v>166</v>
      </c>
      <c r="P154" s="2" t="s">
        <v>1984</v>
      </c>
      <c r="Q154" s="2" t="s">
        <v>454</v>
      </c>
      <c r="R154" s="2" t="s">
        <v>448</v>
      </c>
      <c r="S154" s="2" t="s">
        <v>34</v>
      </c>
      <c r="T154" s="154">
        <v>6.2430000000000003</v>
      </c>
      <c r="U154" s="2" t="s">
        <v>2228</v>
      </c>
      <c r="V154" s="167">
        <v>2.5000000000000001E-2</v>
      </c>
      <c r="W154" s="169">
        <v>3.1879999999999999E-2</v>
      </c>
      <c r="X154" s="4" t="s">
        <v>453</v>
      </c>
      <c r="Y154" s="4" t="s">
        <v>166</v>
      </c>
      <c r="Z154" s="154">
        <v>55100</v>
      </c>
      <c r="AA154" s="163">
        <v>1</v>
      </c>
      <c r="AB154" s="180">
        <v>111</v>
      </c>
      <c r="AD154" s="154">
        <v>61.161000000000001</v>
      </c>
      <c r="AG154" s="2" t="s">
        <v>36</v>
      </c>
      <c r="AH154" s="169">
        <v>5.3000000000000001E-5</v>
      </c>
      <c r="AI154" s="169">
        <v>5.6426828287501202E-3</v>
      </c>
      <c r="AJ154" s="169">
        <v>8.5377022584709201E-4</v>
      </c>
    </row>
    <row r="155" spans="1:36" x14ac:dyDescent="0.2">
      <c r="A155" s="2">
        <v>161</v>
      </c>
      <c r="B155" s="2">
        <v>9938</v>
      </c>
      <c r="C155" s="2" t="s">
        <v>2229</v>
      </c>
      <c r="D155" s="2" t="s">
        <v>2230</v>
      </c>
      <c r="E155" s="4" t="s">
        <v>1368</v>
      </c>
      <c r="F155" s="2" t="s">
        <v>2231</v>
      </c>
      <c r="G155" s="2" t="s">
        <v>2232</v>
      </c>
      <c r="H155" s="2" t="s">
        <v>215</v>
      </c>
      <c r="I155" s="2" t="s">
        <v>1006</v>
      </c>
      <c r="J155" s="2" t="s">
        <v>30</v>
      </c>
      <c r="K155" s="2" t="s">
        <v>30</v>
      </c>
      <c r="L155" s="2" t="s">
        <v>369</v>
      </c>
      <c r="M155" s="2" t="s">
        <v>31</v>
      </c>
      <c r="N155" s="2" t="s">
        <v>479</v>
      </c>
      <c r="O155" s="2" t="s">
        <v>166</v>
      </c>
      <c r="P155" s="2" t="s">
        <v>2034</v>
      </c>
      <c r="Q155" s="2" t="s">
        <v>456</v>
      </c>
      <c r="R155" s="2" t="s">
        <v>448</v>
      </c>
      <c r="S155" s="2" t="s">
        <v>34</v>
      </c>
      <c r="T155" s="154">
        <v>3.9580000000000002</v>
      </c>
      <c r="U155" s="2" t="s">
        <v>2233</v>
      </c>
      <c r="V155" s="167">
        <v>6.7699999999999996E-2</v>
      </c>
      <c r="W155" s="169">
        <v>5.6840000000000002E-2</v>
      </c>
      <c r="X155" s="4" t="s">
        <v>453</v>
      </c>
      <c r="Y155" s="4" t="s">
        <v>166</v>
      </c>
      <c r="Z155" s="154">
        <v>120000</v>
      </c>
      <c r="AA155" s="163">
        <v>1</v>
      </c>
      <c r="AB155" s="180">
        <v>106.28</v>
      </c>
      <c r="AD155" s="154">
        <v>127.536</v>
      </c>
      <c r="AG155" s="2" t="s">
        <v>36</v>
      </c>
      <c r="AH155" s="169">
        <v>1.6000000000000001E-4</v>
      </c>
      <c r="AI155" s="169">
        <v>1.17664066520736E-2</v>
      </c>
      <c r="AJ155" s="169">
        <v>1.7803247089425401E-3</v>
      </c>
    </row>
    <row r="156" spans="1:36" x14ac:dyDescent="0.2">
      <c r="A156" s="2">
        <v>161</v>
      </c>
      <c r="B156" s="2">
        <v>9938</v>
      </c>
      <c r="C156" s="2" t="s">
        <v>2234</v>
      </c>
      <c r="D156" s="2" t="s">
        <v>2235</v>
      </c>
      <c r="E156" s="4" t="s">
        <v>1368</v>
      </c>
      <c r="F156" s="2" t="s">
        <v>2236</v>
      </c>
      <c r="G156" s="2" t="s">
        <v>2237</v>
      </c>
      <c r="H156" s="2" t="s">
        <v>215</v>
      </c>
      <c r="I156" s="2" t="s">
        <v>796</v>
      </c>
      <c r="J156" s="2" t="s">
        <v>30</v>
      </c>
      <c r="K156" s="2" t="s">
        <v>30</v>
      </c>
      <c r="L156" s="2" t="s">
        <v>369</v>
      </c>
      <c r="M156" s="2" t="s">
        <v>31</v>
      </c>
      <c r="N156" s="2" t="s">
        <v>517</v>
      </c>
      <c r="O156" s="2" t="s">
        <v>166</v>
      </c>
      <c r="P156" s="2" t="s">
        <v>1984</v>
      </c>
      <c r="Q156" s="2" t="s">
        <v>454</v>
      </c>
      <c r="R156" s="2" t="s">
        <v>448</v>
      </c>
      <c r="S156" s="2" t="s">
        <v>34</v>
      </c>
      <c r="T156" s="154">
        <v>3.2839999999999998</v>
      </c>
      <c r="U156" s="2" t="s">
        <v>2238</v>
      </c>
      <c r="V156" s="167">
        <v>2.1999999999999999E-2</v>
      </c>
      <c r="W156" s="169">
        <v>2.9559999999999999E-2</v>
      </c>
      <c r="X156" s="4" t="s">
        <v>453</v>
      </c>
      <c r="Y156" s="4" t="s">
        <v>166</v>
      </c>
      <c r="Z156" s="154">
        <v>108000.05</v>
      </c>
      <c r="AA156" s="163">
        <v>1</v>
      </c>
      <c r="AB156" s="180">
        <v>104.45</v>
      </c>
      <c r="AD156" s="154">
        <v>112.806</v>
      </c>
      <c r="AG156" s="2" t="s">
        <v>36</v>
      </c>
      <c r="AH156" s="169">
        <v>1.8100000000000001E-4</v>
      </c>
      <c r="AI156" s="169">
        <v>1.04074291438841E-2</v>
      </c>
      <c r="AJ156" s="169">
        <v>1.5747036295197499E-3</v>
      </c>
    </row>
    <row r="157" spans="1:36" x14ac:dyDescent="0.2">
      <c r="A157" s="2">
        <v>161</v>
      </c>
      <c r="B157" s="2">
        <v>9938</v>
      </c>
      <c r="C157" s="2" t="s">
        <v>2239</v>
      </c>
      <c r="D157" s="2" t="s">
        <v>2240</v>
      </c>
      <c r="E157" s="4" t="s">
        <v>1368</v>
      </c>
      <c r="F157" s="2" t="s">
        <v>2241</v>
      </c>
      <c r="G157" s="2" t="s">
        <v>2242</v>
      </c>
      <c r="H157" s="2" t="s">
        <v>215</v>
      </c>
      <c r="I157" s="2" t="s">
        <v>797</v>
      </c>
      <c r="J157" s="2" t="s">
        <v>30</v>
      </c>
      <c r="K157" s="2" t="s">
        <v>30</v>
      </c>
      <c r="L157" s="2" t="s">
        <v>369</v>
      </c>
      <c r="M157" s="2" t="s">
        <v>31</v>
      </c>
      <c r="N157" s="2" t="s">
        <v>493</v>
      </c>
      <c r="O157" s="2" t="s">
        <v>166</v>
      </c>
      <c r="P157" s="2" t="s">
        <v>2134</v>
      </c>
      <c r="Q157" s="2" t="s">
        <v>456</v>
      </c>
      <c r="R157" s="2" t="s">
        <v>448</v>
      </c>
      <c r="S157" s="2" t="s">
        <v>34</v>
      </c>
      <c r="T157" s="154">
        <v>2.8319999999999999</v>
      </c>
      <c r="U157" s="2" t="s">
        <v>2243</v>
      </c>
      <c r="V157" s="167">
        <v>4.6899999999999997E-2</v>
      </c>
      <c r="W157" s="169">
        <v>6.6780000000000006E-2</v>
      </c>
      <c r="X157" s="4" t="s">
        <v>453</v>
      </c>
      <c r="Y157" s="4" t="s">
        <v>166</v>
      </c>
      <c r="Z157" s="154">
        <v>175165.31</v>
      </c>
      <c r="AA157" s="163">
        <v>1</v>
      </c>
      <c r="AB157" s="180">
        <v>102.77</v>
      </c>
      <c r="AD157" s="154">
        <v>180.017</v>
      </c>
      <c r="AG157" s="2" t="s">
        <v>36</v>
      </c>
      <c r="AH157" s="169">
        <v>1.5200000000000001E-4</v>
      </c>
      <c r="AI157" s="169">
        <v>1.6608312981763601E-2</v>
      </c>
      <c r="AJ157" s="169">
        <v>2.5129328646884799E-3</v>
      </c>
    </row>
    <row r="158" spans="1:36" x14ac:dyDescent="0.2">
      <c r="A158" s="2">
        <v>161</v>
      </c>
      <c r="B158" s="2">
        <v>9938</v>
      </c>
      <c r="C158" s="2" t="s">
        <v>1215</v>
      </c>
      <c r="D158" s="2" t="s">
        <v>1631</v>
      </c>
      <c r="E158" s="4" t="s">
        <v>1368</v>
      </c>
      <c r="F158" s="2" t="s">
        <v>2244</v>
      </c>
      <c r="G158" s="2" t="s">
        <v>2245</v>
      </c>
      <c r="H158" s="2" t="s">
        <v>215</v>
      </c>
      <c r="I158" s="2" t="s">
        <v>797</v>
      </c>
      <c r="J158" s="2" t="s">
        <v>30</v>
      </c>
      <c r="K158" s="2" t="s">
        <v>30</v>
      </c>
      <c r="L158" s="2" t="s">
        <v>369</v>
      </c>
      <c r="M158" s="2" t="s">
        <v>58</v>
      </c>
      <c r="N158" s="2" t="s">
        <v>576</v>
      </c>
      <c r="O158" s="2" t="s">
        <v>166</v>
      </c>
      <c r="P158" s="2" t="s">
        <v>2246</v>
      </c>
      <c r="Q158" s="2" t="s">
        <v>472</v>
      </c>
      <c r="R158" s="2" t="s">
        <v>448</v>
      </c>
      <c r="S158" s="2" t="s">
        <v>93</v>
      </c>
      <c r="T158" s="154">
        <v>5.09</v>
      </c>
      <c r="U158" s="2" t="s">
        <v>2247</v>
      </c>
      <c r="V158" s="167">
        <v>3.2750000000000001E-2</v>
      </c>
      <c r="W158" s="169">
        <v>5.7320000000000003E-2</v>
      </c>
      <c r="X158" s="4" t="s">
        <v>453</v>
      </c>
      <c r="Y158" s="4" t="s">
        <v>166</v>
      </c>
      <c r="Z158" s="154">
        <v>14000</v>
      </c>
      <c r="AA158" s="163">
        <v>3.718</v>
      </c>
      <c r="AB158" s="180">
        <v>98.468000000000004</v>
      </c>
      <c r="AD158" s="154">
        <v>51.255000000000003</v>
      </c>
      <c r="AG158" s="2" t="s">
        <v>36</v>
      </c>
      <c r="AH158" s="169">
        <v>1.9000000000000001E-5</v>
      </c>
      <c r="AI158" s="169">
        <v>4.7287260134352797E-3</v>
      </c>
      <c r="AJ158" s="169">
        <v>7.1548332574877902E-4</v>
      </c>
    </row>
    <row r="159" spans="1:36" x14ac:dyDescent="0.2">
      <c r="A159" s="2">
        <v>161</v>
      </c>
      <c r="B159" s="2">
        <v>9938</v>
      </c>
      <c r="C159" s="2" t="s">
        <v>1691</v>
      </c>
      <c r="D159" s="2" t="s">
        <v>1692</v>
      </c>
      <c r="E159" s="4" t="s">
        <v>1368</v>
      </c>
      <c r="F159" s="2" t="s">
        <v>2248</v>
      </c>
      <c r="G159" s="2" t="s">
        <v>2249</v>
      </c>
      <c r="H159" s="2" t="s">
        <v>215</v>
      </c>
      <c r="I159" s="2" t="s">
        <v>797</v>
      </c>
      <c r="J159" s="2" t="s">
        <v>88</v>
      </c>
      <c r="K159" s="2" t="s">
        <v>30</v>
      </c>
      <c r="L159" s="2" t="s">
        <v>369</v>
      </c>
      <c r="M159" s="2" t="s">
        <v>137</v>
      </c>
      <c r="N159" s="2" t="s">
        <v>576</v>
      </c>
      <c r="O159" s="2" t="s">
        <v>166</v>
      </c>
      <c r="P159" s="2" t="s">
        <v>2246</v>
      </c>
      <c r="Q159" s="2" t="s">
        <v>472</v>
      </c>
      <c r="R159" s="2" t="s">
        <v>448</v>
      </c>
      <c r="S159" s="2" t="s">
        <v>93</v>
      </c>
      <c r="T159" s="154">
        <v>5.1630000000000003</v>
      </c>
      <c r="U159" s="2" t="s">
        <v>2250</v>
      </c>
      <c r="V159" s="167">
        <v>3.0769999999999999E-2</v>
      </c>
      <c r="W159" s="169">
        <v>6.2829999999999997E-2</v>
      </c>
      <c r="X159" s="4" t="s">
        <v>453</v>
      </c>
      <c r="Y159" s="4" t="s">
        <v>166</v>
      </c>
      <c r="Z159" s="154">
        <v>14000</v>
      </c>
      <c r="AA159" s="163">
        <v>3.718</v>
      </c>
      <c r="AB159" s="180">
        <v>98.037000000000006</v>
      </c>
      <c r="AD159" s="154">
        <v>51.03</v>
      </c>
      <c r="AG159" s="2" t="s">
        <v>36</v>
      </c>
      <c r="AH159" s="169">
        <v>2.3E-5</v>
      </c>
      <c r="AI159" s="169">
        <v>4.7080302654784502E-3</v>
      </c>
      <c r="AJ159" s="169">
        <v>7.1235194056491801E-4</v>
      </c>
    </row>
    <row r="160" spans="1:36" x14ac:dyDescent="0.2">
      <c r="A160" s="2">
        <v>161</v>
      </c>
      <c r="B160" s="2">
        <v>9942</v>
      </c>
      <c r="C160" s="2" t="s">
        <v>1980</v>
      </c>
      <c r="D160" s="2" t="s">
        <v>1981</v>
      </c>
      <c r="E160" s="4" t="s">
        <v>1368</v>
      </c>
      <c r="F160" s="2" t="s">
        <v>1982</v>
      </c>
      <c r="G160" s="2" t="s">
        <v>1983</v>
      </c>
      <c r="H160" s="2" t="s">
        <v>215</v>
      </c>
      <c r="I160" s="2" t="s">
        <v>796</v>
      </c>
      <c r="J160" s="2" t="s">
        <v>30</v>
      </c>
      <c r="K160" s="2" t="s">
        <v>30</v>
      </c>
      <c r="L160" s="2" t="s">
        <v>369</v>
      </c>
      <c r="M160" s="2" t="s">
        <v>31</v>
      </c>
      <c r="N160" s="2" t="s">
        <v>503</v>
      </c>
      <c r="O160" s="2" t="s">
        <v>166</v>
      </c>
      <c r="P160" s="2" t="s">
        <v>1984</v>
      </c>
      <c r="Q160" s="2" t="s">
        <v>454</v>
      </c>
      <c r="R160" s="2" t="s">
        <v>448</v>
      </c>
      <c r="S160" s="2" t="s">
        <v>34</v>
      </c>
      <c r="T160" s="154">
        <v>2.2669999999999999</v>
      </c>
      <c r="U160" s="2" t="s">
        <v>1985</v>
      </c>
      <c r="V160" s="167">
        <v>2.3400000000000001E-2</v>
      </c>
      <c r="W160" s="169">
        <v>2.7969999999999998E-2</v>
      </c>
      <c r="X160" s="4" t="s">
        <v>453</v>
      </c>
      <c r="Y160" s="4" t="s">
        <v>166</v>
      </c>
      <c r="Z160" s="154">
        <v>326873.83</v>
      </c>
      <c r="AA160" s="163">
        <v>1</v>
      </c>
      <c r="AB160" s="180">
        <v>114.39</v>
      </c>
      <c r="AD160" s="154">
        <v>373.911</v>
      </c>
      <c r="AG160" s="2" t="s">
        <v>36</v>
      </c>
      <c r="AH160" s="169">
        <v>2.0100000000000001E-4</v>
      </c>
      <c r="AI160" s="169">
        <v>2.5072342627011399E-2</v>
      </c>
      <c r="AJ160" s="169">
        <v>4.1651274505781297E-3</v>
      </c>
    </row>
    <row r="161" spans="1:36" x14ac:dyDescent="0.2">
      <c r="A161" s="2">
        <v>161</v>
      </c>
      <c r="B161" s="2">
        <v>9942</v>
      </c>
      <c r="C161" s="2" t="s">
        <v>1980</v>
      </c>
      <c r="D161" s="2" t="s">
        <v>1981</v>
      </c>
      <c r="E161" s="4" t="s">
        <v>1368</v>
      </c>
      <c r="F161" s="2" t="s">
        <v>1986</v>
      </c>
      <c r="G161" s="2" t="s">
        <v>1987</v>
      </c>
      <c r="H161" s="2" t="s">
        <v>215</v>
      </c>
      <c r="I161" s="2" t="s">
        <v>1006</v>
      </c>
      <c r="J161" s="2" t="s">
        <v>30</v>
      </c>
      <c r="K161" s="2" t="s">
        <v>30</v>
      </c>
      <c r="L161" s="2" t="s">
        <v>369</v>
      </c>
      <c r="M161" s="2" t="s">
        <v>31</v>
      </c>
      <c r="N161" s="2" t="s">
        <v>503</v>
      </c>
      <c r="O161" s="2" t="s">
        <v>166</v>
      </c>
      <c r="P161" s="2" t="s">
        <v>1984</v>
      </c>
      <c r="Q161" s="2" t="s">
        <v>454</v>
      </c>
      <c r="R161" s="2" t="s">
        <v>448</v>
      </c>
      <c r="S161" s="2" t="s">
        <v>34</v>
      </c>
      <c r="T161" s="154">
        <v>2.2559999999999998</v>
      </c>
      <c r="U161" s="2" t="s">
        <v>1988</v>
      </c>
      <c r="V161" s="167">
        <v>0.05</v>
      </c>
      <c r="W161" s="169">
        <v>5.058E-2</v>
      </c>
      <c r="X161" s="4" t="s">
        <v>453</v>
      </c>
      <c r="Y161" s="4" t="s">
        <v>166</v>
      </c>
      <c r="Z161" s="154">
        <v>180000</v>
      </c>
      <c r="AA161" s="163">
        <v>1</v>
      </c>
      <c r="AB161" s="180">
        <v>102.1</v>
      </c>
      <c r="AD161" s="154">
        <v>183.78</v>
      </c>
      <c r="AG161" s="2" t="s">
        <v>36</v>
      </c>
      <c r="AH161" s="169">
        <v>4.4999999999999999E-4</v>
      </c>
      <c r="AI161" s="169">
        <v>1.2323241217049301E-2</v>
      </c>
      <c r="AJ161" s="169">
        <v>2.0471908443820699E-3</v>
      </c>
    </row>
    <row r="162" spans="1:36" x14ac:dyDescent="0.2">
      <c r="A162" s="2">
        <v>161</v>
      </c>
      <c r="B162" s="2">
        <v>9942</v>
      </c>
      <c r="C162" s="2" t="s">
        <v>1989</v>
      </c>
      <c r="D162" s="2" t="s">
        <v>1990</v>
      </c>
      <c r="E162" s="4" t="s">
        <v>1368</v>
      </c>
      <c r="F162" s="2" t="s">
        <v>2251</v>
      </c>
      <c r="G162" s="2" t="s">
        <v>2252</v>
      </c>
      <c r="H162" s="2" t="s">
        <v>215</v>
      </c>
      <c r="I162" s="2" t="s">
        <v>796</v>
      </c>
      <c r="J162" s="2" t="s">
        <v>30</v>
      </c>
      <c r="K162" s="2" t="s">
        <v>30</v>
      </c>
      <c r="L162" s="2" t="s">
        <v>369</v>
      </c>
      <c r="M162" s="2" t="s">
        <v>31</v>
      </c>
      <c r="N162" s="2" t="s">
        <v>517</v>
      </c>
      <c r="O162" s="2" t="s">
        <v>166</v>
      </c>
      <c r="P162" s="2" t="s">
        <v>1993</v>
      </c>
      <c r="Q162" s="2" t="s">
        <v>454</v>
      </c>
      <c r="R162" s="2" t="s">
        <v>448</v>
      </c>
      <c r="S162" s="2" t="s">
        <v>34</v>
      </c>
      <c r="T162" s="154">
        <v>1.571</v>
      </c>
      <c r="U162" s="2" t="s">
        <v>2253</v>
      </c>
      <c r="V162" s="167">
        <v>3.2000000000000001E-2</v>
      </c>
      <c r="W162" s="169">
        <v>3.1649999999999998E-2</v>
      </c>
      <c r="X162" s="4" t="s">
        <v>453</v>
      </c>
      <c r="Y162" s="4" t="s">
        <v>166</v>
      </c>
      <c r="Z162" s="154">
        <v>53950</v>
      </c>
      <c r="AA162" s="163">
        <v>1</v>
      </c>
      <c r="AB162" s="180">
        <v>107.84</v>
      </c>
      <c r="AD162" s="154">
        <v>58.18</v>
      </c>
      <c r="AG162" s="2" t="s">
        <v>36</v>
      </c>
      <c r="AH162" s="169">
        <v>7.6000000000000004E-5</v>
      </c>
      <c r="AI162" s="169">
        <v>3.90119833807129E-3</v>
      </c>
      <c r="AJ162" s="169">
        <v>6.4808416707519195E-4</v>
      </c>
    </row>
    <row r="163" spans="1:36" x14ac:dyDescent="0.2">
      <c r="A163" s="2">
        <v>161</v>
      </c>
      <c r="B163" s="2">
        <v>9942</v>
      </c>
      <c r="C163" s="2" t="s">
        <v>1989</v>
      </c>
      <c r="D163" s="2" t="s">
        <v>1990</v>
      </c>
      <c r="E163" s="4" t="s">
        <v>1368</v>
      </c>
      <c r="F163" s="2" t="s">
        <v>1991</v>
      </c>
      <c r="G163" s="2" t="s">
        <v>1992</v>
      </c>
      <c r="H163" s="2" t="s">
        <v>215</v>
      </c>
      <c r="I163" s="2" t="s">
        <v>1006</v>
      </c>
      <c r="J163" s="2" t="s">
        <v>30</v>
      </c>
      <c r="K163" s="2" t="s">
        <v>30</v>
      </c>
      <c r="L163" s="2" t="s">
        <v>369</v>
      </c>
      <c r="M163" s="2" t="s">
        <v>31</v>
      </c>
      <c r="N163" s="2" t="s">
        <v>517</v>
      </c>
      <c r="O163" s="2" t="s">
        <v>166</v>
      </c>
      <c r="P163" s="2" t="s">
        <v>1993</v>
      </c>
      <c r="Q163" s="2" t="s">
        <v>454</v>
      </c>
      <c r="R163" s="2" t="s">
        <v>448</v>
      </c>
      <c r="S163" s="2" t="s">
        <v>34</v>
      </c>
      <c r="T163" s="154">
        <v>1.629</v>
      </c>
      <c r="U163" s="2" t="s">
        <v>1994</v>
      </c>
      <c r="V163" s="167">
        <v>5.7000000000000002E-2</v>
      </c>
      <c r="W163" s="169">
        <v>5.5789999999999999E-2</v>
      </c>
      <c r="X163" s="4" t="s">
        <v>453</v>
      </c>
      <c r="Y163" s="4" t="s">
        <v>166</v>
      </c>
      <c r="Z163" s="154">
        <v>53300</v>
      </c>
      <c r="AA163" s="163">
        <v>1</v>
      </c>
      <c r="AB163" s="180">
        <v>100.54</v>
      </c>
      <c r="AD163" s="154">
        <v>53.588000000000001</v>
      </c>
      <c r="AG163" s="2" t="s">
        <v>36</v>
      </c>
      <c r="AH163" s="169">
        <v>6.2000000000000003E-5</v>
      </c>
      <c r="AI163" s="169">
        <v>3.5932943310252501E-3</v>
      </c>
      <c r="AJ163" s="169">
        <v>5.9693380386546195E-4</v>
      </c>
    </row>
    <row r="164" spans="1:36" x14ac:dyDescent="0.2">
      <c r="A164" s="2">
        <v>161</v>
      </c>
      <c r="B164" s="2">
        <v>9942</v>
      </c>
      <c r="C164" s="2" t="s">
        <v>2254</v>
      </c>
      <c r="D164" s="2" t="s">
        <v>2255</v>
      </c>
      <c r="E164" s="4" t="s">
        <v>1368</v>
      </c>
      <c r="F164" s="2" t="s">
        <v>2256</v>
      </c>
      <c r="G164" s="2" t="s">
        <v>2257</v>
      </c>
      <c r="H164" s="2" t="s">
        <v>215</v>
      </c>
      <c r="I164" s="2" t="s">
        <v>796</v>
      </c>
      <c r="J164" s="2" t="s">
        <v>30</v>
      </c>
      <c r="K164" s="2" t="s">
        <v>30</v>
      </c>
      <c r="L164" s="2" t="s">
        <v>369</v>
      </c>
      <c r="M164" s="2" t="s">
        <v>31</v>
      </c>
      <c r="N164" s="2" t="s">
        <v>517</v>
      </c>
      <c r="O164" s="2" t="s">
        <v>166</v>
      </c>
      <c r="P164" s="2" t="s">
        <v>1993</v>
      </c>
      <c r="Q164" s="2" t="s">
        <v>454</v>
      </c>
      <c r="R164" s="2" t="s">
        <v>448</v>
      </c>
      <c r="S164" s="2" t="s">
        <v>34</v>
      </c>
      <c r="T164" s="154">
        <v>2.419</v>
      </c>
      <c r="U164" s="2" t="s">
        <v>2258</v>
      </c>
      <c r="V164" s="167">
        <v>3.2300000000000002E-2</v>
      </c>
      <c r="W164" s="169">
        <v>3.0110000000000001E-2</v>
      </c>
      <c r="X164" s="4" t="s">
        <v>453</v>
      </c>
      <c r="Y164" s="4" t="s">
        <v>166</v>
      </c>
      <c r="Z164" s="154">
        <v>72240</v>
      </c>
      <c r="AA164" s="163">
        <v>1</v>
      </c>
      <c r="AB164" s="180">
        <v>107.78</v>
      </c>
      <c r="AD164" s="154">
        <v>77.86</v>
      </c>
      <c r="AG164" s="2" t="s">
        <v>36</v>
      </c>
      <c r="AH164" s="169">
        <v>1.3999999999999999E-4</v>
      </c>
      <c r="AI164" s="169">
        <v>5.22086686843548E-3</v>
      </c>
      <c r="AJ164" s="169">
        <v>8.6731328751495204E-4</v>
      </c>
    </row>
    <row r="165" spans="1:36" x14ac:dyDescent="0.2">
      <c r="A165" s="2">
        <v>161</v>
      </c>
      <c r="B165" s="2">
        <v>9942</v>
      </c>
      <c r="C165" s="2" t="s">
        <v>1646</v>
      </c>
      <c r="D165" s="2" t="s">
        <v>1647</v>
      </c>
      <c r="E165" s="4" t="s">
        <v>1368</v>
      </c>
      <c r="F165" s="2" t="s">
        <v>1995</v>
      </c>
      <c r="G165" s="2" t="s">
        <v>1996</v>
      </c>
      <c r="H165" s="2" t="s">
        <v>215</v>
      </c>
      <c r="I165" s="2" t="s">
        <v>796</v>
      </c>
      <c r="J165" s="2" t="s">
        <v>30</v>
      </c>
      <c r="K165" s="2" t="s">
        <v>30</v>
      </c>
      <c r="L165" s="2" t="s">
        <v>369</v>
      </c>
      <c r="M165" s="2" t="s">
        <v>31</v>
      </c>
      <c r="N165" s="2" t="s">
        <v>503</v>
      </c>
      <c r="O165" s="2" t="s">
        <v>166</v>
      </c>
      <c r="P165" s="2" t="s">
        <v>1997</v>
      </c>
      <c r="Q165" s="2" t="s">
        <v>454</v>
      </c>
      <c r="R165" s="2" t="s">
        <v>448</v>
      </c>
      <c r="S165" s="2" t="s">
        <v>34</v>
      </c>
      <c r="T165" s="154">
        <v>6.6630000000000003</v>
      </c>
      <c r="U165" s="2" t="s">
        <v>1998</v>
      </c>
      <c r="V165" s="167">
        <v>2.5600000000000001E-2</v>
      </c>
      <c r="W165" s="169">
        <v>3.5029999999999999E-2</v>
      </c>
      <c r="X165" s="4" t="s">
        <v>453</v>
      </c>
      <c r="Y165" s="4" t="s">
        <v>166</v>
      </c>
      <c r="Z165" s="154">
        <v>180000</v>
      </c>
      <c r="AA165" s="163">
        <v>1</v>
      </c>
      <c r="AB165" s="180">
        <v>101.59</v>
      </c>
      <c r="AD165" s="154">
        <v>182.86199999999999</v>
      </c>
      <c r="AG165" s="2" t="s">
        <v>36</v>
      </c>
      <c r="AH165" s="169">
        <v>1.7100000000000001E-4</v>
      </c>
      <c r="AI165" s="169">
        <v>1.22616853598437E-2</v>
      </c>
      <c r="AJ165" s="169">
        <v>2.0369649155805602E-3</v>
      </c>
    </row>
    <row r="166" spans="1:36" x14ac:dyDescent="0.2">
      <c r="A166" s="2">
        <v>161</v>
      </c>
      <c r="B166" s="2">
        <v>9942</v>
      </c>
      <c r="C166" s="2" t="s">
        <v>1646</v>
      </c>
      <c r="D166" s="2" t="s">
        <v>1647</v>
      </c>
      <c r="E166" s="4" t="s">
        <v>1368</v>
      </c>
      <c r="F166" s="2" t="s">
        <v>1999</v>
      </c>
      <c r="G166" s="2" t="s">
        <v>2000</v>
      </c>
      <c r="H166" s="2" t="s">
        <v>215</v>
      </c>
      <c r="I166" s="2" t="s">
        <v>1006</v>
      </c>
      <c r="J166" s="2" t="s">
        <v>30</v>
      </c>
      <c r="K166" s="2" t="s">
        <v>30</v>
      </c>
      <c r="L166" s="2" t="s">
        <v>369</v>
      </c>
      <c r="M166" s="2" t="s">
        <v>31</v>
      </c>
      <c r="N166" s="2" t="s">
        <v>503</v>
      </c>
      <c r="O166" s="2" t="s">
        <v>166</v>
      </c>
      <c r="P166" s="2" t="s">
        <v>1997</v>
      </c>
      <c r="Q166" s="2" t="s">
        <v>454</v>
      </c>
      <c r="R166" s="2" t="s">
        <v>448</v>
      </c>
      <c r="S166" s="2" t="s">
        <v>34</v>
      </c>
      <c r="T166" s="154">
        <v>3.9510000000000001</v>
      </c>
      <c r="U166" s="2" t="s">
        <v>2001</v>
      </c>
      <c r="V166" s="167">
        <v>2.41E-2</v>
      </c>
      <c r="W166" s="169">
        <v>5.2909999999999999E-2</v>
      </c>
      <c r="X166" s="4" t="s">
        <v>453</v>
      </c>
      <c r="Y166" s="4" t="s">
        <v>166</v>
      </c>
      <c r="Z166" s="154">
        <v>200000</v>
      </c>
      <c r="AA166" s="163">
        <v>1</v>
      </c>
      <c r="AB166" s="180">
        <v>89.75</v>
      </c>
      <c r="AD166" s="154">
        <v>179.5</v>
      </c>
      <c r="AG166" s="2" t="s">
        <v>36</v>
      </c>
      <c r="AH166" s="169">
        <v>9.7E-5</v>
      </c>
      <c r="AI166" s="169">
        <v>1.20362487673324E-2</v>
      </c>
      <c r="AJ166" s="169">
        <v>1.9995144007323002E-3</v>
      </c>
    </row>
    <row r="167" spans="1:36" x14ac:dyDescent="0.2">
      <c r="A167" s="2">
        <v>161</v>
      </c>
      <c r="B167" s="2">
        <v>9942</v>
      </c>
      <c r="C167" s="2" t="s">
        <v>2002</v>
      </c>
      <c r="D167" s="2" t="s">
        <v>2003</v>
      </c>
      <c r="E167" s="4" t="s">
        <v>1368</v>
      </c>
      <c r="F167" s="2" t="s">
        <v>2004</v>
      </c>
      <c r="G167" s="2" t="s">
        <v>2005</v>
      </c>
      <c r="H167" s="2" t="s">
        <v>215</v>
      </c>
      <c r="I167" s="2" t="s">
        <v>1006</v>
      </c>
      <c r="J167" s="2" t="s">
        <v>30</v>
      </c>
      <c r="K167" s="2" t="s">
        <v>30</v>
      </c>
      <c r="L167" s="2" t="s">
        <v>369</v>
      </c>
      <c r="M167" s="2" t="s">
        <v>31</v>
      </c>
      <c r="N167" s="2" t="s">
        <v>490</v>
      </c>
      <c r="O167" s="2" t="s">
        <v>166</v>
      </c>
      <c r="P167" s="2" t="s">
        <v>1993</v>
      </c>
      <c r="Q167" s="2" t="s">
        <v>454</v>
      </c>
      <c r="R167" s="2" t="s">
        <v>448</v>
      </c>
      <c r="S167" s="2" t="s">
        <v>34</v>
      </c>
      <c r="T167" s="154">
        <v>2.996</v>
      </c>
      <c r="U167" s="2" t="s">
        <v>2006</v>
      </c>
      <c r="V167" s="167">
        <v>0.04</v>
      </c>
      <c r="W167" s="169">
        <v>5.2400000000000002E-2</v>
      </c>
      <c r="X167" s="4" t="s">
        <v>453</v>
      </c>
      <c r="Y167" s="4" t="s">
        <v>166</v>
      </c>
      <c r="Z167" s="154">
        <v>230357.19</v>
      </c>
      <c r="AA167" s="163">
        <v>1</v>
      </c>
      <c r="AB167" s="180">
        <v>97.45</v>
      </c>
      <c r="AD167" s="154">
        <v>224.483</v>
      </c>
      <c r="AG167" s="2" t="s">
        <v>36</v>
      </c>
      <c r="AH167" s="169">
        <v>3.97E-4</v>
      </c>
      <c r="AI167" s="169">
        <v>1.5052558300038901E-2</v>
      </c>
      <c r="AJ167" s="169">
        <v>2.5005969609467301E-3</v>
      </c>
    </row>
    <row r="168" spans="1:36" x14ac:dyDescent="0.2">
      <c r="A168" s="2">
        <v>161</v>
      </c>
      <c r="B168" s="2">
        <v>9942</v>
      </c>
      <c r="C168" s="2" t="s">
        <v>1650</v>
      </c>
      <c r="D168" s="2" t="s">
        <v>1651</v>
      </c>
      <c r="E168" s="4" t="s">
        <v>1368</v>
      </c>
      <c r="F168" s="2" t="s">
        <v>2010</v>
      </c>
      <c r="G168" s="2" t="s">
        <v>2011</v>
      </c>
      <c r="H168" s="2" t="s">
        <v>215</v>
      </c>
      <c r="I168" s="2" t="s">
        <v>1006</v>
      </c>
      <c r="J168" s="2" t="s">
        <v>30</v>
      </c>
      <c r="K168" s="2" t="s">
        <v>30</v>
      </c>
      <c r="L168" s="2" t="s">
        <v>369</v>
      </c>
      <c r="M168" s="2" t="s">
        <v>31</v>
      </c>
      <c r="N168" s="2" t="s">
        <v>503</v>
      </c>
      <c r="O168" s="2" t="s">
        <v>166</v>
      </c>
      <c r="P168" s="2" t="s">
        <v>1984</v>
      </c>
      <c r="Q168" s="2" t="s">
        <v>454</v>
      </c>
      <c r="R168" s="2" t="s">
        <v>448</v>
      </c>
      <c r="S168" s="2" t="s">
        <v>34</v>
      </c>
      <c r="T168" s="154">
        <v>4.915</v>
      </c>
      <c r="U168" s="2" t="s">
        <v>2012</v>
      </c>
      <c r="V168" s="167">
        <v>2.4400000000000002E-2</v>
      </c>
      <c r="W168" s="169">
        <v>5.1520000000000003E-2</v>
      </c>
      <c r="X168" s="4" t="s">
        <v>453</v>
      </c>
      <c r="Y168" s="4" t="s">
        <v>166</v>
      </c>
      <c r="Z168" s="154">
        <v>200000</v>
      </c>
      <c r="AA168" s="163">
        <v>1</v>
      </c>
      <c r="AB168" s="180">
        <v>88.38</v>
      </c>
      <c r="AD168" s="154">
        <v>176.76</v>
      </c>
      <c r="AG168" s="2" t="s">
        <v>36</v>
      </c>
      <c r="AH168" s="169">
        <v>1.65E-4</v>
      </c>
      <c r="AI168" s="169">
        <v>1.1852519956065099E-2</v>
      </c>
      <c r="AJ168" s="169">
        <v>1.9689925653116501E-3</v>
      </c>
    </row>
    <row r="169" spans="1:36" x14ac:dyDescent="0.2">
      <c r="A169" s="2">
        <v>161</v>
      </c>
      <c r="B169" s="2">
        <v>9942</v>
      </c>
      <c r="C169" s="2" t="s">
        <v>1650</v>
      </c>
      <c r="D169" s="2" t="s">
        <v>1651</v>
      </c>
      <c r="E169" s="4" t="s">
        <v>1368</v>
      </c>
      <c r="F169" s="2" t="s">
        <v>2013</v>
      </c>
      <c r="G169" s="2" t="s">
        <v>2014</v>
      </c>
      <c r="H169" s="2" t="s">
        <v>215</v>
      </c>
      <c r="I169" s="2" t="s">
        <v>796</v>
      </c>
      <c r="J169" s="2" t="s">
        <v>30</v>
      </c>
      <c r="K169" s="2" t="s">
        <v>30</v>
      </c>
      <c r="L169" s="2" t="s">
        <v>369</v>
      </c>
      <c r="M169" s="2" t="s">
        <v>31</v>
      </c>
      <c r="N169" s="2" t="s">
        <v>503</v>
      </c>
      <c r="O169" s="2" t="s">
        <v>166</v>
      </c>
      <c r="P169" s="2" t="s">
        <v>1984</v>
      </c>
      <c r="Q169" s="2" t="s">
        <v>454</v>
      </c>
      <c r="R169" s="2" t="s">
        <v>448</v>
      </c>
      <c r="S169" s="2" t="s">
        <v>34</v>
      </c>
      <c r="T169" s="154">
        <v>5.1189999999999998</v>
      </c>
      <c r="U169" s="2" t="s">
        <v>2012</v>
      </c>
      <c r="V169" s="167">
        <v>9.1999999999999998E-3</v>
      </c>
      <c r="W169" s="169">
        <v>2.98E-2</v>
      </c>
      <c r="X169" s="4" t="s">
        <v>453</v>
      </c>
      <c r="Y169" s="4" t="s">
        <v>166</v>
      </c>
      <c r="Z169" s="154">
        <v>260000</v>
      </c>
      <c r="AA169" s="163">
        <v>1</v>
      </c>
      <c r="AB169" s="180">
        <v>104.6</v>
      </c>
      <c r="AD169" s="154">
        <v>271.95999999999998</v>
      </c>
      <c r="AG169" s="2" t="s">
        <v>36</v>
      </c>
      <c r="AH169" s="169">
        <v>1.01E-4</v>
      </c>
      <c r="AI169" s="169">
        <v>1.8236090332945602E-2</v>
      </c>
      <c r="AJ169" s="169">
        <v>3.0294592558393102E-3</v>
      </c>
    </row>
    <row r="170" spans="1:36" x14ac:dyDescent="0.2">
      <c r="A170" s="2">
        <v>161</v>
      </c>
      <c r="B170" s="2">
        <v>9942</v>
      </c>
      <c r="C170" s="2" t="s">
        <v>1654</v>
      </c>
      <c r="D170" s="2" t="s">
        <v>1655</v>
      </c>
      <c r="E170" s="4" t="s">
        <v>1368</v>
      </c>
      <c r="F170" s="2" t="s">
        <v>2015</v>
      </c>
      <c r="G170" s="2" t="s">
        <v>2016</v>
      </c>
      <c r="H170" s="2" t="s">
        <v>215</v>
      </c>
      <c r="I170" s="2" t="s">
        <v>1006</v>
      </c>
      <c r="J170" s="2" t="s">
        <v>30</v>
      </c>
      <c r="K170" s="2" t="s">
        <v>89</v>
      </c>
      <c r="L170" s="2" t="s">
        <v>369</v>
      </c>
      <c r="M170" s="2" t="s">
        <v>31</v>
      </c>
      <c r="N170" s="2" t="s">
        <v>480</v>
      </c>
      <c r="O170" s="2" t="s">
        <v>166</v>
      </c>
      <c r="P170" s="2" t="s">
        <v>2017</v>
      </c>
      <c r="Q170" s="2" t="s">
        <v>456</v>
      </c>
      <c r="R170" s="2" t="s">
        <v>448</v>
      </c>
      <c r="S170" s="2" t="s">
        <v>34</v>
      </c>
      <c r="T170" s="154">
        <v>1.2609999999999999</v>
      </c>
      <c r="U170" s="2" t="s">
        <v>2018</v>
      </c>
      <c r="V170" s="167">
        <v>3.4500000000000003E-2</v>
      </c>
      <c r="W170" s="169">
        <v>5.4989999999999997E-2</v>
      </c>
      <c r="X170" s="4" t="s">
        <v>453</v>
      </c>
      <c r="Y170" s="4" t="s">
        <v>166</v>
      </c>
      <c r="Z170" s="154">
        <v>265882.34999999998</v>
      </c>
      <c r="AA170" s="163">
        <v>1</v>
      </c>
      <c r="AB170" s="180">
        <v>97.86</v>
      </c>
      <c r="AD170" s="154">
        <v>260.19200000000001</v>
      </c>
      <c r="AG170" s="2" t="s">
        <v>36</v>
      </c>
      <c r="AH170" s="169">
        <v>4.1399999999999998E-4</v>
      </c>
      <c r="AI170" s="169">
        <v>1.7447026566817101E-2</v>
      </c>
      <c r="AJ170" s="169">
        <v>2.89837652450261E-3</v>
      </c>
    </row>
    <row r="171" spans="1:36" x14ac:dyDescent="0.2">
      <c r="A171" s="2">
        <v>161</v>
      </c>
      <c r="B171" s="2">
        <v>9942</v>
      </c>
      <c r="C171" s="2" t="s">
        <v>1654</v>
      </c>
      <c r="D171" s="2" t="s">
        <v>1655</v>
      </c>
      <c r="E171" s="4" t="s">
        <v>1368</v>
      </c>
      <c r="F171" s="2" t="s">
        <v>2019</v>
      </c>
      <c r="G171" s="2" t="s">
        <v>2020</v>
      </c>
      <c r="H171" s="2" t="s">
        <v>215</v>
      </c>
      <c r="I171" s="2" t="s">
        <v>1006</v>
      </c>
      <c r="J171" s="2" t="s">
        <v>30</v>
      </c>
      <c r="K171" s="2" t="s">
        <v>89</v>
      </c>
      <c r="L171" s="2" t="s">
        <v>369</v>
      </c>
      <c r="M171" s="2" t="s">
        <v>31</v>
      </c>
      <c r="N171" s="2" t="s">
        <v>480</v>
      </c>
      <c r="O171" s="2" t="s">
        <v>166</v>
      </c>
      <c r="P171" s="2" t="s">
        <v>2017</v>
      </c>
      <c r="Q171" s="2" t="s">
        <v>456</v>
      </c>
      <c r="R171" s="2" t="s">
        <v>448</v>
      </c>
      <c r="S171" s="2" t="s">
        <v>34</v>
      </c>
      <c r="T171" s="154">
        <v>3.2930000000000001</v>
      </c>
      <c r="U171" s="2" t="s">
        <v>2021</v>
      </c>
      <c r="V171" s="167">
        <v>1.4999999999999999E-2</v>
      </c>
      <c r="W171" s="169">
        <v>5.5910000000000001E-2</v>
      </c>
      <c r="X171" s="4" t="s">
        <v>453</v>
      </c>
      <c r="Y171" s="4" t="s">
        <v>166</v>
      </c>
      <c r="Z171" s="154">
        <v>98000</v>
      </c>
      <c r="AA171" s="163">
        <v>1</v>
      </c>
      <c r="AB171" s="180">
        <v>87.84</v>
      </c>
      <c r="AD171" s="154">
        <v>86.082999999999998</v>
      </c>
      <c r="AG171" s="2" t="s">
        <v>36</v>
      </c>
      <c r="AH171" s="169">
        <v>8.2999999999999998E-5</v>
      </c>
      <c r="AI171" s="169">
        <v>5.7722496372592299E-3</v>
      </c>
      <c r="AJ171" s="169">
        <v>9.5891140981124701E-4</v>
      </c>
    </row>
    <row r="172" spans="1:36" x14ac:dyDescent="0.2">
      <c r="A172" s="2">
        <v>161</v>
      </c>
      <c r="B172" s="2">
        <v>9942</v>
      </c>
      <c r="C172" s="2" t="s">
        <v>1980</v>
      </c>
      <c r="D172" s="2" t="s">
        <v>1981</v>
      </c>
      <c r="E172" s="4" t="s">
        <v>1368</v>
      </c>
      <c r="F172" s="2" t="s">
        <v>2022</v>
      </c>
      <c r="G172" s="2" t="s">
        <v>2023</v>
      </c>
      <c r="H172" s="2" t="s">
        <v>215</v>
      </c>
      <c r="I172" s="2" t="s">
        <v>796</v>
      </c>
      <c r="J172" s="2" t="s">
        <v>30</v>
      </c>
      <c r="K172" s="2" t="s">
        <v>30</v>
      </c>
      <c r="L172" s="2" t="s">
        <v>369</v>
      </c>
      <c r="M172" s="2" t="s">
        <v>31</v>
      </c>
      <c r="N172" s="2" t="s">
        <v>503</v>
      </c>
      <c r="O172" s="2" t="s">
        <v>166</v>
      </c>
      <c r="P172" s="2" t="s">
        <v>1984</v>
      </c>
      <c r="Q172" s="2" t="s">
        <v>454</v>
      </c>
      <c r="R172" s="2" t="s">
        <v>448</v>
      </c>
      <c r="S172" s="2" t="s">
        <v>34</v>
      </c>
      <c r="T172" s="154">
        <v>4.91</v>
      </c>
      <c r="U172" s="2" t="s">
        <v>2024</v>
      </c>
      <c r="V172" s="167">
        <v>6.4999999999999997E-3</v>
      </c>
      <c r="W172" s="169">
        <v>2.9739999999999999E-2</v>
      </c>
      <c r="X172" s="4" t="s">
        <v>453</v>
      </c>
      <c r="Y172" s="4" t="s">
        <v>166</v>
      </c>
      <c r="Z172" s="154">
        <v>235271.47</v>
      </c>
      <c r="AA172" s="163">
        <v>1</v>
      </c>
      <c r="AB172" s="180">
        <v>102.5</v>
      </c>
      <c r="AD172" s="154">
        <v>241.15299999999999</v>
      </c>
      <c r="AG172" s="2" t="s">
        <v>36</v>
      </c>
      <c r="AH172" s="169">
        <v>1.0399999999999999E-4</v>
      </c>
      <c r="AI172" s="169">
        <v>1.6170365399974299E-2</v>
      </c>
      <c r="AJ172" s="169">
        <v>2.6862919757945302E-3</v>
      </c>
    </row>
    <row r="173" spans="1:36" x14ac:dyDescent="0.2">
      <c r="A173" s="2">
        <v>161</v>
      </c>
      <c r="B173" s="2">
        <v>9942</v>
      </c>
      <c r="C173" s="2" t="s">
        <v>1838</v>
      </c>
      <c r="D173" s="2" t="s">
        <v>1839</v>
      </c>
      <c r="E173" s="4" t="s">
        <v>1368</v>
      </c>
      <c r="F173" s="2" t="s">
        <v>2029</v>
      </c>
      <c r="G173" s="2" t="s">
        <v>2030</v>
      </c>
      <c r="H173" s="2" t="s">
        <v>215</v>
      </c>
      <c r="I173" s="2" t="s">
        <v>796</v>
      </c>
      <c r="J173" s="2" t="s">
        <v>30</v>
      </c>
      <c r="K173" s="2" t="s">
        <v>30</v>
      </c>
      <c r="L173" s="2" t="s">
        <v>369</v>
      </c>
      <c r="M173" s="2" t="s">
        <v>31</v>
      </c>
      <c r="N173" s="2" t="s">
        <v>503</v>
      </c>
      <c r="O173" s="2" t="s">
        <v>166</v>
      </c>
      <c r="P173" s="2" t="s">
        <v>1997</v>
      </c>
      <c r="Q173" s="2" t="s">
        <v>454</v>
      </c>
      <c r="R173" s="2" t="s">
        <v>448</v>
      </c>
      <c r="S173" s="2" t="s">
        <v>34</v>
      </c>
      <c r="T173" s="154">
        <v>4.8780000000000001</v>
      </c>
      <c r="U173" s="2" t="s">
        <v>2031</v>
      </c>
      <c r="V173" s="167">
        <v>1.8700000000000001E-2</v>
      </c>
      <c r="W173" s="169">
        <v>3.1629999999999998E-2</v>
      </c>
      <c r="X173" s="4" t="s">
        <v>453</v>
      </c>
      <c r="Y173" s="4" t="s">
        <v>166</v>
      </c>
      <c r="Z173" s="154">
        <v>320473</v>
      </c>
      <c r="AA173" s="163">
        <v>1</v>
      </c>
      <c r="AB173" s="180">
        <v>105.08</v>
      </c>
      <c r="AD173" s="154">
        <v>336.75299999999999</v>
      </c>
      <c r="AG173" s="2" t="s">
        <v>36</v>
      </c>
      <c r="AH173" s="169">
        <v>3.1300000000000002E-4</v>
      </c>
      <c r="AI173" s="169">
        <v>2.25807421892756E-2</v>
      </c>
      <c r="AJ173" s="169">
        <v>3.7512118650474299E-3</v>
      </c>
    </row>
    <row r="174" spans="1:36" x14ac:dyDescent="0.2">
      <c r="A174" s="2">
        <v>161</v>
      </c>
      <c r="B174" s="2">
        <v>9942</v>
      </c>
      <c r="C174" s="2" t="s">
        <v>1889</v>
      </c>
      <c r="D174" s="2" t="s">
        <v>1890</v>
      </c>
      <c r="E174" s="4" t="s">
        <v>1368</v>
      </c>
      <c r="F174" s="2" t="s">
        <v>2032</v>
      </c>
      <c r="G174" s="2" t="s">
        <v>2033</v>
      </c>
      <c r="H174" s="2" t="s">
        <v>215</v>
      </c>
      <c r="I174" s="2" t="s">
        <v>1006</v>
      </c>
      <c r="J174" s="2" t="s">
        <v>30</v>
      </c>
      <c r="K174" s="2" t="s">
        <v>30</v>
      </c>
      <c r="L174" s="2" t="s">
        <v>369</v>
      </c>
      <c r="M174" s="2" t="s">
        <v>31</v>
      </c>
      <c r="N174" s="2" t="s">
        <v>479</v>
      </c>
      <c r="O174" s="2" t="s">
        <v>166</v>
      </c>
      <c r="P174" s="2" t="s">
        <v>2034</v>
      </c>
      <c r="Q174" s="2" t="s">
        <v>456</v>
      </c>
      <c r="R174" s="2" t="s">
        <v>448</v>
      </c>
      <c r="S174" s="2" t="s">
        <v>34</v>
      </c>
      <c r="T174" s="154">
        <v>2.621</v>
      </c>
      <c r="U174" s="2" t="s">
        <v>1988</v>
      </c>
      <c r="V174" s="167">
        <v>7.2499999999999995E-2</v>
      </c>
      <c r="W174" s="169">
        <v>5.6919999999999998E-2</v>
      </c>
      <c r="X174" s="4" t="s">
        <v>453</v>
      </c>
      <c r="Y174" s="4" t="s">
        <v>166</v>
      </c>
      <c r="Z174" s="154">
        <v>389700</v>
      </c>
      <c r="AA174" s="163">
        <v>1</v>
      </c>
      <c r="AB174" s="180">
        <v>107.37</v>
      </c>
      <c r="AD174" s="154">
        <v>418.42099999999999</v>
      </c>
      <c r="AG174" s="2" t="s">
        <v>36</v>
      </c>
      <c r="AH174" s="169">
        <v>5.4100000000000003E-4</v>
      </c>
      <c r="AI174" s="169">
        <v>2.80569243536972E-2</v>
      </c>
      <c r="AJ174" s="169">
        <v>4.6609392485917897E-3</v>
      </c>
    </row>
    <row r="175" spans="1:36" x14ac:dyDescent="0.2">
      <c r="A175" s="2">
        <v>161</v>
      </c>
      <c r="B175" s="2">
        <v>9942</v>
      </c>
      <c r="C175" s="2" t="s">
        <v>2259</v>
      </c>
      <c r="D175" s="2" t="s">
        <v>2260</v>
      </c>
      <c r="E175" s="4" t="s">
        <v>1368</v>
      </c>
      <c r="F175" s="2" t="s">
        <v>2261</v>
      </c>
      <c r="G175" s="2" t="s">
        <v>2262</v>
      </c>
      <c r="H175" s="2" t="s">
        <v>215</v>
      </c>
      <c r="I175" s="2" t="s">
        <v>1006</v>
      </c>
      <c r="J175" s="2" t="s">
        <v>30</v>
      </c>
      <c r="K175" s="2" t="s">
        <v>30</v>
      </c>
      <c r="L175" s="2" t="s">
        <v>369</v>
      </c>
      <c r="M175" s="2" t="s">
        <v>31</v>
      </c>
      <c r="N175" s="2" t="s">
        <v>503</v>
      </c>
      <c r="O175" s="2" t="s">
        <v>166</v>
      </c>
      <c r="P175" s="2" t="s">
        <v>1984</v>
      </c>
      <c r="Q175" s="2" t="s">
        <v>454</v>
      </c>
      <c r="R175" s="2" t="s">
        <v>448</v>
      </c>
      <c r="S175" s="2" t="s">
        <v>34</v>
      </c>
      <c r="T175" s="154">
        <v>4.7640000000000002</v>
      </c>
      <c r="U175" s="2" t="s">
        <v>2233</v>
      </c>
      <c r="V175" s="167">
        <v>2.5499999999999998E-2</v>
      </c>
      <c r="W175" s="169">
        <v>5.2690000000000001E-2</v>
      </c>
      <c r="X175" s="4" t="s">
        <v>453</v>
      </c>
      <c r="Y175" s="4" t="s">
        <v>166</v>
      </c>
      <c r="Z175" s="154">
        <v>210000</v>
      </c>
      <c r="AA175" s="163">
        <v>1</v>
      </c>
      <c r="AB175" s="180">
        <v>88.7</v>
      </c>
      <c r="AD175" s="154">
        <v>186.27</v>
      </c>
      <c r="AG175" s="2" t="s">
        <v>36</v>
      </c>
      <c r="AH175" s="169">
        <v>8.8999999999999995E-5</v>
      </c>
      <c r="AI175" s="169">
        <v>1.24902064506463E-2</v>
      </c>
      <c r="AJ175" s="169">
        <v>2.0749278408044901E-3</v>
      </c>
    </row>
    <row r="176" spans="1:36" x14ac:dyDescent="0.2">
      <c r="A176" s="2">
        <v>161</v>
      </c>
      <c r="B176" s="2">
        <v>9942</v>
      </c>
      <c r="C176" s="2" t="s">
        <v>2259</v>
      </c>
      <c r="D176" s="2" t="s">
        <v>2260</v>
      </c>
      <c r="E176" s="4" t="s">
        <v>1368</v>
      </c>
      <c r="F176" s="2" t="s">
        <v>2266</v>
      </c>
      <c r="G176" s="2" t="s">
        <v>2267</v>
      </c>
      <c r="H176" s="2" t="s">
        <v>215</v>
      </c>
      <c r="I176" s="2" t="s">
        <v>796</v>
      </c>
      <c r="J176" s="2" t="s">
        <v>30</v>
      </c>
      <c r="K176" s="2" t="s">
        <v>30</v>
      </c>
      <c r="L176" s="2" t="s">
        <v>369</v>
      </c>
      <c r="M176" s="2" t="s">
        <v>58</v>
      </c>
      <c r="N176" s="2" t="s">
        <v>503</v>
      </c>
      <c r="O176" s="2" t="s">
        <v>166</v>
      </c>
      <c r="P176" s="2" t="s">
        <v>1984</v>
      </c>
      <c r="Q176" s="2" t="s">
        <v>454</v>
      </c>
      <c r="R176" s="2" t="s">
        <v>448</v>
      </c>
      <c r="S176" s="2" t="s">
        <v>34</v>
      </c>
      <c r="T176" s="154">
        <v>3.3180000000000001</v>
      </c>
      <c r="U176" s="2" t="s">
        <v>83</v>
      </c>
      <c r="V176" s="167">
        <v>3.3399999999999999E-2</v>
      </c>
      <c r="W176" s="169">
        <v>3.0470000000000001E-2</v>
      </c>
      <c r="X176" s="4" t="s">
        <v>453</v>
      </c>
      <c r="Y176" s="4" t="s">
        <v>166</v>
      </c>
      <c r="Z176" s="154">
        <v>280000</v>
      </c>
      <c r="AA176" s="163">
        <v>1</v>
      </c>
      <c r="AB176" s="180">
        <v>102.84</v>
      </c>
      <c r="AD176" s="154">
        <v>287.952</v>
      </c>
      <c r="AG176" s="2" t="s">
        <v>36</v>
      </c>
      <c r="AH176" s="169">
        <v>2.5999999999999998E-4</v>
      </c>
      <c r="AI176" s="169">
        <v>1.9308422869364399E-2</v>
      </c>
      <c r="AJ176" s="169">
        <v>3.2075998368783702E-3</v>
      </c>
    </row>
    <row r="177" spans="1:36" x14ac:dyDescent="0.2">
      <c r="A177" s="2">
        <v>161</v>
      </c>
      <c r="B177" s="2">
        <v>9942</v>
      </c>
      <c r="C177" s="2" t="s">
        <v>2035</v>
      </c>
      <c r="D177" s="2" t="s">
        <v>2036</v>
      </c>
      <c r="E177" s="4" t="s">
        <v>1368</v>
      </c>
      <c r="F177" s="2" t="s">
        <v>2037</v>
      </c>
      <c r="G177" s="2" t="s">
        <v>2038</v>
      </c>
      <c r="H177" s="2" t="s">
        <v>215</v>
      </c>
      <c r="I177" s="2" t="s">
        <v>796</v>
      </c>
      <c r="J177" s="2" t="s">
        <v>30</v>
      </c>
      <c r="K177" s="2" t="s">
        <v>342</v>
      </c>
      <c r="L177" s="2" t="s">
        <v>369</v>
      </c>
      <c r="M177" s="2" t="s">
        <v>31</v>
      </c>
      <c r="N177" s="2" t="s">
        <v>504</v>
      </c>
      <c r="O177" s="2" t="s">
        <v>166</v>
      </c>
      <c r="P177" s="2" t="s">
        <v>2039</v>
      </c>
      <c r="Q177" s="2" t="s">
        <v>454</v>
      </c>
      <c r="R177" s="2" t="s">
        <v>448</v>
      </c>
      <c r="S177" s="2" t="s">
        <v>34</v>
      </c>
      <c r="T177" s="154">
        <v>1.7569999999999999</v>
      </c>
      <c r="U177" s="2" t="s">
        <v>2040</v>
      </c>
      <c r="V177" s="167">
        <v>3.2800000000000003E-2</v>
      </c>
      <c r="W177" s="169">
        <v>4.947E-2</v>
      </c>
      <c r="X177" s="4" t="s">
        <v>453</v>
      </c>
      <c r="Y177" s="4" t="s">
        <v>166</v>
      </c>
      <c r="Z177" s="154">
        <v>200000</v>
      </c>
      <c r="AA177" s="163">
        <v>1</v>
      </c>
      <c r="AB177" s="180">
        <v>114.78</v>
      </c>
      <c r="AD177" s="154">
        <v>229.56</v>
      </c>
      <c r="AG177" s="2" t="s">
        <v>36</v>
      </c>
      <c r="AH177" s="169">
        <v>1.17E-4</v>
      </c>
      <c r="AI177" s="169">
        <v>1.53929875600492E-2</v>
      </c>
      <c r="AJ177" s="169">
        <v>2.5571505617387599E-3</v>
      </c>
    </row>
    <row r="178" spans="1:36" x14ac:dyDescent="0.2">
      <c r="A178" s="2">
        <v>161</v>
      </c>
      <c r="B178" s="2">
        <v>9942</v>
      </c>
      <c r="C178" s="2" t="s">
        <v>1846</v>
      </c>
      <c r="D178" s="2" t="s">
        <v>1847</v>
      </c>
      <c r="E178" s="4" t="s">
        <v>1368</v>
      </c>
      <c r="F178" s="2" t="s">
        <v>2268</v>
      </c>
      <c r="G178" s="2" t="s">
        <v>2269</v>
      </c>
      <c r="H178" s="2" t="s">
        <v>215</v>
      </c>
      <c r="I178" s="2" t="s">
        <v>796</v>
      </c>
      <c r="J178" s="2" t="s">
        <v>30</v>
      </c>
      <c r="K178" s="2" t="s">
        <v>30</v>
      </c>
      <c r="L178" s="2" t="s">
        <v>369</v>
      </c>
      <c r="M178" s="2" t="s">
        <v>31</v>
      </c>
      <c r="N178" s="2" t="s">
        <v>490</v>
      </c>
      <c r="O178" s="2" t="s">
        <v>166</v>
      </c>
      <c r="P178" s="2" t="s">
        <v>1993</v>
      </c>
      <c r="Q178" s="2" t="s">
        <v>454</v>
      </c>
      <c r="R178" s="2" t="s">
        <v>448</v>
      </c>
      <c r="S178" s="2" t="s">
        <v>34</v>
      </c>
      <c r="T178" s="154">
        <v>3.3420000000000001</v>
      </c>
      <c r="U178" s="2" t="s">
        <v>2270</v>
      </c>
      <c r="V178" s="167">
        <v>7.4999999999999997E-3</v>
      </c>
      <c r="W178" s="169">
        <v>3.1859999999999999E-2</v>
      </c>
      <c r="X178" s="4" t="s">
        <v>453</v>
      </c>
      <c r="Y178" s="4" t="s">
        <v>166</v>
      </c>
      <c r="Z178" s="154">
        <v>0</v>
      </c>
      <c r="AA178" s="163">
        <v>1</v>
      </c>
      <c r="AB178" s="180">
        <v>0</v>
      </c>
      <c r="AC178" s="154">
        <v>0.56000000000000005</v>
      </c>
      <c r="AD178" s="154">
        <v>0.56000000000000005</v>
      </c>
      <c r="AG178" s="2" t="s">
        <v>36</v>
      </c>
      <c r="AH178" s="169">
        <v>0</v>
      </c>
      <c r="AI178" s="169">
        <v>3.7541696921261401E-5</v>
      </c>
      <c r="AJ178" s="169">
        <v>6.2365912397659802E-6</v>
      </c>
    </row>
    <row r="179" spans="1:36" x14ac:dyDescent="0.2">
      <c r="A179" s="2">
        <v>161</v>
      </c>
      <c r="B179" s="2">
        <v>9942</v>
      </c>
      <c r="C179" s="2" t="s">
        <v>2041</v>
      </c>
      <c r="D179" s="2" t="s">
        <v>2042</v>
      </c>
      <c r="E179" s="4" t="s">
        <v>1368</v>
      </c>
      <c r="F179" s="2" t="s">
        <v>2043</v>
      </c>
      <c r="G179" s="2" t="s">
        <v>2044</v>
      </c>
      <c r="H179" s="2" t="s">
        <v>215</v>
      </c>
      <c r="I179" s="2" t="s">
        <v>796</v>
      </c>
      <c r="J179" s="2" t="s">
        <v>30</v>
      </c>
      <c r="K179" s="2" t="s">
        <v>30</v>
      </c>
      <c r="L179" s="2" t="s">
        <v>369</v>
      </c>
      <c r="M179" s="2" t="s">
        <v>31</v>
      </c>
      <c r="N179" s="2" t="s">
        <v>487</v>
      </c>
      <c r="O179" s="2" t="s">
        <v>166</v>
      </c>
      <c r="P179" s="2" t="s">
        <v>1217</v>
      </c>
      <c r="Q179" s="2" t="s">
        <v>454</v>
      </c>
      <c r="R179" s="2" t="s">
        <v>448</v>
      </c>
      <c r="S179" s="2" t="s">
        <v>34</v>
      </c>
      <c r="T179" s="154">
        <v>3.7480000000000002</v>
      </c>
      <c r="U179" s="2" t="s">
        <v>2045</v>
      </c>
      <c r="V179" s="167">
        <v>2E-3</v>
      </c>
      <c r="W179" s="169">
        <v>2.5999999999999999E-2</v>
      </c>
      <c r="X179" s="4" t="s">
        <v>453</v>
      </c>
      <c r="Y179" s="4" t="s">
        <v>166</v>
      </c>
      <c r="Z179" s="154">
        <v>658119.51</v>
      </c>
      <c r="AA179" s="163">
        <v>1</v>
      </c>
      <c r="AB179" s="180">
        <v>103.06</v>
      </c>
      <c r="AD179" s="154">
        <v>678.25800000000004</v>
      </c>
      <c r="AG179" s="2" t="s">
        <v>36</v>
      </c>
      <c r="AH179" s="169">
        <v>1.93E-4</v>
      </c>
      <c r="AI179" s="169">
        <v>4.5480120441834998E-2</v>
      </c>
      <c r="AJ179" s="169">
        <v>7.5553569495259701E-3</v>
      </c>
    </row>
    <row r="180" spans="1:36" x14ac:dyDescent="0.2">
      <c r="A180" s="2">
        <v>161</v>
      </c>
      <c r="B180" s="2">
        <v>9942</v>
      </c>
      <c r="C180" s="2" t="s">
        <v>2041</v>
      </c>
      <c r="D180" s="2" t="s">
        <v>2042</v>
      </c>
      <c r="E180" s="4" t="s">
        <v>1368</v>
      </c>
      <c r="F180" s="2" t="s">
        <v>2293</v>
      </c>
      <c r="G180" s="2" t="s">
        <v>2294</v>
      </c>
      <c r="H180" s="2" t="s">
        <v>215</v>
      </c>
      <c r="I180" s="2" t="s">
        <v>796</v>
      </c>
      <c r="J180" s="2" t="s">
        <v>30</v>
      </c>
      <c r="K180" s="2" t="s">
        <v>30</v>
      </c>
      <c r="L180" s="2" t="s">
        <v>369</v>
      </c>
      <c r="M180" s="2" t="s">
        <v>31</v>
      </c>
      <c r="N180" s="2" t="s">
        <v>487</v>
      </c>
      <c r="O180" s="2" t="s">
        <v>166</v>
      </c>
      <c r="P180" s="2" t="s">
        <v>1217</v>
      </c>
      <c r="Q180" s="2" t="s">
        <v>454</v>
      </c>
      <c r="R180" s="2" t="s">
        <v>448</v>
      </c>
      <c r="S180" s="2" t="s">
        <v>34</v>
      </c>
      <c r="T180" s="154">
        <v>5.1459999999999999</v>
      </c>
      <c r="U180" s="2" t="s">
        <v>2295</v>
      </c>
      <c r="V180" s="167">
        <v>2.47E-2</v>
      </c>
      <c r="W180" s="169">
        <v>2.6089999999999999E-2</v>
      </c>
      <c r="X180" s="4" t="s">
        <v>453</v>
      </c>
      <c r="Y180" s="4" t="s">
        <v>166</v>
      </c>
      <c r="Z180" s="154">
        <v>200200</v>
      </c>
      <c r="AA180" s="163">
        <v>1</v>
      </c>
      <c r="AB180" s="180">
        <v>101.3</v>
      </c>
      <c r="AD180" s="154">
        <v>202.803</v>
      </c>
      <c r="AG180" s="2" t="s">
        <v>36</v>
      </c>
      <c r="AH180" s="169">
        <v>7.7000000000000001E-5</v>
      </c>
      <c r="AI180" s="169">
        <v>1.35987885474196E-2</v>
      </c>
      <c r="AJ180" s="169">
        <v>2.2590903576933299E-3</v>
      </c>
    </row>
    <row r="181" spans="1:36" x14ac:dyDescent="0.2">
      <c r="A181" s="2">
        <v>161</v>
      </c>
      <c r="B181" s="2">
        <v>9942</v>
      </c>
      <c r="C181" s="2" t="s">
        <v>2041</v>
      </c>
      <c r="D181" s="2" t="s">
        <v>2042</v>
      </c>
      <c r="E181" s="4" t="s">
        <v>1368</v>
      </c>
      <c r="F181" s="2" t="s">
        <v>2046</v>
      </c>
      <c r="G181" s="2" t="s">
        <v>2047</v>
      </c>
      <c r="H181" s="2" t="s">
        <v>215</v>
      </c>
      <c r="I181" s="2" t="s">
        <v>1006</v>
      </c>
      <c r="J181" s="2" t="s">
        <v>30</v>
      </c>
      <c r="K181" s="2" t="s">
        <v>30</v>
      </c>
      <c r="L181" s="2" t="s">
        <v>369</v>
      </c>
      <c r="M181" s="2" t="s">
        <v>31</v>
      </c>
      <c r="N181" s="2" t="s">
        <v>487</v>
      </c>
      <c r="O181" s="2" t="s">
        <v>166</v>
      </c>
      <c r="P181" s="2" t="s">
        <v>1217</v>
      </c>
      <c r="Q181" s="2" t="s">
        <v>454</v>
      </c>
      <c r="R181" s="2" t="s">
        <v>448</v>
      </c>
      <c r="S181" s="2" t="s">
        <v>34</v>
      </c>
      <c r="T181" s="154">
        <v>2.9780000000000002</v>
      </c>
      <c r="U181" s="2" t="s">
        <v>2048</v>
      </c>
      <c r="V181" s="167">
        <v>2.6800000000000001E-2</v>
      </c>
      <c r="W181" s="169">
        <v>4.7109999999999999E-2</v>
      </c>
      <c r="X181" s="4" t="s">
        <v>453</v>
      </c>
      <c r="Y181" s="4" t="s">
        <v>166</v>
      </c>
      <c r="Z181" s="154">
        <v>205737.79</v>
      </c>
      <c r="AA181" s="163">
        <v>1</v>
      </c>
      <c r="AB181" s="180">
        <v>95.08</v>
      </c>
      <c r="AD181" s="154">
        <v>195.61500000000001</v>
      </c>
      <c r="AG181" s="2" t="s">
        <v>36</v>
      </c>
      <c r="AH181" s="169">
        <v>1.05E-4</v>
      </c>
      <c r="AI181" s="169">
        <v>1.31168618896611E-2</v>
      </c>
      <c r="AJ181" s="169">
        <v>2.17903058899694E-3</v>
      </c>
    </row>
    <row r="182" spans="1:36" x14ac:dyDescent="0.2">
      <c r="A182" s="2">
        <v>161</v>
      </c>
      <c r="B182" s="2">
        <v>9942</v>
      </c>
      <c r="C182" s="2" t="s">
        <v>2041</v>
      </c>
      <c r="D182" s="2" t="s">
        <v>2042</v>
      </c>
      <c r="E182" s="4" t="s">
        <v>1368</v>
      </c>
      <c r="F182" s="2" t="s">
        <v>2049</v>
      </c>
      <c r="G182" s="2" t="s">
        <v>2050</v>
      </c>
      <c r="H182" s="2" t="s">
        <v>215</v>
      </c>
      <c r="I182" s="2" t="s">
        <v>796</v>
      </c>
      <c r="J182" s="2" t="s">
        <v>30</v>
      </c>
      <c r="K182" s="2" t="s">
        <v>30</v>
      </c>
      <c r="L182" s="2" t="s">
        <v>369</v>
      </c>
      <c r="M182" s="2" t="s">
        <v>58</v>
      </c>
      <c r="N182" s="2" t="s">
        <v>487</v>
      </c>
      <c r="O182" s="2" t="s">
        <v>166</v>
      </c>
      <c r="P182" s="2" t="s">
        <v>1997</v>
      </c>
      <c r="Q182" s="2" t="s">
        <v>454</v>
      </c>
      <c r="R182" s="2" t="s">
        <v>448</v>
      </c>
      <c r="S182" s="2" t="s">
        <v>34</v>
      </c>
      <c r="T182" s="154">
        <v>5.18</v>
      </c>
      <c r="U182" s="2" t="s">
        <v>2051</v>
      </c>
      <c r="V182" s="167">
        <v>3.3203000000000003E-2</v>
      </c>
      <c r="W182" s="169">
        <v>3.1099999999999999E-2</v>
      </c>
      <c r="X182" s="4" t="s">
        <v>453</v>
      </c>
      <c r="Y182" s="4" t="s">
        <v>166</v>
      </c>
      <c r="Z182" s="154">
        <v>270000</v>
      </c>
      <c r="AA182" s="163">
        <v>1</v>
      </c>
      <c r="AB182" s="180">
        <v>104.03</v>
      </c>
      <c r="AD182" s="154">
        <v>280.88099999999997</v>
      </c>
      <c r="AG182" s="2" t="s">
        <v>36</v>
      </c>
      <c r="AH182" s="169">
        <v>2.1499999999999999E-4</v>
      </c>
      <c r="AI182" s="169">
        <v>1.8834281838535399E-2</v>
      </c>
      <c r="AJ182" s="169">
        <v>3.1288334506523099E-3</v>
      </c>
    </row>
    <row r="183" spans="1:36" x14ac:dyDescent="0.2">
      <c r="A183" s="2">
        <v>161</v>
      </c>
      <c r="B183" s="2">
        <v>9942</v>
      </c>
      <c r="C183" s="2" t="s">
        <v>2052</v>
      </c>
      <c r="D183" s="2" t="s">
        <v>2053</v>
      </c>
      <c r="E183" s="4" t="s">
        <v>1368</v>
      </c>
      <c r="F183" s="2" t="s">
        <v>2054</v>
      </c>
      <c r="G183" s="2" t="s">
        <v>2055</v>
      </c>
      <c r="H183" s="2" t="s">
        <v>215</v>
      </c>
      <c r="I183" s="2" t="s">
        <v>796</v>
      </c>
      <c r="J183" s="2" t="s">
        <v>30</v>
      </c>
      <c r="K183" s="2" t="s">
        <v>30</v>
      </c>
      <c r="L183" s="2" t="s">
        <v>369</v>
      </c>
      <c r="M183" s="2" t="s">
        <v>31</v>
      </c>
      <c r="N183" s="2" t="s">
        <v>503</v>
      </c>
      <c r="O183" s="2" t="s">
        <v>166</v>
      </c>
      <c r="P183" s="2" t="s">
        <v>2056</v>
      </c>
      <c r="Q183" s="2" t="s">
        <v>454</v>
      </c>
      <c r="R183" s="2" t="s">
        <v>448</v>
      </c>
      <c r="S183" s="2" t="s">
        <v>34</v>
      </c>
      <c r="T183" s="154">
        <v>3.077</v>
      </c>
      <c r="U183" s="2" t="s">
        <v>2057</v>
      </c>
      <c r="V183" s="167">
        <v>2.7E-2</v>
      </c>
      <c r="W183" s="169">
        <v>3.3090000000000001E-2</v>
      </c>
      <c r="X183" s="4" t="s">
        <v>453</v>
      </c>
      <c r="Y183" s="4" t="s">
        <v>166</v>
      </c>
      <c r="Z183" s="154">
        <v>51300</v>
      </c>
      <c r="AA183" s="163">
        <v>1</v>
      </c>
      <c r="AB183" s="180">
        <v>106.11</v>
      </c>
      <c r="AD183" s="154">
        <v>54.433999999999997</v>
      </c>
      <c r="AG183" s="2" t="s">
        <v>36</v>
      </c>
      <c r="AH183" s="169">
        <v>1.2999999999999999E-4</v>
      </c>
      <c r="AI183" s="169">
        <v>3.6500631809913298E-3</v>
      </c>
      <c r="AJ183" s="169">
        <v>6.0636449404264303E-4</v>
      </c>
    </row>
    <row r="184" spans="1:36" x14ac:dyDescent="0.2">
      <c r="A184" s="2">
        <v>161</v>
      </c>
      <c r="B184" s="2">
        <v>9942</v>
      </c>
      <c r="C184" s="2" t="s">
        <v>2052</v>
      </c>
      <c r="D184" s="2" t="s">
        <v>2053</v>
      </c>
      <c r="E184" s="4" t="s">
        <v>1368</v>
      </c>
      <c r="F184" s="2" t="s">
        <v>2058</v>
      </c>
      <c r="G184" s="2" t="s">
        <v>2059</v>
      </c>
      <c r="H184" s="2" t="s">
        <v>215</v>
      </c>
      <c r="I184" s="2" t="s">
        <v>796</v>
      </c>
      <c r="J184" s="2" t="s">
        <v>30</v>
      </c>
      <c r="K184" s="2" t="s">
        <v>30</v>
      </c>
      <c r="L184" s="2" t="s">
        <v>369</v>
      </c>
      <c r="M184" s="2" t="s">
        <v>31</v>
      </c>
      <c r="N184" s="2" t="s">
        <v>503</v>
      </c>
      <c r="O184" s="2" t="s">
        <v>166</v>
      </c>
      <c r="P184" s="2" t="s">
        <v>2056</v>
      </c>
      <c r="Q184" s="2" t="s">
        <v>454</v>
      </c>
      <c r="R184" s="2" t="s">
        <v>448</v>
      </c>
      <c r="S184" s="2" t="s">
        <v>34</v>
      </c>
      <c r="T184" s="154">
        <v>2.492</v>
      </c>
      <c r="U184" s="2" t="s">
        <v>2060</v>
      </c>
      <c r="V184" s="167">
        <v>1.7999999999999999E-2</v>
      </c>
      <c r="W184" s="169">
        <v>2.9749999999999999E-2</v>
      </c>
      <c r="X184" s="4" t="s">
        <v>453</v>
      </c>
      <c r="Y184" s="4" t="s">
        <v>166</v>
      </c>
      <c r="Z184" s="154">
        <v>245833.33</v>
      </c>
      <c r="AA184" s="163">
        <v>1</v>
      </c>
      <c r="AB184" s="180">
        <v>113.34</v>
      </c>
      <c r="AD184" s="154">
        <v>278.62700000000001</v>
      </c>
      <c r="AG184" s="2" t="s">
        <v>36</v>
      </c>
      <c r="AH184" s="169">
        <v>3.3199999999999999E-4</v>
      </c>
      <c r="AI184" s="169">
        <v>1.86831746960834E-2</v>
      </c>
      <c r="AJ184" s="169">
        <v>3.1037308698377399E-3</v>
      </c>
    </row>
    <row r="185" spans="1:36" x14ac:dyDescent="0.2">
      <c r="A185" s="2">
        <v>161</v>
      </c>
      <c r="B185" s="2">
        <v>9942</v>
      </c>
      <c r="C185" s="2" t="s">
        <v>1675</v>
      </c>
      <c r="D185" s="2" t="s">
        <v>1676</v>
      </c>
      <c r="E185" s="4" t="s">
        <v>1368</v>
      </c>
      <c r="F185" s="2" t="s">
        <v>2061</v>
      </c>
      <c r="G185" s="2" t="s">
        <v>2062</v>
      </c>
      <c r="H185" s="2" t="s">
        <v>215</v>
      </c>
      <c r="I185" s="2" t="s">
        <v>796</v>
      </c>
      <c r="J185" s="2" t="s">
        <v>30</v>
      </c>
      <c r="K185" s="2" t="s">
        <v>30</v>
      </c>
      <c r="L185" s="2" t="s">
        <v>369</v>
      </c>
      <c r="M185" s="2" t="s">
        <v>31</v>
      </c>
      <c r="N185" s="2" t="s">
        <v>484</v>
      </c>
      <c r="O185" s="2" t="s">
        <v>166</v>
      </c>
      <c r="P185" s="2" t="s">
        <v>1984</v>
      </c>
      <c r="Q185" s="2" t="s">
        <v>454</v>
      </c>
      <c r="R185" s="2" t="s">
        <v>448</v>
      </c>
      <c r="S185" s="2" t="s">
        <v>34</v>
      </c>
      <c r="T185" s="154">
        <v>4.0490000000000004</v>
      </c>
      <c r="U185" s="2" t="s">
        <v>2063</v>
      </c>
      <c r="V185" s="167">
        <v>4.4000000000000003E-3</v>
      </c>
      <c r="W185" s="169">
        <v>2.7279999999999999E-2</v>
      </c>
      <c r="X185" s="4" t="s">
        <v>453</v>
      </c>
      <c r="Y185" s="4" t="s">
        <v>166</v>
      </c>
      <c r="Z185" s="154">
        <v>170000</v>
      </c>
      <c r="AA185" s="163">
        <v>1</v>
      </c>
      <c r="AB185" s="180">
        <v>105.45</v>
      </c>
      <c r="AD185" s="154">
        <v>179.26499999999999</v>
      </c>
      <c r="AG185" s="2" t="s">
        <v>36</v>
      </c>
      <c r="AH185" s="169">
        <v>1.65E-4</v>
      </c>
      <c r="AI185" s="169">
        <v>1.2020491004322301E-2</v>
      </c>
      <c r="AJ185" s="169">
        <v>1.9968966520739601E-3</v>
      </c>
    </row>
    <row r="186" spans="1:36" x14ac:dyDescent="0.2">
      <c r="A186" s="2">
        <v>161</v>
      </c>
      <c r="B186" s="2">
        <v>9942</v>
      </c>
      <c r="C186" s="2" t="s">
        <v>1854</v>
      </c>
      <c r="D186" s="2" t="s">
        <v>1855</v>
      </c>
      <c r="E186" s="4" t="s">
        <v>1368</v>
      </c>
      <c r="F186" s="2" t="s">
        <v>2064</v>
      </c>
      <c r="G186" s="2" t="s">
        <v>2065</v>
      </c>
      <c r="H186" s="2" t="s">
        <v>215</v>
      </c>
      <c r="I186" s="2" t="s">
        <v>1006</v>
      </c>
      <c r="J186" s="2" t="s">
        <v>30</v>
      </c>
      <c r="K186" s="2" t="s">
        <v>30</v>
      </c>
      <c r="L186" s="2" t="s">
        <v>369</v>
      </c>
      <c r="M186" s="2" t="s">
        <v>31</v>
      </c>
      <c r="N186" s="2" t="s">
        <v>484</v>
      </c>
      <c r="O186" s="2" t="s">
        <v>166</v>
      </c>
      <c r="P186" s="2" t="s">
        <v>1378</v>
      </c>
      <c r="Q186" s="2" t="s">
        <v>456</v>
      </c>
      <c r="R186" s="2" t="s">
        <v>448</v>
      </c>
      <c r="S186" s="2" t="s">
        <v>34</v>
      </c>
      <c r="T186" s="154">
        <v>4.8419999999999996</v>
      </c>
      <c r="U186" s="2" t="s">
        <v>2066</v>
      </c>
      <c r="V186" s="167">
        <v>1.95E-2</v>
      </c>
      <c r="W186" s="169">
        <v>5.0009999999999999E-2</v>
      </c>
      <c r="X186" s="4" t="s">
        <v>453</v>
      </c>
      <c r="Y186" s="4" t="s">
        <v>166</v>
      </c>
      <c r="Z186" s="154">
        <v>296528.3</v>
      </c>
      <c r="AA186" s="163">
        <v>1</v>
      </c>
      <c r="AB186" s="180">
        <v>86.78</v>
      </c>
      <c r="AD186" s="154">
        <v>257.327</v>
      </c>
      <c r="AG186" s="2" t="s">
        <v>36</v>
      </c>
      <c r="AH186" s="169">
        <v>2.9599999999999998E-4</v>
      </c>
      <c r="AI186" s="169">
        <v>1.7254901954375301E-2</v>
      </c>
      <c r="AJ186" s="169">
        <v>2.8664599417916299E-3</v>
      </c>
    </row>
    <row r="187" spans="1:36" x14ac:dyDescent="0.2">
      <c r="A187" s="2">
        <v>161</v>
      </c>
      <c r="B187" s="2">
        <v>9942</v>
      </c>
      <c r="C187" s="2" t="s">
        <v>2067</v>
      </c>
      <c r="D187" s="2" t="s">
        <v>2068</v>
      </c>
      <c r="E187" s="4" t="s">
        <v>1368</v>
      </c>
      <c r="F187" s="2" t="s">
        <v>2069</v>
      </c>
      <c r="G187" s="2" t="s">
        <v>2070</v>
      </c>
      <c r="H187" s="2" t="s">
        <v>215</v>
      </c>
      <c r="I187" s="2" t="s">
        <v>1006</v>
      </c>
      <c r="J187" s="2" t="s">
        <v>30</v>
      </c>
      <c r="K187" s="2" t="s">
        <v>30</v>
      </c>
      <c r="L187" s="2" t="s">
        <v>369</v>
      </c>
      <c r="M187" s="2" t="s">
        <v>31</v>
      </c>
      <c r="N187" s="2" t="s">
        <v>490</v>
      </c>
      <c r="O187" s="2" t="s">
        <v>166</v>
      </c>
      <c r="P187" s="2" t="s">
        <v>1993</v>
      </c>
      <c r="Q187" s="2" t="s">
        <v>454</v>
      </c>
      <c r="R187" s="2" t="s">
        <v>448</v>
      </c>
      <c r="S187" s="2" t="s">
        <v>34</v>
      </c>
      <c r="T187" s="154">
        <v>1.859</v>
      </c>
      <c r="U187" s="2" t="s">
        <v>2040</v>
      </c>
      <c r="V187" s="167">
        <v>2.1999999999999999E-2</v>
      </c>
      <c r="W187" s="169">
        <v>5.1889999999999999E-2</v>
      </c>
      <c r="X187" s="4" t="s">
        <v>453</v>
      </c>
      <c r="Y187" s="4" t="s">
        <v>166</v>
      </c>
      <c r="Z187" s="154">
        <v>190000</v>
      </c>
      <c r="AA187" s="163">
        <v>1</v>
      </c>
      <c r="AB187" s="180">
        <v>95.28</v>
      </c>
      <c r="AD187" s="154">
        <v>181.03200000000001</v>
      </c>
      <c r="AG187" s="2" t="s">
        <v>36</v>
      </c>
      <c r="AH187" s="169">
        <v>1.75E-4</v>
      </c>
      <c r="AI187" s="169">
        <v>1.21389759712965E-2</v>
      </c>
      <c r="AJ187" s="169">
        <v>2.01657989411348E-3</v>
      </c>
    </row>
    <row r="188" spans="1:36" x14ac:dyDescent="0.2">
      <c r="A188" s="2">
        <v>161</v>
      </c>
      <c r="B188" s="2">
        <v>9942</v>
      </c>
      <c r="C188" s="2" t="s">
        <v>1976</v>
      </c>
      <c r="D188" s="2" t="s">
        <v>1977</v>
      </c>
      <c r="E188" s="4" t="s">
        <v>1368</v>
      </c>
      <c r="F188" s="2" t="s">
        <v>2071</v>
      </c>
      <c r="G188" s="2" t="s">
        <v>2072</v>
      </c>
      <c r="H188" s="2" t="s">
        <v>215</v>
      </c>
      <c r="I188" s="2" t="s">
        <v>1006</v>
      </c>
      <c r="J188" s="2" t="s">
        <v>30</v>
      </c>
      <c r="K188" s="2" t="s">
        <v>30</v>
      </c>
      <c r="L188" s="2" t="s">
        <v>369</v>
      </c>
      <c r="M188" s="2" t="s">
        <v>58</v>
      </c>
      <c r="N188" s="2" t="s">
        <v>486</v>
      </c>
      <c r="O188" s="2" t="s">
        <v>166</v>
      </c>
      <c r="P188" s="2" t="s">
        <v>217</v>
      </c>
      <c r="Q188" s="2" t="s">
        <v>218</v>
      </c>
      <c r="R188" s="2" t="s">
        <v>218</v>
      </c>
      <c r="S188" s="2" t="s">
        <v>34</v>
      </c>
      <c r="T188" s="154">
        <v>2.1269999999999998</v>
      </c>
      <c r="U188" s="2" t="s">
        <v>2073</v>
      </c>
      <c r="V188" s="167">
        <v>6.5000000000000002E-2</v>
      </c>
      <c r="W188" s="169">
        <v>7.2669999999999998E-2</v>
      </c>
      <c r="X188" s="4" t="s">
        <v>453</v>
      </c>
      <c r="Y188" s="4" t="s">
        <v>166</v>
      </c>
      <c r="Z188" s="154">
        <v>80000</v>
      </c>
      <c r="AA188" s="163">
        <v>1</v>
      </c>
      <c r="AB188" s="180">
        <v>100.26</v>
      </c>
      <c r="AD188" s="154">
        <v>80.207999999999998</v>
      </c>
      <c r="AG188" s="2" t="s">
        <v>36</v>
      </c>
      <c r="AH188" s="169">
        <v>2.72E-4</v>
      </c>
      <c r="AI188" s="169">
        <v>5.3782921511431802E-3</v>
      </c>
      <c r="AJ188" s="169">
        <v>8.9346546548154E-4</v>
      </c>
    </row>
    <row r="189" spans="1:36" x14ac:dyDescent="0.2">
      <c r="A189" s="2">
        <v>161</v>
      </c>
      <c r="B189" s="2">
        <v>9942</v>
      </c>
      <c r="C189" s="2" t="s">
        <v>2074</v>
      </c>
      <c r="D189" s="2" t="s">
        <v>2075</v>
      </c>
      <c r="E189" s="4" t="s">
        <v>1368</v>
      </c>
      <c r="F189" s="2" t="s">
        <v>2076</v>
      </c>
      <c r="G189" s="2" t="s">
        <v>2077</v>
      </c>
      <c r="H189" s="2" t="s">
        <v>215</v>
      </c>
      <c r="I189" s="2" t="s">
        <v>796</v>
      </c>
      <c r="J189" s="2" t="s">
        <v>30</v>
      </c>
      <c r="K189" s="2" t="s">
        <v>30</v>
      </c>
      <c r="L189" s="2" t="s">
        <v>369</v>
      </c>
      <c r="M189" s="2" t="s">
        <v>31</v>
      </c>
      <c r="N189" s="2" t="s">
        <v>479</v>
      </c>
      <c r="O189" s="2" t="s">
        <v>166</v>
      </c>
      <c r="P189" s="2" t="s">
        <v>1217</v>
      </c>
      <c r="Q189" s="2" t="s">
        <v>454</v>
      </c>
      <c r="R189" s="2" t="s">
        <v>448</v>
      </c>
      <c r="S189" s="2" t="s">
        <v>34</v>
      </c>
      <c r="T189" s="154">
        <v>0.90400000000000003</v>
      </c>
      <c r="U189" s="2" t="s">
        <v>2078</v>
      </c>
      <c r="V189" s="167">
        <v>4.4999999999999998E-2</v>
      </c>
      <c r="W189" s="169">
        <v>2.3970000000000002E-2</v>
      </c>
      <c r="X189" s="4" t="s">
        <v>453</v>
      </c>
      <c r="Y189" s="4" t="s">
        <v>166</v>
      </c>
      <c r="Z189" s="154">
        <v>117000</v>
      </c>
      <c r="AA189" s="163">
        <v>1</v>
      </c>
      <c r="AB189" s="180">
        <v>119.86</v>
      </c>
      <c r="AD189" s="154">
        <v>140.23599999999999</v>
      </c>
      <c r="AG189" s="2" t="s">
        <v>36</v>
      </c>
      <c r="AH189" s="169">
        <v>7.8999999999999996E-5</v>
      </c>
      <c r="AI189" s="169">
        <v>9.4034417235954702E-3</v>
      </c>
      <c r="AJ189" s="169">
        <v>1.5621409548967999E-3</v>
      </c>
    </row>
    <row r="190" spans="1:36" x14ac:dyDescent="0.2">
      <c r="A190" s="2">
        <v>161</v>
      </c>
      <c r="B190" s="2">
        <v>9942</v>
      </c>
      <c r="C190" s="2" t="s">
        <v>2074</v>
      </c>
      <c r="D190" s="2" t="s">
        <v>2075</v>
      </c>
      <c r="E190" s="4" t="s">
        <v>1368</v>
      </c>
      <c r="F190" s="2" t="s">
        <v>2082</v>
      </c>
      <c r="G190" s="2" t="s">
        <v>2083</v>
      </c>
      <c r="H190" s="2" t="s">
        <v>215</v>
      </c>
      <c r="I190" s="2" t="s">
        <v>796</v>
      </c>
      <c r="J190" s="2" t="s">
        <v>30</v>
      </c>
      <c r="K190" s="2" t="s">
        <v>30</v>
      </c>
      <c r="L190" s="2" t="s">
        <v>369</v>
      </c>
      <c r="M190" s="2" t="s">
        <v>31</v>
      </c>
      <c r="N190" s="2" t="s">
        <v>479</v>
      </c>
      <c r="O190" s="2" t="s">
        <v>166</v>
      </c>
      <c r="P190" s="2" t="s">
        <v>1217</v>
      </c>
      <c r="Q190" s="2" t="s">
        <v>454</v>
      </c>
      <c r="R190" s="2" t="s">
        <v>448</v>
      </c>
      <c r="S190" s="2" t="s">
        <v>34</v>
      </c>
      <c r="T190" s="154">
        <v>5.3689999999999998</v>
      </c>
      <c r="U190" s="2" t="s">
        <v>2084</v>
      </c>
      <c r="V190" s="167">
        <v>2.3900000000000001E-2</v>
      </c>
      <c r="W190" s="169">
        <v>2.7189999999999999E-2</v>
      </c>
      <c r="X190" s="4" t="s">
        <v>453</v>
      </c>
      <c r="Y190" s="4" t="s">
        <v>166</v>
      </c>
      <c r="Z190" s="154">
        <v>160000</v>
      </c>
      <c r="AA190" s="163">
        <v>1</v>
      </c>
      <c r="AB190" s="180">
        <v>113.4</v>
      </c>
      <c r="AD190" s="154">
        <v>181.44</v>
      </c>
      <c r="AG190" s="2" t="s">
        <v>36</v>
      </c>
      <c r="AH190" s="169">
        <v>4.1E-5</v>
      </c>
      <c r="AI190" s="169">
        <v>1.21663341300546E-2</v>
      </c>
      <c r="AJ190" s="169">
        <v>2.0211247513585999E-3</v>
      </c>
    </row>
    <row r="191" spans="1:36" x14ac:dyDescent="0.2">
      <c r="A191" s="2">
        <v>161</v>
      </c>
      <c r="B191" s="2">
        <v>9942</v>
      </c>
      <c r="C191" s="2" t="s">
        <v>2074</v>
      </c>
      <c r="D191" s="2" t="s">
        <v>2075</v>
      </c>
      <c r="E191" s="4" t="s">
        <v>1368</v>
      </c>
      <c r="F191" s="2" t="s">
        <v>2085</v>
      </c>
      <c r="G191" s="2" t="s">
        <v>2086</v>
      </c>
      <c r="H191" s="2" t="s">
        <v>215</v>
      </c>
      <c r="I191" s="2" t="s">
        <v>796</v>
      </c>
      <c r="J191" s="2" t="s">
        <v>30</v>
      </c>
      <c r="K191" s="2" t="s">
        <v>30</v>
      </c>
      <c r="L191" s="2" t="s">
        <v>369</v>
      </c>
      <c r="M191" s="2" t="s">
        <v>31</v>
      </c>
      <c r="N191" s="2" t="s">
        <v>479</v>
      </c>
      <c r="O191" s="2" t="s">
        <v>166</v>
      </c>
      <c r="P191" s="2" t="s">
        <v>1217</v>
      </c>
      <c r="Q191" s="2" t="s">
        <v>454</v>
      </c>
      <c r="R191" s="2" t="s">
        <v>448</v>
      </c>
      <c r="S191" s="2" t="s">
        <v>34</v>
      </c>
      <c r="T191" s="154">
        <v>7.2709999999999999</v>
      </c>
      <c r="U191" s="2" t="s">
        <v>2087</v>
      </c>
      <c r="V191" s="167">
        <v>0.03</v>
      </c>
      <c r="W191" s="169">
        <v>2.9510000000000002E-2</v>
      </c>
      <c r="X191" s="4" t="s">
        <v>453</v>
      </c>
      <c r="Y191" s="4" t="s">
        <v>166</v>
      </c>
      <c r="Z191" s="154">
        <v>180000</v>
      </c>
      <c r="AA191" s="163">
        <v>1</v>
      </c>
      <c r="AB191" s="180">
        <v>106.29</v>
      </c>
      <c r="AD191" s="154">
        <v>191.322</v>
      </c>
      <c r="AG191" s="2" t="s">
        <v>36</v>
      </c>
      <c r="AH191" s="169">
        <v>4.3999999999999999E-5</v>
      </c>
      <c r="AI191" s="169">
        <v>1.28289648282093E-2</v>
      </c>
      <c r="AJ191" s="169">
        <v>2.13120386728081E-3</v>
      </c>
    </row>
    <row r="192" spans="1:36" x14ac:dyDescent="0.2">
      <c r="A192" s="2">
        <v>161</v>
      </c>
      <c r="B192" s="2">
        <v>9942</v>
      </c>
      <c r="C192" s="2" t="s">
        <v>2088</v>
      </c>
      <c r="D192" s="2" t="s">
        <v>2089</v>
      </c>
      <c r="E192" s="4" t="s">
        <v>1368</v>
      </c>
      <c r="F192" s="2" t="s">
        <v>2090</v>
      </c>
      <c r="G192" s="2" t="s">
        <v>2091</v>
      </c>
      <c r="H192" s="2" t="s">
        <v>215</v>
      </c>
      <c r="I192" s="2" t="s">
        <v>796</v>
      </c>
      <c r="J192" s="2" t="s">
        <v>30</v>
      </c>
      <c r="K192" s="2" t="s">
        <v>30</v>
      </c>
      <c r="L192" s="2" t="s">
        <v>369</v>
      </c>
      <c r="M192" s="2" t="s">
        <v>31</v>
      </c>
      <c r="N192" s="2" t="s">
        <v>501</v>
      </c>
      <c r="O192" s="2" t="s">
        <v>166</v>
      </c>
      <c r="P192" s="2" t="s">
        <v>1997</v>
      </c>
      <c r="Q192" s="2" t="s">
        <v>454</v>
      </c>
      <c r="R192" s="2" t="s">
        <v>448</v>
      </c>
      <c r="S192" s="2" t="s">
        <v>34</v>
      </c>
      <c r="T192" s="154">
        <v>1.2150000000000001</v>
      </c>
      <c r="U192" s="2" t="s">
        <v>2092</v>
      </c>
      <c r="V192" s="167">
        <v>1.0500000000000001E-2</v>
      </c>
      <c r="W192" s="169">
        <v>2.8889999999999999E-2</v>
      </c>
      <c r="X192" s="4" t="s">
        <v>453</v>
      </c>
      <c r="Y192" s="4" t="s">
        <v>166</v>
      </c>
      <c r="Z192" s="154">
        <v>133333.34</v>
      </c>
      <c r="AA192" s="163">
        <v>1</v>
      </c>
      <c r="AB192" s="180">
        <v>112.32</v>
      </c>
      <c r="AD192" s="154">
        <v>149.76</v>
      </c>
      <c r="AG192" s="2" t="s">
        <v>36</v>
      </c>
      <c r="AH192" s="169">
        <v>2.9100000000000003E-4</v>
      </c>
      <c r="AI192" s="169">
        <v>1.00420540697668E-2</v>
      </c>
      <c r="AJ192" s="169">
        <v>1.66823003691383E-3</v>
      </c>
    </row>
    <row r="193" spans="1:36" x14ac:dyDescent="0.2">
      <c r="A193" s="2">
        <v>161</v>
      </c>
      <c r="B193" s="2">
        <v>9942</v>
      </c>
      <c r="C193" s="2" t="s">
        <v>2088</v>
      </c>
      <c r="D193" s="2" t="s">
        <v>2089</v>
      </c>
      <c r="E193" s="4" t="s">
        <v>1368</v>
      </c>
      <c r="F193" s="2" t="s">
        <v>2093</v>
      </c>
      <c r="G193" s="2" t="s">
        <v>2094</v>
      </c>
      <c r="H193" s="2" t="s">
        <v>215</v>
      </c>
      <c r="I193" s="2" t="s">
        <v>1006</v>
      </c>
      <c r="J193" s="2" t="s">
        <v>30</v>
      </c>
      <c r="K193" s="2" t="s">
        <v>30</v>
      </c>
      <c r="L193" s="2" t="s">
        <v>369</v>
      </c>
      <c r="M193" s="2" t="s">
        <v>31</v>
      </c>
      <c r="N193" s="2" t="s">
        <v>501</v>
      </c>
      <c r="O193" s="2" t="s">
        <v>166</v>
      </c>
      <c r="P193" s="2" t="s">
        <v>1997</v>
      </c>
      <c r="Q193" s="2" t="s">
        <v>454</v>
      </c>
      <c r="R193" s="2" t="s">
        <v>448</v>
      </c>
      <c r="S193" s="2" t="s">
        <v>34</v>
      </c>
      <c r="T193" s="154">
        <v>1.891</v>
      </c>
      <c r="U193" s="2" t="s">
        <v>2095</v>
      </c>
      <c r="V193" s="167">
        <v>2.18E-2</v>
      </c>
      <c r="W193" s="169">
        <v>5.1799999999999999E-2</v>
      </c>
      <c r="X193" s="4" t="s">
        <v>453</v>
      </c>
      <c r="Y193" s="4" t="s">
        <v>166</v>
      </c>
      <c r="Z193" s="154">
        <v>177777.77</v>
      </c>
      <c r="AA193" s="163">
        <v>1</v>
      </c>
      <c r="AB193" s="180">
        <v>94.94</v>
      </c>
      <c r="AD193" s="154">
        <v>168.78200000000001</v>
      </c>
      <c r="AG193" s="2" t="s">
        <v>36</v>
      </c>
      <c r="AH193" s="169">
        <v>5.8399999999999999E-4</v>
      </c>
      <c r="AI193" s="169">
        <v>1.1317575071261901E-2</v>
      </c>
      <c r="AJ193" s="169">
        <v>1.8801251763569599E-3</v>
      </c>
    </row>
    <row r="194" spans="1:36" x14ac:dyDescent="0.2">
      <c r="A194" s="2">
        <v>161</v>
      </c>
      <c r="B194" s="2">
        <v>9942</v>
      </c>
      <c r="C194" s="2" t="s">
        <v>1866</v>
      </c>
      <c r="D194" s="2" t="s">
        <v>1867</v>
      </c>
      <c r="E194" s="4" t="s">
        <v>1368</v>
      </c>
      <c r="F194" s="2" t="s">
        <v>2096</v>
      </c>
      <c r="G194" s="2" t="s">
        <v>2097</v>
      </c>
      <c r="H194" s="2" t="s">
        <v>215</v>
      </c>
      <c r="I194" s="2" t="s">
        <v>796</v>
      </c>
      <c r="J194" s="2" t="s">
        <v>30</v>
      </c>
      <c r="K194" s="2" t="s">
        <v>30</v>
      </c>
      <c r="L194" s="2" t="s">
        <v>369</v>
      </c>
      <c r="M194" s="2" t="s">
        <v>31</v>
      </c>
      <c r="N194" s="2" t="s">
        <v>503</v>
      </c>
      <c r="O194" s="2" t="s">
        <v>166</v>
      </c>
      <c r="P194" s="2" t="s">
        <v>1984</v>
      </c>
      <c r="Q194" s="2" t="s">
        <v>454</v>
      </c>
      <c r="R194" s="2" t="s">
        <v>448</v>
      </c>
      <c r="S194" s="2" t="s">
        <v>34</v>
      </c>
      <c r="T194" s="154">
        <v>1.835</v>
      </c>
      <c r="U194" s="2" t="s">
        <v>2098</v>
      </c>
      <c r="V194" s="167">
        <v>1.5800000000000002E-2</v>
      </c>
      <c r="W194" s="169">
        <v>2.708E-2</v>
      </c>
      <c r="X194" s="4" t="s">
        <v>453</v>
      </c>
      <c r="Y194" s="4" t="s">
        <v>166</v>
      </c>
      <c r="Z194" s="154">
        <v>69457.710000000006</v>
      </c>
      <c r="AA194" s="163">
        <v>1</v>
      </c>
      <c r="AB194" s="180">
        <v>115.06</v>
      </c>
      <c r="AD194" s="154">
        <v>79.918000000000006</v>
      </c>
      <c r="AG194" s="2" t="s">
        <v>36</v>
      </c>
      <c r="AH194" s="169">
        <v>1.6200000000000001E-4</v>
      </c>
      <c r="AI194" s="169">
        <v>5.3588491587211202E-3</v>
      </c>
      <c r="AJ194" s="169">
        <v>8.9023551036074202E-4</v>
      </c>
    </row>
    <row r="195" spans="1:36" x14ac:dyDescent="0.2">
      <c r="A195" s="2">
        <v>161</v>
      </c>
      <c r="B195" s="2">
        <v>9942</v>
      </c>
      <c r="C195" s="2" t="s">
        <v>1866</v>
      </c>
      <c r="D195" s="2" t="s">
        <v>1867</v>
      </c>
      <c r="E195" s="4" t="s">
        <v>1368</v>
      </c>
      <c r="F195" s="2" t="s">
        <v>2099</v>
      </c>
      <c r="G195" s="2" t="s">
        <v>2100</v>
      </c>
      <c r="H195" s="2" t="s">
        <v>215</v>
      </c>
      <c r="I195" s="2" t="s">
        <v>796</v>
      </c>
      <c r="J195" s="2" t="s">
        <v>30</v>
      </c>
      <c r="K195" s="2" t="s">
        <v>30</v>
      </c>
      <c r="L195" s="2" t="s">
        <v>369</v>
      </c>
      <c r="M195" s="2" t="s">
        <v>31</v>
      </c>
      <c r="N195" s="2" t="s">
        <v>503</v>
      </c>
      <c r="O195" s="2" t="s">
        <v>166</v>
      </c>
      <c r="P195" s="2" t="s">
        <v>1984</v>
      </c>
      <c r="Q195" s="2" t="s">
        <v>454</v>
      </c>
      <c r="R195" s="2" t="s">
        <v>448</v>
      </c>
      <c r="S195" s="2" t="s">
        <v>34</v>
      </c>
      <c r="T195" s="154">
        <v>4.4550000000000001</v>
      </c>
      <c r="U195" s="2" t="s">
        <v>2101</v>
      </c>
      <c r="V195" s="167">
        <v>8.3999999999999995E-3</v>
      </c>
      <c r="W195" s="169">
        <v>2.86E-2</v>
      </c>
      <c r="X195" s="4" t="s">
        <v>453</v>
      </c>
      <c r="Y195" s="4" t="s">
        <v>166</v>
      </c>
      <c r="Z195" s="154">
        <v>159725.28</v>
      </c>
      <c r="AA195" s="163">
        <v>1</v>
      </c>
      <c r="AB195" s="180">
        <v>105.34</v>
      </c>
      <c r="AD195" s="154">
        <v>168.255</v>
      </c>
      <c r="AG195" s="2" t="s">
        <v>36</v>
      </c>
      <c r="AH195" s="169">
        <v>2.0799999999999999E-4</v>
      </c>
      <c r="AI195" s="169">
        <v>1.1282196889319E-2</v>
      </c>
      <c r="AJ195" s="169">
        <v>1.87424799770819E-3</v>
      </c>
    </row>
    <row r="196" spans="1:36" x14ac:dyDescent="0.2">
      <c r="A196" s="2">
        <v>161</v>
      </c>
      <c r="B196" s="2">
        <v>9942</v>
      </c>
      <c r="C196" s="2" t="s">
        <v>2102</v>
      </c>
      <c r="D196" s="2" t="s">
        <v>2103</v>
      </c>
      <c r="E196" s="4" t="s">
        <v>1368</v>
      </c>
      <c r="F196" s="2" t="s">
        <v>2104</v>
      </c>
      <c r="G196" s="2" t="s">
        <v>2105</v>
      </c>
      <c r="H196" s="2" t="s">
        <v>215</v>
      </c>
      <c r="I196" s="2" t="s">
        <v>1006</v>
      </c>
      <c r="J196" s="2" t="s">
        <v>30</v>
      </c>
      <c r="K196" s="2" t="s">
        <v>30</v>
      </c>
      <c r="L196" s="2" t="s">
        <v>369</v>
      </c>
      <c r="M196" s="2" t="s">
        <v>31</v>
      </c>
      <c r="N196" s="2" t="s">
        <v>484</v>
      </c>
      <c r="O196" s="2" t="s">
        <v>166</v>
      </c>
      <c r="P196" s="2" t="s">
        <v>1997</v>
      </c>
      <c r="Q196" s="2" t="s">
        <v>454</v>
      </c>
      <c r="R196" s="2" t="s">
        <v>448</v>
      </c>
      <c r="S196" s="2" t="s">
        <v>34</v>
      </c>
      <c r="T196" s="154">
        <v>6.407</v>
      </c>
      <c r="U196" s="2" t="s">
        <v>2106</v>
      </c>
      <c r="V196" s="167">
        <v>2.5000000000000001E-2</v>
      </c>
      <c r="W196" s="169">
        <v>5.2859999999999997E-2</v>
      </c>
      <c r="X196" s="4" t="s">
        <v>453</v>
      </c>
      <c r="Y196" s="4" t="s">
        <v>166</v>
      </c>
      <c r="Z196" s="154">
        <v>270000</v>
      </c>
      <c r="AA196" s="163">
        <v>1</v>
      </c>
      <c r="AB196" s="180">
        <v>84.22</v>
      </c>
      <c r="AD196" s="154">
        <v>227.39400000000001</v>
      </c>
      <c r="AG196" s="2" t="s">
        <v>36</v>
      </c>
      <c r="AH196" s="169">
        <v>2.02E-4</v>
      </c>
      <c r="AI196" s="169">
        <v>1.5247747923113101E-2</v>
      </c>
      <c r="AJ196" s="169">
        <v>2.5330227166580599E-3</v>
      </c>
    </row>
    <row r="197" spans="1:36" x14ac:dyDescent="0.2">
      <c r="A197" s="2">
        <v>161</v>
      </c>
      <c r="B197" s="2">
        <v>9942</v>
      </c>
      <c r="C197" s="2" t="s">
        <v>1215</v>
      </c>
      <c r="D197" s="2" t="s">
        <v>1631</v>
      </c>
      <c r="E197" s="4" t="s">
        <v>1368</v>
      </c>
      <c r="F197" s="2" t="s">
        <v>2110</v>
      </c>
      <c r="G197" s="2" t="s">
        <v>2111</v>
      </c>
      <c r="H197" s="2" t="s">
        <v>215</v>
      </c>
      <c r="I197" s="2" t="s">
        <v>796</v>
      </c>
      <c r="J197" s="2" t="s">
        <v>30</v>
      </c>
      <c r="K197" s="2" t="s">
        <v>30</v>
      </c>
      <c r="L197" s="2" t="s">
        <v>369</v>
      </c>
      <c r="M197" s="2" t="s">
        <v>31</v>
      </c>
      <c r="N197" s="2" t="s">
        <v>487</v>
      </c>
      <c r="O197" s="2" t="s">
        <v>166</v>
      </c>
      <c r="P197" s="2" t="s">
        <v>1217</v>
      </c>
      <c r="Q197" s="2" t="s">
        <v>454</v>
      </c>
      <c r="R197" s="2" t="s">
        <v>448</v>
      </c>
      <c r="S197" s="2" t="s">
        <v>34</v>
      </c>
      <c r="T197" s="154">
        <v>2.3460000000000001</v>
      </c>
      <c r="U197" s="2" t="s">
        <v>2112</v>
      </c>
      <c r="V197" s="167">
        <v>1.8599999999999998E-2</v>
      </c>
      <c r="W197" s="169">
        <v>2.4129999999999999E-2</v>
      </c>
      <c r="X197" s="4" t="s">
        <v>453</v>
      </c>
      <c r="Y197" s="4" t="s">
        <v>166</v>
      </c>
      <c r="Z197" s="154">
        <v>114300</v>
      </c>
      <c r="AA197" s="163">
        <v>1</v>
      </c>
      <c r="AB197" s="180">
        <v>102.59</v>
      </c>
      <c r="AD197" s="154">
        <v>117.26</v>
      </c>
      <c r="AG197" s="2" t="s">
        <v>36</v>
      </c>
      <c r="AH197" s="169">
        <v>4.0000000000000003E-5</v>
      </c>
      <c r="AI197" s="169">
        <v>7.8628132806097296E-3</v>
      </c>
      <c r="AJ197" s="169">
        <v>1.30620500529358E-3</v>
      </c>
    </row>
    <row r="198" spans="1:36" x14ac:dyDescent="0.2">
      <c r="A198" s="2">
        <v>161</v>
      </c>
      <c r="B198" s="2">
        <v>9942</v>
      </c>
      <c r="C198" s="2" t="s">
        <v>1215</v>
      </c>
      <c r="D198" s="2" t="s">
        <v>1631</v>
      </c>
      <c r="E198" s="4" t="s">
        <v>1368</v>
      </c>
      <c r="F198" s="2" t="s">
        <v>2113</v>
      </c>
      <c r="G198" s="2" t="s">
        <v>2114</v>
      </c>
      <c r="H198" s="2" t="s">
        <v>215</v>
      </c>
      <c r="I198" s="2" t="s">
        <v>796</v>
      </c>
      <c r="J198" s="2" t="s">
        <v>30</v>
      </c>
      <c r="K198" s="2" t="s">
        <v>30</v>
      </c>
      <c r="L198" s="2" t="s">
        <v>369</v>
      </c>
      <c r="M198" s="2" t="s">
        <v>31</v>
      </c>
      <c r="N198" s="2" t="s">
        <v>487</v>
      </c>
      <c r="O198" s="2" t="s">
        <v>166</v>
      </c>
      <c r="P198" s="2" t="s">
        <v>1217</v>
      </c>
      <c r="Q198" s="2" t="s">
        <v>454</v>
      </c>
      <c r="R198" s="2" t="s">
        <v>448</v>
      </c>
      <c r="S198" s="2" t="s">
        <v>34</v>
      </c>
      <c r="T198" s="154">
        <v>2.649</v>
      </c>
      <c r="U198" s="2" t="s">
        <v>2115</v>
      </c>
      <c r="V198" s="167">
        <v>1E-3</v>
      </c>
      <c r="W198" s="169">
        <v>2.3560000000000001E-2</v>
      </c>
      <c r="X198" s="4" t="s">
        <v>453</v>
      </c>
      <c r="Y198" s="4" t="s">
        <v>166</v>
      </c>
      <c r="Z198" s="154">
        <v>122000</v>
      </c>
      <c r="AA198" s="163">
        <v>1</v>
      </c>
      <c r="AB198" s="180">
        <v>106.31</v>
      </c>
      <c r="AD198" s="154">
        <v>129.69800000000001</v>
      </c>
      <c r="AG198" s="2" t="s">
        <v>36</v>
      </c>
      <c r="AH198" s="169">
        <v>3.8999999999999999E-5</v>
      </c>
      <c r="AI198" s="169">
        <v>8.6968233976336302E-3</v>
      </c>
      <c r="AJ198" s="169">
        <v>1.4447544214432201E-3</v>
      </c>
    </row>
    <row r="199" spans="1:36" x14ac:dyDescent="0.2">
      <c r="A199" s="2">
        <v>161</v>
      </c>
      <c r="B199" s="2">
        <v>9942</v>
      </c>
      <c r="C199" s="2" t="s">
        <v>1215</v>
      </c>
      <c r="D199" s="2" t="s">
        <v>1631</v>
      </c>
      <c r="E199" s="4" t="s">
        <v>1368</v>
      </c>
      <c r="F199" s="2" t="s">
        <v>2116</v>
      </c>
      <c r="G199" s="2" t="s">
        <v>2117</v>
      </c>
      <c r="H199" s="2" t="s">
        <v>215</v>
      </c>
      <c r="I199" s="2" t="s">
        <v>1006</v>
      </c>
      <c r="J199" s="2" t="s">
        <v>30</v>
      </c>
      <c r="K199" s="2" t="s">
        <v>30</v>
      </c>
      <c r="L199" s="2" t="s">
        <v>369</v>
      </c>
      <c r="M199" s="2" t="s">
        <v>31</v>
      </c>
      <c r="N199" s="2" t="s">
        <v>487</v>
      </c>
      <c r="O199" s="2" t="s">
        <v>166</v>
      </c>
      <c r="P199" s="2" t="s">
        <v>1217</v>
      </c>
      <c r="Q199" s="2" t="s">
        <v>454</v>
      </c>
      <c r="R199" s="2" t="s">
        <v>448</v>
      </c>
      <c r="S199" s="2" t="s">
        <v>34</v>
      </c>
      <c r="T199" s="154">
        <v>2.6629999999999998</v>
      </c>
      <c r="U199" s="2" t="s">
        <v>2118</v>
      </c>
      <c r="V199" s="167">
        <v>2.76E-2</v>
      </c>
      <c r="W199" s="169">
        <v>4.6679999999999999E-2</v>
      </c>
      <c r="X199" s="4" t="s">
        <v>453</v>
      </c>
      <c r="Y199" s="4" t="s">
        <v>166</v>
      </c>
      <c r="Z199" s="154">
        <v>380000</v>
      </c>
      <c r="AA199" s="163">
        <v>1</v>
      </c>
      <c r="AB199" s="180">
        <v>96.29</v>
      </c>
      <c r="AD199" s="154">
        <v>365.90199999999999</v>
      </c>
      <c r="AG199" s="2" t="s">
        <v>36</v>
      </c>
      <c r="AH199" s="169">
        <v>2.8400000000000002E-4</v>
      </c>
      <c r="AI199" s="169">
        <v>2.4535306386988701E-2</v>
      </c>
      <c r="AJ199" s="169">
        <v>4.07591263652786E-3</v>
      </c>
    </row>
    <row r="200" spans="1:36" x14ac:dyDescent="0.2">
      <c r="A200" s="2">
        <v>161</v>
      </c>
      <c r="B200" s="2">
        <v>9942</v>
      </c>
      <c r="C200" s="2" t="s">
        <v>1215</v>
      </c>
      <c r="D200" s="2" t="s">
        <v>1631</v>
      </c>
      <c r="E200" s="4" t="s">
        <v>1368</v>
      </c>
      <c r="F200" s="2" t="s">
        <v>2119</v>
      </c>
      <c r="G200" s="2" t="s">
        <v>2120</v>
      </c>
      <c r="H200" s="2" t="s">
        <v>215</v>
      </c>
      <c r="I200" s="2" t="s">
        <v>796</v>
      </c>
      <c r="J200" s="2" t="s">
        <v>30</v>
      </c>
      <c r="K200" s="2" t="s">
        <v>30</v>
      </c>
      <c r="L200" s="2" t="s">
        <v>369</v>
      </c>
      <c r="M200" s="2" t="s">
        <v>31</v>
      </c>
      <c r="N200" s="2" t="s">
        <v>487</v>
      </c>
      <c r="O200" s="2" t="s">
        <v>166</v>
      </c>
      <c r="P200" s="2" t="s">
        <v>1217</v>
      </c>
      <c r="Q200" s="2" t="s">
        <v>454</v>
      </c>
      <c r="R200" s="2" t="s">
        <v>448</v>
      </c>
      <c r="S200" s="2" t="s">
        <v>34</v>
      </c>
      <c r="T200" s="154">
        <v>4.5970000000000004</v>
      </c>
      <c r="U200" s="2" t="s">
        <v>2121</v>
      </c>
      <c r="V200" s="167">
        <v>2.0199999999999999E-2</v>
      </c>
      <c r="W200" s="169">
        <v>2.5819999999999999E-2</v>
      </c>
      <c r="X200" s="4" t="s">
        <v>453</v>
      </c>
      <c r="Y200" s="4" t="s">
        <v>166</v>
      </c>
      <c r="Z200" s="154">
        <v>127000</v>
      </c>
      <c r="AA200" s="163">
        <v>1</v>
      </c>
      <c r="AB200" s="180">
        <v>101.85</v>
      </c>
      <c r="AD200" s="154">
        <v>129.35</v>
      </c>
      <c r="AG200" s="2" t="s">
        <v>36</v>
      </c>
      <c r="AH200" s="169">
        <v>3.6000000000000001E-5</v>
      </c>
      <c r="AI200" s="169">
        <v>8.6734415594989893E-3</v>
      </c>
      <c r="AJ200" s="169">
        <v>1.44087012800848E-3</v>
      </c>
    </row>
    <row r="201" spans="1:36" x14ac:dyDescent="0.2">
      <c r="A201" s="2">
        <v>161</v>
      </c>
      <c r="B201" s="2">
        <v>9942</v>
      </c>
      <c r="C201" s="2" t="s">
        <v>1215</v>
      </c>
      <c r="D201" s="2" t="s">
        <v>1631</v>
      </c>
      <c r="E201" s="4" t="s">
        <v>1368</v>
      </c>
      <c r="F201" s="2" t="s">
        <v>2122</v>
      </c>
      <c r="G201" s="2" t="s">
        <v>2123</v>
      </c>
      <c r="H201" s="2" t="s">
        <v>215</v>
      </c>
      <c r="I201" s="2" t="s">
        <v>796</v>
      </c>
      <c r="J201" s="2" t="s">
        <v>30</v>
      </c>
      <c r="K201" s="2" t="s">
        <v>30</v>
      </c>
      <c r="L201" s="2" t="s">
        <v>369</v>
      </c>
      <c r="M201" s="2" t="s">
        <v>31</v>
      </c>
      <c r="N201" s="2" t="s">
        <v>487</v>
      </c>
      <c r="O201" s="2" t="s">
        <v>166</v>
      </c>
      <c r="P201" s="2" t="s">
        <v>1217</v>
      </c>
      <c r="Q201" s="2" t="s">
        <v>454</v>
      </c>
      <c r="R201" s="2" t="s">
        <v>448</v>
      </c>
      <c r="S201" s="2" t="s">
        <v>34</v>
      </c>
      <c r="T201" s="154">
        <v>4.6440000000000001</v>
      </c>
      <c r="U201" s="2" t="s">
        <v>2124</v>
      </c>
      <c r="V201" s="167">
        <v>1E-3</v>
      </c>
      <c r="W201" s="169">
        <v>2.571E-2</v>
      </c>
      <c r="X201" s="4" t="s">
        <v>453</v>
      </c>
      <c r="Y201" s="4" t="s">
        <v>166</v>
      </c>
      <c r="Z201" s="154">
        <v>127000</v>
      </c>
      <c r="AA201" s="163">
        <v>1</v>
      </c>
      <c r="AB201" s="180">
        <v>100.7</v>
      </c>
      <c r="AD201" s="154">
        <v>127.889</v>
      </c>
      <c r="AG201" s="2" t="s">
        <v>36</v>
      </c>
      <c r="AH201" s="169">
        <v>5.1E-5</v>
      </c>
      <c r="AI201" s="169">
        <v>8.5755087387486308E-3</v>
      </c>
      <c r="AJ201" s="169">
        <v>1.4246010985807999E-3</v>
      </c>
    </row>
    <row r="202" spans="1:36" x14ac:dyDescent="0.2">
      <c r="A202" s="2">
        <v>161</v>
      </c>
      <c r="B202" s="2">
        <v>9942</v>
      </c>
      <c r="C202" s="2" t="s">
        <v>1215</v>
      </c>
      <c r="D202" s="2" t="s">
        <v>1631</v>
      </c>
      <c r="E202" s="4" t="s">
        <v>1368</v>
      </c>
      <c r="F202" s="2" t="s">
        <v>2125</v>
      </c>
      <c r="G202" s="2" t="s">
        <v>2126</v>
      </c>
      <c r="H202" s="2" t="s">
        <v>215</v>
      </c>
      <c r="I202" s="2" t="s">
        <v>796</v>
      </c>
      <c r="J202" s="2" t="s">
        <v>30</v>
      </c>
      <c r="K202" s="2" t="s">
        <v>30</v>
      </c>
      <c r="L202" s="2" t="s">
        <v>369</v>
      </c>
      <c r="M202" s="2" t="s">
        <v>58</v>
      </c>
      <c r="N202" s="2" t="s">
        <v>487</v>
      </c>
      <c r="O202" s="2" t="s">
        <v>166</v>
      </c>
      <c r="P202" s="2" t="s">
        <v>1997</v>
      </c>
      <c r="Q202" s="2" t="s">
        <v>454</v>
      </c>
      <c r="R202" s="2" t="s">
        <v>448</v>
      </c>
      <c r="S202" s="2" t="s">
        <v>34</v>
      </c>
      <c r="T202" s="154">
        <v>5.4809999999999999</v>
      </c>
      <c r="U202" s="2" t="s">
        <v>2127</v>
      </c>
      <c r="V202" s="167">
        <v>3.1E-2</v>
      </c>
      <c r="W202" s="169">
        <v>3.1029999999999999E-2</v>
      </c>
      <c r="X202" s="4" t="s">
        <v>453</v>
      </c>
      <c r="Y202" s="4" t="s">
        <v>166</v>
      </c>
      <c r="Z202" s="154">
        <v>280000</v>
      </c>
      <c r="AA202" s="163">
        <v>1</v>
      </c>
      <c r="AB202" s="180">
        <v>100.81</v>
      </c>
      <c r="AD202" s="154">
        <v>282.26799999999997</v>
      </c>
      <c r="AG202" s="2" t="s">
        <v>36</v>
      </c>
      <c r="AH202" s="169">
        <v>1.8200000000000001E-4</v>
      </c>
      <c r="AI202" s="169">
        <v>1.8927286167450701E-2</v>
      </c>
      <c r="AJ202" s="169">
        <v>3.14428373741451E-3</v>
      </c>
    </row>
    <row r="203" spans="1:36" x14ac:dyDescent="0.2">
      <c r="A203" s="2">
        <v>161</v>
      </c>
      <c r="B203" s="2">
        <v>9942</v>
      </c>
      <c r="C203" s="2" t="s">
        <v>1874</v>
      </c>
      <c r="D203" s="2" t="s">
        <v>1875</v>
      </c>
      <c r="E203" s="4" t="s">
        <v>1368</v>
      </c>
      <c r="F203" s="2" t="s">
        <v>2128</v>
      </c>
      <c r="G203" s="2" t="s">
        <v>2129</v>
      </c>
      <c r="H203" s="2" t="s">
        <v>215</v>
      </c>
      <c r="I203" s="2" t="s">
        <v>796</v>
      </c>
      <c r="J203" s="2" t="s">
        <v>30</v>
      </c>
      <c r="K203" s="2" t="s">
        <v>30</v>
      </c>
      <c r="L203" s="2" t="s">
        <v>369</v>
      </c>
      <c r="M203" s="2" t="s">
        <v>31</v>
      </c>
      <c r="N203" s="2" t="s">
        <v>503</v>
      </c>
      <c r="O203" s="2" t="s">
        <v>166</v>
      </c>
      <c r="P203" s="2" t="s">
        <v>1984</v>
      </c>
      <c r="Q203" s="2" t="s">
        <v>454</v>
      </c>
      <c r="R203" s="2" t="s">
        <v>448</v>
      </c>
      <c r="S203" s="2" t="s">
        <v>34</v>
      </c>
      <c r="T203" s="154">
        <v>2.9889999999999999</v>
      </c>
      <c r="U203" s="2" t="s">
        <v>2057</v>
      </c>
      <c r="V203" s="167">
        <v>2.81E-2</v>
      </c>
      <c r="W203" s="169">
        <v>2.8590000000000001E-2</v>
      </c>
      <c r="X203" s="4" t="s">
        <v>453</v>
      </c>
      <c r="Y203" s="4" t="s">
        <v>166</v>
      </c>
      <c r="Z203" s="154">
        <v>90000</v>
      </c>
      <c r="AA203" s="163">
        <v>1</v>
      </c>
      <c r="AB203" s="180">
        <v>117.66</v>
      </c>
      <c r="AD203" s="154">
        <v>105.89400000000001</v>
      </c>
      <c r="AG203" s="2" t="s">
        <v>36</v>
      </c>
      <c r="AH203" s="169">
        <v>6.4999999999999994E-5</v>
      </c>
      <c r="AI203" s="169">
        <v>7.1006491753086501E-3</v>
      </c>
      <c r="AJ203" s="169">
        <v>1.17959096351614E-3</v>
      </c>
    </row>
    <row r="204" spans="1:36" x14ac:dyDescent="0.2">
      <c r="A204" s="2">
        <v>161</v>
      </c>
      <c r="B204" s="2">
        <v>9942</v>
      </c>
      <c r="C204" s="2" t="s">
        <v>1874</v>
      </c>
      <c r="D204" s="2" t="s">
        <v>1875</v>
      </c>
      <c r="E204" s="4" t="s">
        <v>1368</v>
      </c>
      <c r="F204" s="2" t="s">
        <v>2280</v>
      </c>
      <c r="G204" s="2" t="s">
        <v>2281</v>
      </c>
      <c r="H204" s="2" t="s">
        <v>215</v>
      </c>
      <c r="I204" s="2" t="s">
        <v>796</v>
      </c>
      <c r="J204" s="2" t="s">
        <v>30</v>
      </c>
      <c r="K204" s="2" t="s">
        <v>30</v>
      </c>
      <c r="L204" s="2" t="s">
        <v>369</v>
      </c>
      <c r="M204" s="2" t="s">
        <v>31</v>
      </c>
      <c r="N204" s="2" t="s">
        <v>503</v>
      </c>
      <c r="O204" s="2" t="s">
        <v>166</v>
      </c>
      <c r="P204" s="2" t="s">
        <v>1984</v>
      </c>
      <c r="Q204" s="2" t="s">
        <v>454</v>
      </c>
      <c r="R204" s="2" t="s">
        <v>448</v>
      </c>
      <c r="S204" s="2" t="s">
        <v>34</v>
      </c>
      <c r="T204" s="154">
        <v>1.6830000000000001</v>
      </c>
      <c r="U204" s="2" t="s">
        <v>2040</v>
      </c>
      <c r="V204" s="167">
        <v>3.6999999999999998E-2</v>
      </c>
      <c r="W204" s="169">
        <v>2.8479999999999998E-2</v>
      </c>
      <c r="X204" s="4" t="s">
        <v>453</v>
      </c>
      <c r="Y204" s="4" t="s">
        <v>166</v>
      </c>
      <c r="Z204" s="154">
        <v>122898.78</v>
      </c>
      <c r="AA204" s="163">
        <v>1</v>
      </c>
      <c r="AB204" s="180">
        <v>118.43</v>
      </c>
      <c r="AD204" s="154">
        <v>145.54900000000001</v>
      </c>
      <c r="AG204" s="2" t="s">
        <v>36</v>
      </c>
      <c r="AH204" s="169">
        <v>4.0900000000000002E-4</v>
      </c>
      <c r="AI204" s="169">
        <v>9.75968955206836E-3</v>
      </c>
      <c r="AJ204" s="169">
        <v>1.62132240561544E-3</v>
      </c>
    </row>
    <row r="205" spans="1:36" x14ac:dyDescent="0.2">
      <c r="A205" s="2">
        <v>161</v>
      </c>
      <c r="B205" s="2">
        <v>9942</v>
      </c>
      <c r="C205" s="2" t="s">
        <v>2130</v>
      </c>
      <c r="D205" s="2" t="s">
        <v>2131</v>
      </c>
      <c r="E205" s="4" t="s">
        <v>1368</v>
      </c>
      <c r="F205" s="2" t="s">
        <v>2132</v>
      </c>
      <c r="G205" s="2" t="s">
        <v>2133</v>
      </c>
      <c r="H205" s="2" t="s">
        <v>215</v>
      </c>
      <c r="I205" s="2" t="s">
        <v>1006</v>
      </c>
      <c r="J205" s="2" t="s">
        <v>30</v>
      </c>
      <c r="K205" s="2" t="s">
        <v>30</v>
      </c>
      <c r="L205" s="2" t="s">
        <v>369</v>
      </c>
      <c r="M205" s="2" t="s">
        <v>31</v>
      </c>
      <c r="N205" s="2" t="s">
        <v>484</v>
      </c>
      <c r="O205" s="2" t="s">
        <v>166</v>
      </c>
      <c r="P205" s="2" t="s">
        <v>2134</v>
      </c>
      <c r="Q205" s="2" t="s">
        <v>456</v>
      </c>
      <c r="R205" s="2" t="s">
        <v>448</v>
      </c>
      <c r="S205" s="2" t="s">
        <v>34</v>
      </c>
      <c r="T205" s="154">
        <v>1.7110000000000001</v>
      </c>
      <c r="U205" s="2" t="s">
        <v>2135</v>
      </c>
      <c r="V205" s="167">
        <v>4.1000000000000002E-2</v>
      </c>
      <c r="W205" s="169">
        <v>5.1610000000000003E-2</v>
      </c>
      <c r="X205" s="4" t="s">
        <v>453</v>
      </c>
      <c r="Y205" s="4" t="s">
        <v>166</v>
      </c>
      <c r="Z205" s="154">
        <v>130000</v>
      </c>
      <c r="AA205" s="163">
        <v>1</v>
      </c>
      <c r="AB205" s="180">
        <v>99.27</v>
      </c>
      <c r="AD205" s="154">
        <v>129.05099999999999</v>
      </c>
      <c r="AG205" s="2" t="s">
        <v>36</v>
      </c>
      <c r="AH205" s="169">
        <v>1.8200000000000001E-4</v>
      </c>
      <c r="AI205" s="169">
        <v>8.6534258477605503E-3</v>
      </c>
      <c r="AJ205" s="169">
        <v>1.43754503024459E-3</v>
      </c>
    </row>
    <row r="206" spans="1:36" x14ac:dyDescent="0.2">
      <c r="A206" s="2">
        <v>161</v>
      </c>
      <c r="B206" s="2">
        <v>9942</v>
      </c>
      <c r="C206" s="2" t="s">
        <v>2136</v>
      </c>
      <c r="D206" s="2" t="s">
        <v>2137</v>
      </c>
      <c r="E206" s="4" t="s">
        <v>1368</v>
      </c>
      <c r="F206" s="2" t="s">
        <v>2138</v>
      </c>
      <c r="G206" s="2" t="s">
        <v>2139</v>
      </c>
      <c r="H206" s="2" t="s">
        <v>215</v>
      </c>
      <c r="I206" s="2" t="s">
        <v>796</v>
      </c>
      <c r="J206" s="2" t="s">
        <v>30</v>
      </c>
      <c r="K206" s="2" t="s">
        <v>30</v>
      </c>
      <c r="L206" s="2" t="s">
        <v>369</v>
      </c>
      <c r="M206" s="2" t="s">
        <v>31</v>
      </c>
      <c r="N206" s="2" t="s">
        <v>503</v>
      </c>
      <c r="O206" s="2" t="s">
        <v>166</v>
      </c>
      <c r="P206" s="2" t="s">
        <v>1993</v>
      </c>
      <c r="Q206" s="2" t="s">
        <v>454</v>
      </c>
      <c r="R206" s="2" t="s">
        <v>448</v>
      </c>
      <c r="S206" s="2" t="s">
        <v>34</v>
      </c>
      <c r="T206" s="154">
        <v>1.3859999999999999</v>
      </c>
      <c r="U206" s="2" t="s">
        <v>2140</v>
      </c>
      <c r="V206" s="167">
        <v>2.0500000000000001E-2</v>
      </c>
      <c r="W206" s="169">
        <v>3.1309999999999998E-2</v>
      </c>
      <c r="X206" s="4" t="s">
        <v>453</v>
      </c>
      <c r="Y206" s="4" t="s">
        <v>166</v>
      </c>
      <c r="Z206" s="154">
        <v>146954.67000000001</v>
      </c>
      <c r="AA206" s="163">
        <v>1</v>
      </c>
      <c r="AB206" s="180">
        <v>115.58</v>
      </c>
      <c r="AD206" s="154">
        <v>169.85</v>
      </c>
      <c r="AG206" s="2" t="s">
        <v>36</v>
      </c>
      <c r="AH206" s="169">
        <v>1.95E-4</v>
      </c>
      <c r="AI206" s="169">
        <v>1.13891885887919E-2</v>
      </c>
      <c r="AJ206" s="169">
        <v>1.8920219277748099E-3</v>
      </c>
    </row>
    <row r="207" spans="1:36" x14ac:dyDescent="0.2">
      <c r="A207" s="2">
        <v>161</v>
      </c>
      <c r="B207" s="2">
        <v>9942</v>
      </c>
      <c r="C207" s="2" t="s">
        <v>2141</v>
      </c>
      <c r="D207" s="2" t="s">
        <v>2142</v>
      </c>
      <c r="E207" s="4" t="s">
        <v>1368</v>
      </c>
      <c r="F207" s="2" t="s">
        <v>2143</v>
      </c>
      <c r="G207" s="2" t="s">
        <v>2144</v>
      </c>
      <c r="H207" s="2" t="s">
        <v>215</v>
      </c>
      <c r="I207" s="2" t="s">
        <v>796</v>
      </c>
      <c r="J207" s="2" t="s">
        <v>30</v>
      </c>
      <c r="K207" s="2" t="s">
        <v>30</v>
      </c>
      <c r="L207" s="2" t="s">
        <v>369</v>
      </c>
      <c r="M207" s="2" t="s">
        <v>31</v>
      </c>
      <c r="N207" s="2" t="s">
        <v>487</v>
      </c>
      <c r="O207" s="2" t="s">
        <v>166</v>
      </c>
      <c r="P207" s="2" t="s">
        <v>1217</v>
      </c>
      <c r="Q207" s="2" t="s">
        <v>454</v>
      </c>
      <c r="R207" s="2" t="s">
        <v>448</v>
      </c>
      <c r="S207" s="2" t="s">
        <v>34</v>
      </c>
      <c r="T207" s="154">
        <v>3.5550000000000002</v>
      </c>
      <c r="U207" s="2" t="s">
        <v>2145</v>
      </c>
      <c r="V207" s="167">
        <v>1E-3</v>
      </c>
      <c r="W207" s="169">
        <v>2.5600000000000001E-2</v>
      </c>
      <c r="X207" s="4" t="s">
        <v>453</v>
      </c>
      <c r="Y207" s="4" t="s">
        <v>166</v>
      </c>
      <c r="Z207" s="154">
        <v>36957</v>
      </c>
      <c r="AA207" s="163">
        <v>1</v>
      </c>
      <c r="AB207" s="180">
        <v>103.56</v>
      </c>
      <c r="AD207" s="154">
        <v>38.273000000000003</v>
      </c>
      <c r="AG207" s="2" t="s">
        <v>36</v>
      </c>
      <c r="AH207" s="169">
        <v>1.1E-5</v>
      </c>
      <c r="AI207" s="169">
        <v>2.5663474511477598E-3</v>
      </c>
      <c r="AJ207" s="169">
        <v>4.2633288701873897E-4</v>
      </c>
    </row>
    <row r="208" spans="1:36" x14ac:dyDescent="0.2">
      <c r="A208" s="2">
        <v>161</v>
      </c>
      <c r="B208" s="2">
        <v>9942</v>
      </c>
      <c r="C208" s="2" t="s">
        <v>2141</v>
      </c>
      <c r="D208" s="2" t="s">
        <v>2142</v>
      </c>
      <c r="E208" s="4" t="s">
        <v>1368</v>
      </c>
      <c r="F208" s="2" t="s">
        <v>2149</v>
      </c>
      <c r="G208" s="2" t="s">
        <v>2150</v>
      </c>
      <c r="H208" s="2" t="s">
        <v>215</v>
      </c>
      <c r="I208" s="2" t="s">
        <v>796</v>
      </c>
      <c r="J208" s="2" t="s">
        <v>30</v>
      </c>
      <c r="K208" s="2" t="s">
        <v>30</v>
      </c>
      <c r="L208" s="2" t="s">
        <v>369</v>
      </c>
      <c r="M208" s="2" t="s">
        <v>31</v>
      </c>
      <c r="N208" s="2" t="s">
        <v>487</v>
      </c>
      <c r="O208" s="2" t="s">
        <v>166</v>
      </c>
      <c r="P208" s="2" t="s">
        <v>2151</v>
      </c>
      <c r="Q208" s="2" t="s">
        <v>456</v>
      </c>
      <c r="R208" s="2" t="s">
        <v>448</v>
      </c>
      <c r="S208" s="2" t="s">
        <v>34</v>
      </c>
      <c r="T208" s="154">
        <v>1.6719999999999999</v>
      </c>
      <c r="U208" s="2" t="s">
        <v>2152</v>
      </c>
      <c r="V208" s="167">
        <v>5.0000000000000001E-3</v>
      </c>
      <c r="W208" s="169">
        <v>2.4320000000000001E-2</v>
      </c>
      <c r="X208" s="4" t="s">
        <v>453</v>
      </c>
      <c r="Y208" s="4" t="s">
        <v>166</v>
      </c>
      <c r="Z208" s="154">
        <v>89000</v>
      </c>
      <c r="AA208" s="163">
        <v>1</v>
      </c>
      <c r="AB208" s="180">
        <v>111.01</v>
      </c>
      <c r="AD208" s="154">
        <v>98.799000000000007</v>
      </c>
      <c r="AG208" s="2" t="s">
        <v>36</v>
      </c>
      <c r="AH208" s="169">
        <v>1.17E-4</v>
      </c>
      <c r="AI208" s="169">
        <v>6.6248921355922096E-3</v>
      </c>
      <c r="AJ208" s="169">
        <v>1.1005561188106401E-3</v>
      </c>
    </row>
    <row r="209" spans="1:36" x14ac:dyDescent="0.2">
      <c r="A209" s="2">
        <v>161</v>
      </c>
      <c r="B209" s="2">
        <v>9942</v>
      </c>
      <c r="C209" s="2" t="s">
        <v>2141</v>
      </c>
      <c r="D209" s="2" t="s">
        <v>2142</v>
      </c>
      <c r="E209" s="4" t="s">
        <v>1368</v>
      </c>
      <c r="F209" s="2" t="s">
        <v>2156</v>
      </c>
      <c r="G209" s="2" t="s">
        <v>2157</v>
      </c>
      <c r="H209" s="2" t="s">
        <v>215</v>
      </c>
      <c r="I209" s="2" t="s">
        <v>796</v>
      </c>
      <c r="J209" s="2" t="s">
        <v>30</v>
      </c>
      <c r="K209" s="2" t="s">
        <v>30</v>
      </c>
      <c r="L209" s="2" t="s">
        <v>369</v>
      </c>
      <c r="M209" s="2" t="s">
        <v>31</v>
      </c>
      <c r="N209" s="2" t="s">
        <v>487</v>
      </c>
      <c r="O209" s="2" t="s">
        <v>166</v>
      </c>
      <c r="P209" s="2" t="s">
        <v>1217</v>
      </c>
      <c r="Q209" s="2" t="s">
        <v>454</v>
      </c>
      <c r="R209" s="2" t="s">
        <v>448</v>
      </c>
      <c r="S209" s="2" t="s">
        <v>34</v>
      </c>
      <c r="T209" s="154">
        <v>1.224</v>
      </c>
      <c r="U209" s="2" t="s">
        <v>2158</v>
      </c>
      <c r="V209" s="167">
        <v>3.8E-3</v>
      </c>
      <c r="W209" s="169">
        <v>2.3910000000000001E-2</v>
      </c>
      <c r="X209" s="4" t="s">
        <v>453</v>
      </c>
      <c r="Y209" s="4" t="s">
        <v>166</v>
      </c>
      <c r="Z209" s="154">
        <v>112734</v>
      </c>
      <c r="AA209" s="163">
        <v>1</v>
      </c>
      <c r="AB209" s="180">
        <v>111.45</v>
      </c>
      <c r="AD209" s="154">
        <v>125.642</v>
      </c>
      <c r="AG209" s="2" t="s">
        <v>36</v>
      </c>
      <c r="AH209" s="169">
        <v>3.8000000000000002E-5</v>
      </c>
      <c r="AI209" s="169">
        <v>8.4248405859826195E-3</v>
      </c>
      <c r="AJ209" s="169">
        <v>1.3995714446569799E-3</v>
      </c>
    </row>
    <row r="210" spans="1:36" x14ac:dyDescent="0.2">
      <c r="A210" s="2">
        <v>161</v>
      </c>
      <c r="B210" s="2">
        <v>9942</v>
      </c>
      <c r="C210" s="2" t="s">
        <v>2161</v>
      </c>
      <c r="D210" s="2" t="s">
        <v>2162</v>
      </c>
      <c r="E210" s="4" t="s">
        <v>1368</v>
      </c>
      <c r="F210" s="2" t="s">
        <v>2163</v>
      </c>
      <c r="G210" s="2" t="s">
        <v>2164</v>
      </c>
      <c r="H210" s="2" t="s">
        <v>215</v>
      </c>
      <c r="I210" s="2" t="s">
        <v>796</v>
      </c>
      <c r="J210" s="2" t="s">
        <v>30</v>
      </c>
      <c r="K210" s="2" t="s">
        <v>30</v>
      </c>
      <c r="L210" s="2" t="s">
        <v>369</v>
      </c>
      <c r="M210" s="2" t="s">
        <v>31</v>
      </c>
      <c r="N210" s="2" t="s">
        <v>482</v>
      </c>
      <c r="O210" s="2" t="s">
        <v>166</v>
      </c>
      <c r="P210" s="2" t="s">
        <v>2134</v>
      </c>
      <c r="Q210" s="2" t="s">
        <v>456</v>
      </c>
      <c r="R210" s="2" t="s">
        <v>448</v>
      </c>
      <c r="S210" s="2" t="s">
        <v>34</v>
      </c>
      <c r="T210" s="154">
        <v>3.0270000000000001</v>
      </c>
      <c r="U210" s="2" t="s">
        <v>2165</v>
      </c>
      <c r="V210" s="167">
        <v>0.01</v>
      </c>
      <c r="W210" s="169">
        <v>3.3369999999999997E-2</v>
      </c>
      <c r="X210" s="4" t="s">
        <v>453</v>
      </c>
      <c r="Y210" s="4" t="s">
        <v>166</v>
      </c>
      <c r="Z210" s="154">
        <v>293141.38</v>
      </c>
      <c r="AA210" s="163">
        <v>1</v>
      </c>
      <c r="AB210" s="180">
        <v>105.29</v>
      </c>
      <c r="AD210" s="154">
        <v>308.649</v>
      </c>
      <c r="AG210" s="2" t="s">
        <v>36</v>
      </c>
      <c r="AH210" s="169">
        <v>1.63E-4</v>
      </c>
      <c r="AI210" s="169">
        <v>2.0696216366722898E-2</v>
      </c>
      <c r="AJ210" s="169">
        <v>3.43814617543049E-3</v>
      </c>
    </row>
    <row r="211" spans="1:36" x14ac:dyDescent="0.2">
      <c r="A211" s="2">
        <v>161</v>
      </c>
      <c r="B211" s="2">
        <v>9942</v>
      </c>
      <c r="C211" s="2" t="s">
        <v>2161</v>
      </c>
      <c r="D211" s="2" t="s">
        <v>2162</v>
      </c>
      <c r="E211" s="4" t="s">
        <v>1368</v>
      </c>
      <c r="F211" s="2" t="s">
        <v>2166</v>
      </c>
      <c r="G211" s="2" t="s">
        <v>2167</v>
      </c>
      <c r="H211" s="2" t="s">
        <v>215</v>
      </c>
      <c r="I211" s="2" t="s">
        <v>796</v>
      </c>
      <c r="J211" s="2" t="s">
        <v>30</v>
      </c>
      <c r="K211" s="2" t="s">
        <v>30</v>
      </c>
      <c r="L211" s="2" t="s">
        <v>369</v>
      </c>
      <c r="M211" s="2" t="s">
        <v>31</v>
      </c>
      <c r="N211" s="2" t="s">
        <v>482</v>
      </c>
      <c r="O211" s="2" t="s">
        <v>166</v>
      </c>
      <c r="P211" s="2" t="s">
        <v>2134</v>
      </c>
      <c r="Q211" s="2" t="s">
        <v>456</v>
      </c>
      <c r="R211" s="2" t="s">
        <v>448</v>
      </c>
      <c r="S211" s="2" t="s">
        <v>34</v>
      </c>
      <c r="T211" s="154">
        <v>1.3089999999999999</v>
      </c>
      <c r="U211" s="2" t="s">
        <v>130</v>
      </c>
      <c r="V211" s="167">
        <v>3.5400000000000001E-2</v>
      </c>
      <c r="W211" s="169">
        <v>3.0630000000000001E-2</v>
      </c>
      <c r="X211" s="4" t="s">
        <v>453</v>
      </c>
      <c r="Y211" s="4" t="s">
        <v>166</v>
      </c>
      <c r="Z211" s="154">
        <v>157500</v>
      </c>
      <c r="AA211" s="163">
        <v>1</v>
      </c>
      <c r="AB211" s="180">
        <v>107.99</v>
      </c>
      <c r="AD211" s="154">
        <v>170.084</v>
      </c>
      <c r="AG211" s="2" t="s">
        <v>36</v>
      </c>
      <c r="AH211" s="169">
        <v>1.5699999999999999E-4</v>
      </c>
      <c r="AI211" s="169">
        <v>1.14048821415329E-2</v>
      </c>
      <c r="AJ211" s="169">
        <v>1.8946290095418E-3</v>
      </c>
    </row>
    <row r="212" spans="1:36" x14ac:dyDescent="0.2">
      <c r="A212" s="2">
        <v>161</v>
      </c>
      <c r="B212" s="2">
        <v>9942</v>
      </c>
      <c r="C212" s="2" t="s">
        <v>1695</v>
      </c>
      <c r="D212" s="2" t="s">
        <v>1696</v>
      </c>
      <c r="E212" s="4" t="s">
        <v>1368</v>
      </c>
      <c r="F212" s="2" t="s">
        <v>2168</v>
      </c>
      <c r="G212" s="2" t="s">
        <v>2169</v>
      </c>
      <c r="H212" s="2" t="s">
        <v>215</v>
      </c>
      <c r="I212" s="2" t="s">
        <v>796</v>
      </c>
      <c r="J212" s="2" t="s">
        <v>30</v>
      </c>
      <c r="K212" s="2" t="s">
        <v>30</v>
      </c>
      <c r="L212" s="2" t="s">
        <v>369</v>
      </c>
      <c r="M212" s="2" t="s">
        <v>31</v>
      </c>
      <c r="N212" s="2" t="s">
        <v>503</v>
      </c>
      <c r="O212" s="2" t="s">
        <v>166</v>
      </c>
      <c r="P212" s="2" t="s">
        <v>1984</v>
      </c>
      <c r="Q212" s="2" t="s">
        <v>454</v>
      </c>
      <c r="R212" s="2" t="s">
        <v>448</v>
      </c>
      <c r="S212" s="2" t="s">
        <v>34</v>
      </c>
      <c r="T212" s="154">
        <v>3.9249999999999998</v>
      </c>
      <c r="U212" s="2" t="s">
        <v>2170</v>
      </c>
      <c r="V212" s="167">
        <v>1.43E-2</v>
      </c>
      <c r="W212" s="169">
        <v>2.8070000000000001E-2</v>
      </c>
      <c r="X212" s="4" t="s">
        <v>453</v>
      </c>
      <c r="Y212" s="4" t="s">
        <v>166</v>
      </c>
      <c r="Z212" s="154">
        <v>158516.12</v>
      </c>
      <c r="AA212" s="163">
        <v>1</v>
      </c>
      <c r="AB212" s="180">
        <v>110</v>
      </c>
      <c r="AD212" s="154">
        <v>174.36799999999999</v>
      </c>
      <c r="AG212" s="2" t="s">
        <v>36</v>
      </c>
      <c r="AH212" s="169">
        <v>1E-4</v>
      </c>
      <c r="AI212" s="169">
        <v>1.16921080743596E-2</v>
      </c>
      <c r="AJ212" s="169">
        <v>1.9423442404291401E-3</v>
      </c>
    </row>
    <row r="213" spans="1:36" x14ac:dyDescent="0.2">
      <c r="A213" s="2">
        <v>161</v>
      </c>
      <c r="B213" s="2">
        <v>9942</v>
      </c>
      <c r="C213" s="2" t="s">
        <v>1695</v>
      </c>
      <c r="D213" s="2" t="s">
        <v>1696</v>
      </c>
      <c r="E213" s="4" t="s">
        <v>1368</v>
      </c>
      <c r="F213" s="2" t="s">
        <v>2171</v>
      </c>
      <c r="G213" s="2" t="s">
        <v>2172</v>
      </c>
      <c r="H213" s="2" t="s">
        <v>215</v>
      </c>
      <c r="I213" s="2" t="s">
        <v>796</v>
      </c>
      <c r="J213" s="2" t="s">
        <v>30</v>
      </c>
      <c r="K213" s="2" t="s">
        <v>30</v>
      </c>
      <c r="L213" s="2" t="s">
        <v>369</v>
      </c>
      <c r="M213" s="2" t="s">
        <v>31</v>
      </c>
      <c r="N213" s="2" t="s">
        <v>503</v>
      </c>
      <c r="O213" s="2" t="s">
        <v>166</v>
      </c>
      <c r="P213" s="2" t="s">
        <v>1984</v>
      </c>
      <c r="Q213" s="2" t="s">
        <v>454</v>
      </c>
      <c r="R213" s="2" t="s">
        <v>448</v>
      </c>
      <c r="S213" s="2" t="s">
        <v>34</v>
      </c>
      <c r="T213" s="154">
        <v>1.038</v>
      </c>
      <c r="U213" s="2" t="s">
        <v>2173</v>
      </c>
      <c r="V213" s="167">
        <v>2.1499999999999998E-2</v>
      </c>
      <c r="W213" s="169">
        <v>2.657E-2</v>
      </c>
      <c r="X213" s="4" t="s">
        <v>453</v>
      </c>
      <c r="Y213" s="4" t="s">
        <v>166</v>
      </c>
      <c r="Z213" s="154">
        <v>272866.28999999998</v>
      </c>
      <c r="AA213" s="163">
        <v>1</v>
      </c>
      <c r="AB213" s="180">
        <v>118.15</v>
      </c>
      <c r="AD213" s="154">
        <v>322.392</v>
      </c>
      <c r="AG213" s="2" t="s">
        <v>36</v>
      </c>
      <c r="AH213" s="169">
        <v>2.31E-4</v>
      </c>
      <c r="AI213" s="169">
        <v>2.1617741252800599E-2</v>
      </c>
      <c r="AJ213" s="169">
        <v>3.5912339285971099E-3</v>
      </c>
    </row>
    <row r="214" spans="1:36" x14ac:dyDescent="0.2">
      <c r="A214" s="2">
        <v>161</v>
      </c>
      <c r="B214" s="2">
        <v>9942</v>
      </c>
      <c r="C214" s="2" t="s">
        <v>1695</v>
      </c>
      <c r="D214" s="2" t="s">
        <v>1696</v>
      </c>
      <c r="E214" s="4" t="s">
        <v>1368</v>
      </c>
      <c r="F214" s="2" t="s">
        <v>2174</v>
      </c>
      <c r="G214" s="2" t="s">
        <v>2175</v>
      </c>
      <c r="H214" s="2" t="s">
        <v>215</v>
      </c>
      <c r="I214" s="2" t="s">
        <v>796</v>
      </c>
      <c r="J214" s="2" t="s">
        <v>30</v>
      </c>
      <c r="K214" s="2" t="s">
        <v>30</v>
      </c>
      <c r="L214" s="2" t="s">
        <v>369</v>
      </c>
      <c r="M214" s="2" t="s">
        <v>31</v>
      </c>
      <c r="N214" s="2" t="s">
        <v>503</v>
      </c>
      <c r="O214" s="2" t="s">
        <v>166</v>
      </c>
      <c r="P214" s="2" t="s">
        <v>1984</v>
      </c>
      <c r="Q214" s="2" t="s">
        <v>454</v>
      </c>
      <c r="R214" s="2" t="s">
        <v>448</v>
      </c>
      <c r="S214" s="2" t="s">
        <v>34</v>
      </c>
      <c r="T214" s="154">
        <v>3.4910000000000001</v>
      </c>
      <c r="U214" s="2" t="s">
        <v>2176</v>
      </c>
      <c r="V214" s="167">
        <v>2.2499999999999999E-2</v>
      </c>
      <c r="W214" s="169">
        <v>2.9399999999999999E-2</v>
      </c>
      <c r="X214" s="4" t="s">
        <v>453</v>
      </c>
      <c r="Y214" s="4" t="s">
        <v>166</v>
      </c>
      <c r="Z214" s="154">
        <v>36295.64</v>
      </c>
      <c r="AA214" s="163">
        <v>1</v>
      </c>
      <c r="AB214" s="180">
        <v>115.02</v>
      </c>
      <c r="AD214" s="154">
        <v>41.747</v>
      </c>
      <c r="AG214" s="2" t="s">
        <v>36</v>
      </c>
      <c r="AH214" s="169">
        <v>2.0999999999999999E-5</v>
      </c>
      <c r="AI214" s="169">
        <v>2.7993327449103902E-3</v>
      </c>
      <c r="AJ214" s="169">
        <v>4.6503742520522201E-4</v>
      </c>
    </row>
    <row r="215" spans="1:36" x14ac:dyDescent="0.2">
      <c r="A215" s="2">
        <v>161</v>
      </c>
      <c r="B215" s="2">
        <v>9942</v>
      </c>
      <c r="C215" s="2" t="s">
        <v>1695</v>
      </c>
      <c r="D215" s="2" t="s">
        <v>1696</v>
      </c>
      <c r="E215" s="4" t="s">
        <v>1368</v>
      </c>
      <c r="F215" s="2" t="s">
        <v>2177</v>
      </c>
      <c r="G215" s="2" t="s">
        <v>2178</v>
      </c>
      <c r="H215" s="2" t="s">
        <v>215</v>
      </c>
      <c r="I215" s="2" t="s">
        <v>796</v>
      </c>
      <c r="J215" s="2" t="s">
        <v>30</v>
      </c>
      <c r="K215" s="2" t="s">
        <v>30</v>
      </c>
      <c r="L215" s="2" t="s">
        <v>369</v>
      </c>
      <c r="M215" s="2" t="s">
        <v>31</v>
      </c>
      <c r="N215" s="2" t="s">
        <v>503</v>
      </c>
      <c r="O215" s="2" t="s">
        <v>166</v>
      </c>
      <c r="P215" s="2" t="s">
        <v>1984</v>
      </c>
      <c r="Q215" s="2" t="s">
        <v>454</v>
      </c>
      <c r="R215" s="2" t="s">
        <v>448</v>
      </c>
      <c r="S215" s="2" t="s">
        <v>34</v>
      </c>
      <c r="T215" s="154">
        <v>4.8760000000000003</v>
      </c>
      <c r="U215" s="2" t="s">
        <v>2155</v>
      </c>
      <c r="V215" s="167">
        <v>2.5000000000000001E-3</v>
      </c>
      <c r="W215" s="169">
        <v>2.7699999999999999E-2</v>
      </c>
      <c r="X215" s="4" t="s">
        <v>453</v>
      </c>
      <c r="Y215" s="4" t="s">
        <v>166</v>
      </c>
      <c r="Z215" s="154">
        <v>128759.99</v>
      </c>
      <c r="AA215" s="163">
        <v>1</v>
      </c>
      <c r="AB215" s="180">
        <v>100.5</v>
      </c>
      <c r="AD215" s="154">
        <v>129.404</v>
      </c>
      <c r="AG215" s="2" t="s">
        <v>36</v>
      </c>
      <c r="AH215" s="169">
        <v>9.5000000000000005E-5</v>
      </c>
      <c r="AI215" s="169">
        <v>8.6770819346731701E-3</v>
      </c>
      <c r="AJ215" s="169">
        <v>1.4414748830883701E-3</v>
      </c>
    </row>
    <row r="216" spans="1:36" x14ac:dyDescent="0.2">
      <c r="A216" s="2">
        <v>161</v>
      </c>
      <c r="B216" s="2">
        <v>9942</v>
      </c>
      <c r="C216" s="2" t="s">
        <v>2179</v>
      </c>
      <c r="D216" s="2" t="s">
        <v>2180</v>
      </c>
      <c r="E216" s="4" t="s">
        <v>1368</v>
      </c>
      <c r="F216" s="2" t="s">
        <v>2181</v>
      </c>
      <c r="G216" s="2" t="s">
        <v>2182</v>
      </c>
      <c r="H216" s="2" t="s">
        <v>215</v>
      </c>
      <c r="I216" s="2" t="s">
        <v>1006</v>
      </c>
      <c r="J216" s="2" t="s">
        <v>30</v>
      </c>
      <c r="K216" s="2" t="s">
        <v>30</v>
      </c>
      <c r="L216" s="2" t="s">
        <v>369</v>
      </c>
      <c r="M216" s="2" t="s">
        <v>31</v>
      </c>
      <c r="N216" s="2" t="s">
        <v>484</v>
      </c>
      <c r="O216" s="2" t="s">
        <v>166</v>
      </c>
      <c r="P216" s="2" t="s">
        <v>2027</v>
      </c>
      <c r="Q216" s="2" t="s">
        <v>456</v>
      </c>
      <c r="R216" s="2" t="s">
        <v>448</v>
      </c>
      <c r="S216" s="2" t="s">
        <v>34</v>
      </c>
      <c r="T216" s="154">
        <v>5.258</v>
      </c>
      <c r="U216" s="2" t="s">
        <v>2183</v>
      </c>
      <c r="V216" s="167">
        <v>2.98E-2</v>
      </c>
      <c r="W216" s="169">
        <v>5.1110000000000003E-2</v>
      </c>
      <c r="X216" s="4" t="s">
        <v>453</v>
      </c>
      <c r="Y216" s="4" t="s">
        <v>166</v>
      </c>
      <c r="Z216" s="154">
        <v>200000</v>
      </c>
      <c r="AA216" s="163">
        <v>1</v>
      </c>
      <c r="AB216" s="180">
        <v>90.52</v>
      </c>
      <c r="AD216" s="154">
        <v>181.04</v>
      </c>
      <c r="AG216" s="2" t="s">
        <v>36</v>
      </c>
      <c r="AH216" s="169">
        <v>5.0900000000000001E-4</v>
      </c>
      <c r="AI216" s="169">
        <v>1.2139512405782E-2</v>
      </c>
      <c r="AJ216" s="169">
        <v>2.0166690089614202E-3</v>
      </c>
    </row>
    <row r="217" spans="1:36" x14ac:dyDescent="0.2">
      <c r="A217" s="2">
        <v>161</v>
      </c>
      <c r="B217" s="2">
        <v>9942</v>
      </c>
      <c r="C217" s="2" t="s">
        <v>1718</v>
      </c>
      <c r="D217" s="2" t="s">
        <v>1719</v>
      </c>
      <c r="E217" s="4" t="s">
        <v>1368</v>
      </c>
      <c r="F217" s="2" t="s">
        <v>2184</v>
      </c>
      <c r="G217" s="2" t="s">
        <v>2185</v>
      </c>
      <c r="H217" s="2" t="s">
        <v>215</v>
      </c>
      <c r="I217" s="2" t="s">
        <v>796</v>
      </c>
      <c r="J217" s="2" t="s">
        <v>30</v>
      </c>
      <c r="K217" s="2" t="s">
        <v>30</v>
      </c>
      <c r="L217" s="2" t="s">
        <v>369</v>
      </c>
      <c r="M217" s="2" t="s">
        <v>31</v>
      </c>
      <c r="N217" s="2" t="s">
        <v>503</v>
      </c>
      <c r="O217" s="2" t="s">
        <v>166</v>
      </c>
      <c r="P217" s="2" t="s">
        <v>91</v>
      </c>
      <c r="Q217" s="2" t="s">
        <v>454</v>
      </c>
      <c r="R217" s="2" t="s">
        <v>448</v>
      </c>
      <c r="S217" s="2" t="s">
        <v>34</v>
      </c>
      <c r="T217" s="154">
        <v>2.6619999999999999</v>
      </c>
      <c r="U217" s="2" t="s">
        <v>2186</v>
      </c>
      <c r="V217" s="167">
        <v>1.34E-2</v>
      </c>
      <c r="W217" s="169">
        <v>2.8070000000000001E-2</v>
      </c>
      <c r="X217" s="4" t="s">
        <v>453</v>
      </c>
      <c r="Y217" s="4" t="s">
        <v>166</v>
      </c>
      <c r="Z217" s="154">
        <v>248503.48</v>
      </c>
      <c r="AA217" s="163">
        <v>1</v>
      </c>
      <c r="AB217" s="180">
        <v>113.01</v>
      </c>
      <c r="AD217" s="154">
        <v>280.834</v>
      </c>
      <c r="AG217" s="2" t="s">
        <v>36</v>
      </c>
      <c r="AH217" s="169">
        <v>1.02E-4</v>
      </c>
      <c r="AI217" s="169">
        <v>1.8831115718250298E-2</v>
      </c>
      <c r="AJ217" s="169">
        <v>3.1283074808732699E-3</v>
      </c>
    </row>
    <row r="218" spans="1:36" x14ac:dyDescent="0.2">
      <c r="A218" s="2">
        <v>161</v>
      </c>
      <c r="B218" s="2">
        <v>9942</v>
      </c>
      <c r="C218" s="2" t="s">
        <v>1718</v>
      </c>
      <c r="D218" s="2" t="s">
        <v>1719</v>
      </c>
      <c r="E218" s="4" t="s">
        <v>1368</v>
      </c>
      <c r="F218" s="2" t="s">
        <v>2187</v>
      </c>
      <c r="G218" s="2" t="s">
        <v>2188</v>
      </c>
      <c r="H218" s="2" t="s">
        <v>215</v>
      </c>
      <c r="I218" s="2" t="s">
        <v>796</v>
      </c>
      <c r="J218" s="2" t="s">
        <v>30</v>
      </c>
      <c r="K218" s="2" t="s">
        <v>30</v>
      </c>
      <c r="L218" s="2" t="s">
        <v>369</v>
      </c>
      <c r="M218" s="2" t="s">
        <v>31</v>
      </c>
      <c r="N218" s="2" t="s">
        <v>503</v>
      </c>
      <c r="O218" s="2" t="s">
        <v>166</v>
      </c>
      <c r="P218" s="2" t="s">
        <v>2189</v>
      </c>
      <c r="Q218" s="2" t="s">
        <v>456</v>
      </c>
      <c r="R218" s="2" t="s">
        <v>448</v>
      </c>
      <c r="S218" s="2" t="s">
        <v>34</v>
      </c>
      <c r="T218" s="154">
        <v>2.0680000000000001</v>
      </c>
      <c r="U218" s="2" t="s">
        <v>2040</v>
      </c>
      <c r="V218" s="167">
        <v>1.77E-2</v>
      </c>
      <c r="W218" s="169">
        <v>2.751E-2</v>
      </c>
      <c r="X218" s="4" t="s">
        <v>453</v>
      </c>
      <c r="Y218" s="4" t="s">
        <v>166</v>
      </c>
      <c r="Z218" s="154">
        <v>224538.84</v>
      </c>
      <c r="AA218" s="163">
        <v>1</v>
      </c>
      <c r="AB218" s="180">
        <v>113.81</v>
      </c>
      <c r="AD218" s="154">
        <v>255.548</v>
      </c>
      <c r="AG218" s="2" t="s">
        <v>36</v>
      </c>
      <c r="AH218" s="169">
        <v>8.7000000000000001E-5</v>
      </c>
      <c r="AI218" s="169">
        <v>1.7135571772106398E-2</v>
      </c>
      <c r="AJ218" s="169">
        <v>2.8466362888827298E-3</v>
      </c>
    </row>
    <row r="219" spans="1:36" x14ac:dyDescent="0.2">
      <c r="A219" s="2">
        <v>161</v>
      </c>
      <c r="B219" s="2">
        <v>9942</v>
      </c>
      <c r="C219" s="2" t="s">
        <v>1718</v>
      </c>
      <c r="D219" s="2" t="s">
        <v>1719</v>
      </c>
      <c r="E219" s="4" t="s">
        <v>1368</v>
      </c>
      <c r="F219" s="2" t="s">
        <v>2190</v>
      </c>
      <c r="G219" s="2" t="s">
        <v>2191</v>
      </c>
      <c r="H219" s="2" t="s">
        <v>215</v>
      </c>
      <c r="I219" s="2" t="s">
        <v>796</v>
      </c>
      <c r="J219" s="2" t="s">
        <v>30</v>
      </c>
      <c r="K219" s="2" t="s">
        <v>30</v>
      </c>
      <c r="L219" s="2" t="s">
        <v>369</v>
      </c>
      <c r="M219" s="2" t="s">
        <v>31</v>
      </c>
      <c r="N219" s="2" t="s">
        <v>503</v>
      </c>
      <c r="O219" s="2" t="s">
        <v>166</v>
      </c>
      <c r="P219" s="2" t="s">
        <v>91</v>
      </c>
      <c r="Q219" s="2" t="s">
        <v>454</v>
      </c>
      <c r="R219" s="2" t="s">
        <v>448</v>
      </c>
      <c r="S219" s="2" t="s">
        <v>34</v>
      </c>
      <c r="T219" s="154">
        <v>6.4729999999999999</v>
      </c>
      <c r="U219" s="2" t="s">
        <v>2192</v>
      </c>
      <c r="V219" s="167">
        <v>8.9999999999999993E-3</v>
      </c>
      <c r="W219" s="169">
        <v>3.0720000000000001E-2</v>
      </c>
      <c r="X219" s="4" t="s">
        <v>453</v>
      </c>
      <c r="Y219" s="4" t="s">
        <v>166</v>
      </c>
      <c r="Z219" s="154">
        <v>86240</v>
      </c>
      <c r="AA219" s="163">
        <v>1</v>
      </c>
      <c r="AB219" s="180">
        <v>99.26</v>
      </c>
      <c r="AD219" s="154">
        <v>85.602000000000004</v>
      </c>
      <c r="AG219" s="2" t="s">
        <v>36</v>
      </c>
      <c r="AH219" s="169">
        <v>3.1000000000000001E-5</v>
      </c>
      <c r="AI219" s="169">
        <v>5.7399713014006102E-3</v>
      </c>
      <c r="AJ219" s="169">
        <v>9.5354919118079097E-4</v>
      </c>
    </row>
    <row r="220" spans="1:36" x14ac:dyDescent="0.2">
      <c r="A220" s="2">
        <v>161</v>
      </c>
      <c r="B220" s="2">
        <v>9942</v>
      </c>
      <c r="C220" s="2" t="s">
        <v>1718</v>
      </c>
      <c r="D220" s="2" t="s">
        <v>1719</v>
      </c>
      <c r="E220" s="4" t="s">
        <v>1368</v>
      </c>
      <c r="F220" s="2" t="s">
        <v>2193</v>
      </c>
      <c r="G220" s="2" t="s">
        <v>2194</v>
      </c>
      <c r="H220" s="2" t="s">
        <v>215</v>
      </c>
      <c r="I220" s="2" t="s">
        <v>796</v>
      </c>
      <c r="J220" s="2" t="s">
        <v>30</v>
      </c>
      <c r="K220" s="2" t="s">
        <v>30</v>
      </c>
      <c r="L220" s="2" t="s">
        <v>369</v>
      </c>
      <c r="M220" s="2" t="s">
        <v>31</v>
      </c>
      <c r="N220" s="2" t="s">
        <v>503</v>
      </c>
      <c r="O220" s="2" t="s">
        <v>166</v>
      </c>
      <c r="P220" s="2" t="s">
        <v>91</v>
      </c>
      <c r="Q220" s="2" t="s">
        <v>454</v>
      </c>
      <c r="R220" s="2" t="s">
        <v>448</v>
      </c>
      <c r="S220" s="2" t="s">
        <v>34</v>
      </c>
      <c r="T220" s="154">
        <v>3.0000000000000001E-3</v>
      </c>
      <c r="U220" s="2" t="s">
        <v>2195</v>
      </c>
      <c r="V220" s="167">
        <v>6.4999999999999997E-3</v>
      </c>
      <c r="W220" s="169">
        <v>0.25729000000000002</v>
      </c>
      <c r="X220" s="4" t="s">
        <v>453</v>
      </c>
      <c r="Y220" s="4" t="s">
        <v>166</v>
      </c>
      <c r="Z220" s="154">
        <v>0</v>
      </c>
      <c r="AA220" s="163">
        <v>1</v>
      </c>
      <c r="AB220" s="180">
        <v>0</v>
      </c>
      <c r="AC220" s="154">
        <v>88.350999999999999</v>
      </c>
      <c r="AD220" s="154">
        <v>88.350999999999999</v>
      </c>
      <c r="AG220" s="2" t="s">
        <v>36</v>
      </c>
      <c r="AH220" s="169">
        <v>0</v>
      </c>
      <c r="AI220" s="169">
        <v>5.9243073565054998E-3</v>
      </c>
      <c r="AJ220" s="169">
        <v>9.8417190460931198E-4</v>
      </c>
    </row>
    <row r="221" spans="1:36" x14ac:dyDescent="0.2">
      <c r="A221" s="2">
        <v>161</v>
      </c>
      <c r="B221" s="2">
        <v>9942</v>
      </c>
      <c r="C221" s="2" t="s">
        <v>1634</v>
      </c>
      <c r="D221" s="2" t="s">
        <v>1635</v>
      </c>
      <c r="E221" s="4" t="s">
        <v>1368</v>
      </c>
      <c r="F221" s="2" t="s">
        <v>2196</v>
      </c>
      <c r="G221" s="2" t="s">
        <v>2197</v>
      </c>
      <c r="H221" s="2" t="s">
        <v>215</v>
      </c>
      <c r="I221" s="2" t="s">
        <v>1006</v>
      </c>
      <c r="J221" s="2" t="s">
        <v>30</v>
      </c>
      <c r="K221" s="2" t="s">
        <v>30</v>
      </c>
      <c r="L221" s="2" t="s">
        <v>369</v>
      </c>
      <c r="M221" s="2" t="s">
        <v>31</v>
      </c>
      <c r="N221" s="2" t="s">
        <v>487</v>
      </c>
      <c r="O221" s="2" t="s">
        <v>166</v>
      </c>
      <c r="P221" s="2" t="s">
        <v>1217</v>
      </c>
      <c r="Q221" s="2" t="s">
        <v>454</v>
      </c>
      <c r="R221" s="2" t="s">
        <v>448</v>
      </c>
      <c r="S221" s="2" t="s">
        <v>34</v>
      </c>
      <c r="T221" s="154">
        <v>3.419</v>
      </c>
      <c r="U221" s="2" t="s">
        <v>2198</v>
      </c>
      <c r="V221" s="167">
        <v>2.5000000000000001E-2</v>
      </c>
      <c r="W221" s="169">
        <v>4.6850000000000003E-2</v>
      </c>
      <c r="X221" s="4" t="s">
        <v>453</v>
      </c>
      <c r="Y221" s="4" t="s">
        <v>166</v>
      </c>
      <c r="Z221" s="154">
        <v>498750</v>
      </c>
      <c r="AA221" s="163">
        <v>1</v>
      </c>
      <c r="AB221" s="180">
        <v>93.67</v>
      </c>
      <c r="AD221" s="154">
        <v>467.17899999999997</v>
      </c>
      <c r="AG221" s="2" t="s">
        <v>36</v>
      </c>
      <c r="AH221" s="169">
        <v>2.4600000000000002E-4</v>
      </c>
      <c r="AI221" s="169">
        <v>3.1326374191669601E-2</v>
      </c>
      <c r="AJ221" s="169">
        <v>5.2040745858441002E-3</v>
      </c>
    </row>
    <row r="222" spans="1:36" x14ac:dyDescent="0.2">
      <c r="A222" s="2">
        <v>161</v>
      </c>
      <c r="B222" s="2">
        <v>9942</v>
      </c>
      <c r="C222" s="2" t="s">
        <v>1634</v>
      </c>
      <c r="D222" s="2" t="s">
        <v>1635</v>
      </c>
      <c r="E222" s="4" t="s">
        <v>1368</v>
      </c>
      <c r="F222" s="2" t="s">
        <v>2199</v>
      </c>
      <c r="G222" s="2" t="s">
        <v>2200</v>
      </c>
      <c r="H222" s="2" t="s">
        <v>215</v>
      </c>
      <c r="I222" s="2" t="s">
        <v>796</v>
      </c>
      <c r="J222" s="2" t="s">
        <v>30</v>
      </c>
      <c r="K222" s="2" t="s">
        <v>30</v>
      </c>
      <c r="L222" s="2" t="s">
        <v>369</v>
      </c>
      <c r="M222" s="2" t="s">
        <v>31</v>
      </c>
      <c r="N222" s="2" t="s">
        <v>487</v>
      </c>
      <c r="O222" s="2" t="s">
        <v>166</v>
      </c>
      <c r="P222" s="2" t="s">
        <v>1217</v>
      </c>
      <c r="Q222" s="2" t="s">
        <v>454</v>
      </c>
      <c r="R222" s="2" t="s">
        <v>448</v>
      </c>
      <c r="S222" s="2" t="s">
        <v>34</v>
      </c>
      <c r="T222" s="154">
        <v>3.5870000000000002</v>
      </c>
      <c r="U222" s="2" t="s">
        <v>2198</v>
      </c>
      <c r="V222" s="167">
        <v>1E-3</v>
      </c>
      <c r="W222" s="169">
        <v>2.5610000000000001E-2</v>
      </c>
      <c r="X222" s="4" t="s">
        <v>453</v>
      </c>
      <c r="Y222" s="4" t="s">
        <v>166</v>
      </c>
      <c r="Z222" s="154">
        <v>397491.5</v>
      </c>
      <c r="AA222" s="163">
        <v>1</v>
      </c>
      <c r="AB222" s="180">
        <v>103.24</v>
      </c>
      <c r="AD222" s="154">
        <v>410.37</v>
      </c>
      <c r="AG222" s="2" t="s">
        <v>36</v>
      </c>
      <c r="AH222" s="169">
        <v>4.0400000000000001E-4</v>
      </c>
      <c r="AI222" s="169">
        <v>2.7517092534772601E-2</v>
      </c>
      <c r="AJ222" s="169">
        <v>4.5712600207211598E-3</v>
      </c>
    </row>
    <row r="223" spans="1:36" x14ac:dyDescent="0.2">
      <c r="A223" s="2">
        <v>161</v>
      </c>
      <c r="B223" s="2">
        <v>9942</v>
      </c>
      <c r="C223" s="2" t="s">
        <v>1634</v>
      </c>
      <c r="D223" s="2" t="s">
        <v>1635</v>
      </c>
      <c r="E223" s="4" t="s">
        <v>1368</v>
      </c>
      <c r="F223" s="2" t="s">
        <v>2201</v>
      </c>
      <c r="G223" s="2" t="s">
        <v>2202</v>
      </c>
      <c r="H223" s="2" t="s">
        <v>215</v>
      </c>
      <c r="I223" s="2" t="s">
        <v>796</v>
      </c>
      <c r="J223" s="2" t="s">
        <v>30</v>
      </c>
      <c r="K223" s="2" t="s">
        <v>30</v>
      </c>
      <c r="L223" s="2" t="s">
        <v>369</v>
      </c>
      <c r="M223" s="2" t="s">
        <v>31</v>
      </c>
      <c r="N223" s="2" t="s">
        <v>487</v>
      </c>
      <c r="O223" s="2" t="s">
        <v>166</v>
      </c>
      <c r="P223" s="2" t="s">
        <v>1217</v>
      </c>
      <c r="Q223" s="2" t="s">
        <v>454</v>
      </c>
      <c r="R223" s="2" t="s">
        <v>448</v>
      </c>
      <c r="S223" s="2" t="s">
        <v>34</v>
      </c>
      <c r="T223" s="154">
        <v>3.9660000000000002</v>
      </c>
      <c r="U223" s="2" t="s">
        <v>2203</v>
      </c>
      <c r="V223" s="167">
        <v>1.3899999999999999E-2</v>
      </c>
      <c r="W223" s="169">
        <v>2.5260000000000001E-2</v>
      </c>
      <c r="X223" s="4" t="s">
        <v>453</v>
      </c>
      <c r="Y223" s="4" t="s">
        <v>166</v>
      </c>
      <c r="Z223" s="154">
        <v>659111.12</v>
      </c>
      <c r="AA223" s="163">
        <v>1</v>
      </c>
      <c r="AB223" s="180">
        <v>103.09</v>
      </c>
      <c r="AD223" s="154">
        <v>679.47799999999995</v>
      </c>
      <c r="AG223" s="2" t="s">
        <v>36</v>
      </c>
      <c r="AH223" s="169">
        <v>4.1199999999999999E-4</v>
      </c>
      <c r="AI223" s="169">
        <v>4.5561905686179599E-2</v>
      </c>
      <c r="AJ223" s="169">
        <v>7.5689434727854599E-3</v>
      </c>
    </row>
    <row r="224" spans="1:36" x14ac:dyDescent="0.2">
      <c r="A224" s="2">
        <v>161</v>
      </c>
      <c r="B224" s="2">
        <v>9942</v>
      </c>
      <c r="C224" s="2" t="s">
        <v>1634</v>
      </c>
      <c r="D224" s="2" t="s">
        <v>1635</v>
      </c>
      <c r="E224" s="4" t="s">
        <v>1368</v>
      </c>
      <c r="F224" s="2" t="s">
        <v>2207</v>
      </c>
      <c r="G224" s="2" t="s">
        <v>2208</v>
      </c>
      <c r="H224" s="2" t="s">
        <v>215</v>
      </c>
      <c r="I224" s="2" t="s">
        <v>796</v>
      </c>
      <c r="J224" s="2" t="s">
        <v>30</v>
      </c>
      <c r="K224" s="2" t="s">
        <v>30</v>
      </c>
      <c r="L224" s="2" t="s">
        <v>369</v>
      </c>
      <c r="M224" s="2" t="s">
        <v>31</v>
      </c>
      <c r="N224" s="2" t="s">
        <v>487</v>
      </c>
      <c r="O224" s="2" t="s">
        <v>166</v>
      </c>
      <c r="P224" s="2" t="s">
        <v>1217</v>
      </c>
      <c r="Q224" s="2" t="s">
        <v>454</v>
      </c>
      <c r="R224" s="2" t="s">
        <v>448</v>
      </c>
      <c r="S224" s="2" t="s">
        <v>34</v>
      </c>
      <c r="T224" s="154">
        <v>3.0529999999999999</v>
      </c>
      <c r="U224" s="2" t="s">
        <v>2209</v>
      </c>
      <c r="V224" s="167">
        <v>1.7500000000000002E-2</v>
      </c>
      <c r="W224" s="169">
        <v>2.554E-2</v>
      </c>
      <c r="X224" s="4" t="s">
        <v>453</v>
      </c>
      <c r="Y224" s="4" t="s">
        <v>166</v>
      </c>
      <c r="Z224" s="154">
        <v>374343.89</v>
      </c>
      <c r="AA224" s="163">
        <v>1</v>
      </c>
      <c r="AB224" s="180">
        <v>112.78</v>
      </c>
      <c r="AD224" s="154">
        <v>422.185</v>
      </c>
      <c r="AG224" s="2" t="s">
        <v>36</v>
      </c>
      <c r="AH224" s="169">
        <v>1.6799999999999999E-4</v>
      </c>
      <c r="AI224" s="169">
        <v>2.8309326779716398E-2</v>
      </c>
      <c r="AJ224" s="169">
        <v>4.7028694458950398E-3</v>
      </c>
    </row>
    <row r="225" spans="1:36" x14ac:dyDescent="0.2">
      <c r="A225" s="2">
        <v>161</v>
      </c>
      <c r="B225" s="2">
        <v>9942</v>
      </c>
      <c r="C225" s="2" t="s">
        <v>1634</v>
      </c>
      <c r="D225" s="2" t="s">
        <v>1635</v>
      </c>
      <c r="E225" s="4" t="s">
        <v>1368</v>
      </c>
      <c r="F225" s="2" t="s">
        <v>2210</v>
      </c>
      <c r="G225" s="2" t="s">
        <v>2211</v>
      </c>
      <c r="H225" s="2" t="s">
        <v>215</v>
      </c>
      <c r="I225" s="2" t="s">
        <v>796</v>
      </c>
      <c r="J225" s="2" t="s">
        <v>30</v>
      </c>
      <c r="K225" s="2" t="s">
        <v>30</v>
      </c>
      <c r="L225" s="2" t="s">
        <v>369</v>
      </c>
      <c r="M225" s="2" t="s">
        <v>58</v>
      </c>
      <c r="N225" s="2" t="s">
        <v>487</v>
      </c>
      <c r="O225" s="2" t="s">
        <v>166</v>
      </c>
      <c r="P225" s="2" t="s">
        <v>1997</v>
      </c>
      <c r="Q225" s="2" t="s">
        <v>454</v>
      </c>
      <c r="R225" s="2" t="s">
        <v>448</v>
      </c>
      <c r="S225" s="2" t="s">
        <v>34</v>
      </c>
      <c r="T225" s="154">
        <v>6.8019999999999996</v>
      </c>
      <c r="U225" s="2" t="s">
        <v>2212</v>
      </c>
      <c r="V225" s="167">
        <v>3.4500000000000003E-2</v>
      </c>
      <c r="W225" s="169">
        <v>3.1910000000000001E-2</v>
      </c>
      <c r="X225" s="4" t="s">
        <v>453</v>
      </c>
      <c r="Y225" s="4" t="s">
        <v>166</v>
      </c>
      <c r="Z225" s="154">
        <v>220000</v>
      </c>
      <c r="AA225" s="163">
        <v>1</v>
      </c>
      <c r="AB225" s="180">
        <v>102.77</v>
      </c>
      <c r="AD225" s="154">
        <v>226.09399999999999</v>
      </c>
      <c r="AG225" s="2" t="s">
        <v>36</v>
      </c>
      <c r="AH225" s="169">
        <v>2.3900000000000001E-4</v>
      </c>
      <c r="AI225" s="169">
        <v>1.5160577319227099E-2</v>
      </c>
      <c r="AJ225" s="169">
        <v>2.5185415538672398E-3</v>
      </c>
    </row>
    <row r="226" spans="1:36" x14ac:dyDescent="0.2">
      <c r="A226" s="2">
        <v>161</v>
      </c>
      <c r="B226" s="2">
        <v>9942</v>
      </c>
      <c r="C226" s="2" t="s">
        <v>1726</v>
      </c>
      <c r="D226" s="2" t="s">
        <v>1727</v>
      </c>
      <c r="E226" s="4" t="s">
        <v>1368</v>
      </c>
      <c r="F226" s="2" t="s">
        <v>2213</v>
      </c>
      <c r="G226" s="2" t="s">
        <v>2214</v>
      </c>
      <c r="H226" s="2" t="s">
        <v>215</v>
      </c>
      <c r="I226" s="2" t="s">
        <v>1006</v>
      </c>
      <c r="J226" s="2" t="s">
        <v>30</v>
      </c>
      <c r="K226" s="2" t="s">
        <v>30</v>
      </c>
      <c r="L226" s="2" t="s">
        <v>369</v>
      </c>
      <c r="M226" s="2" t="s">
        <v>31</v>
      </c>
      <c r="N226" s="2" t="s">
        <v>516</v>
      </c>
      <c r="O226" s="2" t="s">
        <v>166</v>
      </c>
      <c r="P226" s="2" t="s">
        <v>1997</v>
      </c>
      <c r="Q226" s="2" t="s">
        <v>454</v>
      </c>
      <c r="R226" s="2" t="s">
        <v>448</v>
      </c>
      <c r="S226" s="2" t="s">
        <v>34</v>
      </c>
      <c r="T226" s="154">
        <v>1.1419999999999999</v>
      </c>
      <c r="U226" s="2" t="s">
        <v>2215</v>
      </c>
      <c r="V226" s="167">
        <v>2.29E-2</v>
      </c>
      <c r="W226" s="169">
        <v>4.8680000000000001E-2</v>
      </c>
      <c r="X226" s="4" t="s">
        <v>453</v>
      </c>
      <c r="Y226" s="4" t="s">
        <v>166</v>
      </c>
      <c r="Z226" s="154">
        <v>83076.92</v>
      </c>
      <c r="AA226" s="163">
        <v>1</v>
      </c>
      <c r="AB226" s="180">
        <v>97.94</v>
      </c>
      <c r="AD226" s="154">
        <v>81.366</v>
      </c>
      <c r="AG226" s="2" t="s">
        <v>36</v>
      </c>
      <c r="AH226" s="169">
        <v>2.5099999999999998E-4</v>
      </c>
      <c r="AI226" s="169">
        <v>5.4559098926982401E-3</v>
      </c>
      <c r="AJ226" s="169">
        <v>9.0635966491125596E-4</v>
      </c>
    </row>
    <row r="227" spans="1:36" x14ac:dyDescent="0.2">
      <c r="A227" s="2">
        <v>161</v>
      </c>
      <c r="B227" s="2">
        <v>9942</v>
      </c>
      <c r="C227" s="2" t="s">
        <v>2216</v>
      </c>
      <c r="D227" s="2" t="s">
        <v>2217</v>
      </c>
      <c r="E227" s="4" t="s">
        <v>1368</v>
      </c>
      <c r="F227" s="2" t="s">
        <v>2218</v>
      </c>
      <c r="G227" s="2" t="s">
        <v>2219</v>
      </c>
      <c r="H227" s="2" t="s">
        <v>215</v>
      </c>
      <c r="I227" s="2" t="s">
        <v>796</v>
      </c>
      <c r="J227" s="2" t="s">
        <v>30</v>
      </c>
      <c r="K227" s="2" t="s">
        <v>30</v>
      </c>
      <c r="L227" s="2" t="s">
        <v>369</v>
      </c>
      <c r="M227" s="2" t="s">
        <v>31</v>
      </c>
      <c r="N227" s="2" t="s">
        <v>479</v>
      </c>
      <c r="O227" s="2" t="s">
        <v>166</v>
      </c>
      <c r="P227" s="2" t="s">
        <v>1997</v>
      </c>
      <c r="Q227" s="2" t="s">
        <v>454</v>
      </c>
      <c r="R227" s="2" t="s">
        <v>448</v>
      </c>
      <c r="S227" s="2" t="s">
        <v>34</v>
      </c>
      <c r="T227" s="154">
        <v>2.101</v>
      </c>
      <c r="U227" s="2" t="s">
        <v>2220</v>
      </c>
      <c r="V227" s="167">
        <v>1.9400000000000001E-2</v>
      </c>
      <c r="W227" s="169">
        <v>2.5569999999999999E-2</v>
      </c>
      <c r="X227" s="4" t="s">
        <v>453</v>
      </c>
      <c r="Y227" s="4" t="s">
        <v>166</v>
      </c>
      <c r="Z227" s="154">
        <v>128030.7</v>
      </c>
      <c r="AA227" s="163">
        <v>1</v>
      </c>
      <c r="AB227" s="180">
        <v>115.77</v>
      </c>
      <c r="AD227" s="154">
        <v>148.221</v>
      </c>
      <c r="AG227" s="2" t="s">
        <v>36</v>
      </c>
      <c r="AH227" s="169">
        <v>5.31E-4</v>
      </c>
      <c r="AI227" s="169">
        <v>9.9388664643342405E-3</v>
      </c>
      <c r="AJ227" s="169">
        <v>1.6510880596227501E-3</v>
      </c>
    </row>
    <row r="228" spans="1:36" x14ac:dyDescent="0.2">
      <c r="A228" s="2">
        <v>161</v>
      </c>
      <c r="B228" s="2">
        <v>9942</v>
      </c>
      <c r="C228" s="2" t="s">
        <v>2288</v>
      </c>
      <c r="D228" s="2" t="s">
        <v>2289</v>
      </c>
      <c r="E228" s="4" t="s">
        <v>1368</v>
      </c>
      <c r="F228" s="2" t="s">
        <v>2290</v>
      </c>
      <c r="G228" s="2" t="s">
        <v>2291</v>
      </c>
      <c r="H228" s="2" t="s">
        <v>215</v>
      </c>
      <c r="I228" s="2" t="s">
        <v>796</v>
      </c>
      <c r="J228" s="2" t="s">
        <v>30</v>
      </c>
      <c r="K228" s="2" t="s">
        <v>30</v>
      </c>
      <c r="L228" s="2" t="s">
        <v>369</v>
      </c>
      <c r="M228" s="2" t="s">
        <v>31</v>
      </c>
      <c r="N228" s="2" t="s">
        <v>484</v>
      </c>
      <c r="O228" s="2" t="s">
        <v>166</v>
      </c>
      <c r="P228" s="2" t="s">
        <v>1984</v>
      </c>
      <c r="Q228" s="2" t="s">
        <v>454</v>
      </c>
      <c r="R228" s="2" t="s">
        <v>448</v>
      </c>
      <c r="S228" s="2" t="s">
        <v>34</v>
      </c>
      <c r="T228" s="154">
        <v>1.5529999999999999</v>
      </c>
      <c r="U228" s="2" t="s">
        <v>2292</v>
      </c>
      <c r="V228" s="167">
        <v>2.2499999999999999E-2</v>
      </c>
      <c r="W228" s="169">
        <v>2.623E-2</v>
      </c>
      <c r="X228" s="4" t="s">
        <v>453</v>
      </c>
      <c r="Y228" s="4" t="s">
        <v>166</v>
      </c>
      <c r="Z228" s="154">
        <v>100000</v>
      </c>
      <c r="AA228" s="163">
        <v>1</v>
      </c>
      <c r="AB228" s="180">
        <v>117.51</v>
      </c>
      <c r="AD228" s="154">
        <v>117.51</v>
      </c>
      <c r="AG228" s="2" t="s">
        <v>36</v>
      </c>
      <c r="AH228" s="169">
        <v>2.4399999999999999E-4</v>
      </c>
      <c r="AI228" s="169">
        <v>7.8795520481851605E-3</v>
      </c>
      <c r="AJ228" s="169">
        <v>1.3089857227301001E-3</v>
      </c>
    </row>
    <row r="229" spans="1:36" x14ac:dyDescent="0.2">
      <c r="A229" s="2">
        <v>161</v>
      </c>
      <c r="B229" s="2">
        <v>9942</v>
      </c>
      <c r="C229" s="2" t="s">
        <v>2224</v>
      </c>
      <c r="D229" s="2" t="s">
        <v>2225</v>
      </c>
      <c r="E229" s="4" t="s">
        <v>1368</v>
      </c>
      <c r="F229" s="2" t="s">
        <v>2226</v>
      </c>
      <c r="G229" s="2" t="s">
        <v>2227</v>
      </c>
      <c r="H229" s="2" t="s">
        <v>215</v>
      </c>
      <c r="I229" s="2" t="s">
        <v>796</v>
      </c>
      <c r="J229" s="2" t="s">
        <v>30</v>
      </c>
      <c r="K229" s="2" t="s">
        <v>30</v>
      </c>
      <c r="L229" s="2" t="s">
        <v>369</v>
      </c>
      <c r="M229" s="2" t="s">
        <v>31</v>
      </c>
      <c r="N229" s="2" t="s">
        <v>503</v>
      </c>
      <c r="O229" s="2" t="s">
        <v>166</v>
      </c>
      <c r="P229" s="2" t="s">
        <v>1984</v>
      </c>
      <c r="Q229" s="2" t="s">
        <v>454</v>
      </c>
      <c r="R229" s="2" t="s">
        <v>448</v>
      </c>
      <c r="S229" s="2" t="s">
        <v>34</v>
      </c>
      <c r="T229" s="154">
        <v>6.2430000000000003</v>
      </c>
      <c r="U229" s="2" t="s">
        <v>2228</v>
      </c>
      <c r="V229" s="167">
        <v>2.5000000000000001E-2</v>
      </c>
      <c r="W229" s="169">
        <v>3.1879999999999999E-2</v>
      </c>
      <c r="X229" s="4" t="s">
        <v>453</v>
      </c>
      <c r="Y229" s="4" t="s">
        <v>166</v>
      </c>
      <c r="Z229" s="154">
        <v>80750</v>
      </c>
      <c r="AA229" s="163">
        <v>1</v>
      </c>
      <c r="AB229" s="180">
        <v>111</v>
      </c>
      <c r="AD229" s="154">
        <v>89.632000000000005</v>
      </c>
      <c r="AG229" s="2" t="s">
        <v>36</v>
      </c>
      <c r="AH229" s="169">
        <v>7.7000000000000001E-5</v>
      </c>
      <c r="AI229" s="169">
        <v>6.0102455021611399E-3</v>
      </c>
      <c r="AJ229" s="169">
        <v>9.9844832603698005E-4</v>
      </c>
    </row>
    <row r="230" spans="1:36" x14ac:dyDescent="0.2">
      <c r="A230" s="2">
        <v>161</v>
      </c>
      <c r="B230" s="2">
        <v>9942</v>
      </c>
      <c r="C230" s="2" t="s">
        <v>2229</v>
      </c>
      <c r="D230" s="2" t="s">
        <v>2230</v>
      </c>
      <c r="E230" s="4" t="s">
        <v>1368</v>
      </c>
      <c r="F230" s="2" t="s">
        <v>2231</v>
      </c>
      <c r="G230" s="2" t="s">
        <v>2232</v>
      </c>
      <c r="H230" s="2" t="s">
        <v>215</v>
      </c>
      <c r="I230" s="2" t="s">
        <v>1006</v>
      </c>
      <c r="J230" s="2" t="s">
        <v>30</v>
      </c>
      <c r="K230" s="2" t="s">
        <v>30</v>
      </c>
      <c r="L230" s="2" t="s">
        <v>369</v>
      </c>
      <c r="M230" s="2" t="s">
        <v>31</v>
      </c>
      <c r="N230" s="2" t="s">
        <v>479</v>
      </c>
      <c r="O230" s="2" t="s">
        <v>166</v>
      </c>
      <c r="P230" s="2" t="s">
        <v>2034</v>
      </c>
      <c r="Q230" s="2" t="s">
        <v>456</v>
      </c>
      <c r="R230" s="2" t="s">
        <v>448</v>
      </c>
      <c r="S230" s="2" t="s">
        <v>34</v>
      </c>
      <c r="T230" s="154">
        <v>3.9580000000000002</v>
      </c>
      <c r="U230" s="2" t="s">
        <v>2233</v>
      </c>
      <c r="V230" s="167">
        <v>6.7699999999999996E-2</v>
      </c>
      <c r="W230" s="169">
        <v>5.6840000000000002E-2</v>
      </c>
      <c r="X230" s="4" t="s">
        <v>453</v>
      </c>
      <c r="Y230" s="4" t="s">
        <v>166</v>
      </c>
      <c r="Z230" s="154">
        <v>170000</v>
      </c>
      <c r="AA230" s="163">
        <v>1</v>
      </c>
      <c r="AB230" s="180">
        <v>106.28</v>
      </c>
      <c r="AD230" s="154">
        <v>180.67599999999999</v>
      </c>
      <c r="AG230" s="2" t="s">
        <v>36</v>
      </c>
      <c r="AH230" s="169">
        <v>2.2699999999999999E-4</v>
      </c>
      <c r="AI230" s="169">
        <v>1.2115104636693901E-2</v>
      </c>
      <c r="AJ230" s="169">
        <v>2.0126142833799998E-3</v>
      </c>
    </row>
    <row r="231" spans="1:36" x14ac:dyDescent="0.2">
      <c r="A231" s="2">
        <v>161</v>
      </c>
      <c r="B231" s="2">
        <v>9942</v>
      </c>
      <c r="C231" s="2" t="s">
        <v>2234</v>
      </c>
      <c r="D231" s="2" t="s">
        <v>2235</v>
      </c>
      <c r="E231" s="4" t="s">
        <v>1368</v>
      </c>
      <c r="F231" s="2" t="s">
        <v>2236</v>
      </c>
      <c r="G231" s="2" t="s">
        <v>2237</v>
      </c>
      <c r="H231" s="2" t="s">
        <v>215</v>
      </c>
      <c r="I231" s="2" t="s">
        <v>796</v>
      </c>
      <c r="J231" s="2" t="s">
        <v>30</v>
      </c>
      <c r="K231" s="2" t="s">
        <v>30</v>
      </c>
      <c r="L231" s="2" t="s">
        <v>369</v>
      </c>
      <c r="M231" s="2" t="s">
        <v>31</v>
      </c>
      <c r="N231" s="2" t="s">
        <v>517</v>
      </c>
      <c r="O231" s="2" t="s">
        <v>166</v>
      </c>
      <c r="P231" s="2" t="s">
        <v>1984</v>
      </c>
      <c r="Q231" s="2" t="s">
        <v>454</v>
      </c>
      <c r="R231" s="2" t="s">
        <v>448</v>
      </c>
      <c r="S231" s="2" t="s">
        <v>34</v>
      </c>
      <c r="T231" s="154">
        <v>3.2839999999999998</v>
      </c>
      <c r="U231" s="2" t="s">
        <v>2238</v>
      </c>
      <c r="V231" s="167">
        <v>2.1999999999999999E-2</v>
      </c>
      <c r="W231" s="169">
        <v>2.9559999999999999E-2</v>
      </c>
      <c r="X231" s="4" t="s">
        <v>453</v>
      </c>
      <c r="Y231" s="4" t="s">
        <v>166</v>
      </c>
      <c r="Z231" s="154">
        <v>153000.07</v>
      </c>
      <c r="AA231" s="163">
        <v>1</v>
      </c>
      <c r="AB231" s="180">
        <v>104.45</v>
      </c>
      <c r="AD231" s="154">
        <v>159.809</v>
      </c>
      <c r="AG231" s="2" t="s">
        <v>36</v>
      </c>
      <c r="AH231" s="169">
        <v>2.5599999999999999E-4</v>
      </c>
      <c r="AI231" s="169">
        <v>1.07158537112233E-2</v>
      </c>
      <c r="AJ231" s="169">
        <v>1.7801645866513799E-3</v>
      </c>
    </row>
    <row r="232" spans="1:36" x14ac:dyDescent="0.2">
      <c r="A232" s="2">
        <v>161</v>
      </c>
      <c r="B232" s="2">
        <v>9942</v>
      </c>
      <c r="C232" s="2" t="s">
        <v>2239</v>
      </c>
      <c r="D232" s="2" t="s">
        <v>2240</v>
      </c>
      <c r="E232" s="4" t="s">
        <v>1368</v>
      </c>
      <c r="F232" s="2" t="s">
        <v>2241</v>
      </c>
      <c r="G232" s="2" t="s">
        <v>2242</v>
      </c>
      <c r="H232" s="2" t="s">
        <v>215</v>
      </c>
      <c r="I232" s="2" t="s">
        <v>797</v>
      </c>
      <c r="J232" s="2" t="s">
        <v>30</v>
      </c>
      <c r="K232" s="2" t="s">
        <v>30</v>
      </c>
      <c r="L232" s="2" t="s">
        <v>369</v>
      </c>
      <c r="M232" s="2" t="s">
        <v>31</v>
      </c>
      <c r="N232" s="2" t="s">
        <v>493</v>
      </c>
      <c r="O232" s="2" t="s">
        <v>166</v>
      </c>
      <c r="P232" s="2" t="s">
        <v>2134</v>
      </c>
      <c r="Q232" s="2" t="s">
        <v>456</v>
      </c>
      <c r="R232" s="2" t="s">
        <v>448</v>
      </c>
      <c r="S232" s="2" t="s">
        <v>34</v>
      </c>
      <c r="T232" s="154">
        <v>2.8319999999999999</v>
      </c>
      <c r="U232" s="2" t="s">
        <v>2243</v>
      </c>
      <c r="V232" s="167">
        <v>4.6899999999999997E-2</v>
      </c>
      <c r="W232" s="169">
        <v>6.6780000000000006E-2</v>
      </c>
      <c r="X232" s="4" t="s">
        <v>453</v>
      </c>
      <c r="Y232" s="4" t="s">
        <v>166</v>
      </c>
      <c r="Z232" s="154">
        <v>248919.12</v>
      </c>
      <c r="AA232" s="163">
        <v>1</v>
      </c>
      <c r="AB232" s="180">
        <v>102.77</v>
      </c>
      <c r="AD232" s="154">
        <v>255.81399999999999</v>
      </c>
      <c r="AG232" s="2" t="s">
        <v>36</v>
      </c>
      <c r="AH232" s="169">
        <v>2.1699999999999999E-4</v>
      </c>
      <c r="AI232" s="169">
        <v>1.71534434772453E-2</v>
      </c>
      <c r="AJ232" s="169">
        <v>2.8496052148730198E-3</v>
      </c>
    </row>
    <row r="233" spans="1:36" x14ac:dyDescent="0.2">
      <c r="A233" s="2">
        <v>161</v>
      </c>
      <c r="B233" s="2">
        <v>9942</v>
      </c>
      <c r="C233" s="2" t="s">
        <v>1215</v>
      </c>
      <c r="D233" s="2" t="s">
        <v>1631</v>
      </c>
      <c r="E233" s="4" t="s">
        <v>1368</v>
      </c>
      <c r="F233" s="2" t="s">
        <v>2244</v>
      </c>
      <c r="G233" s="2" t="s">
        <v>2245</v>
      </c>
      <c r="H233" s="2" t="s">
        <v>215</v>
      </c>
      <c r="I233" s="2" t="s">
        <v>797</v>
      </c>
      <c r="J233" s="2" t="s">
        <v>30</v>
      </c>
      <c r="K233" s="2" t="s">
        <v>30</v>
      </c>
      <c r="L233" s="2" t="s">
        <v>369</v>
      </c>
      <c r="M233" s="2" t="s">
        <v>58</v>
      </c>
      <c r="N233" s="2" t="s">
        <v>576</v>
      </c>
      <c r="O233" s="2" t="s">
        <v>166</v>
      </c>
      <c r="P233" s="2" t="s">
        <v>2246</v>
      </c>
      <c r="Q233" s="2" t="s">
        <v>472</v>
      </c>
      <c r="R233" s="2" t="s">
        <v>448</v>
      </c>
      <c r="S233" s="2" t="s">
        <v>93</v>
      </c>
      <c r="T233" s="154">
        <v>5.09</v>
      </c>
      <c r="U233" s="2" t="s">
        <v>2247</v>
      </c>
      <c r="V233" s="167">
        <v>3.2750000000000001E-2</v>
      </c>
      <c r="W233" s="169">
        <v>5.7320000000000003E-2</v>
      </c>
      <c r="X233" s="4" t="s">
        <v>453</v>
      </c>
      <c r="Y233" s="4" t="s">
        <v>166</v>
      </c>
      <c r="Z233" s="154">
        <v>20000</v>
      </c>
      <c r="AA233" s="163">
        <v>3.718</v>
      </c>
      <c r="AB233" s="180">
        <v>98.468000000000004</v>
      </c>
      <c r="AD233" s="154">
        <v>73.221000000000004</v>
      </c>
      <c r="AG233" s="2" t="s">
        <v>36</v>
      </c>
      <c r="AH233" s="169">
        <v>2.6999999999999999E-5</v>
      </c>
      <c r="AI233" s="169">
        <v>4.90977682610815E-3</v>
      </c>
      <c r="AJ233" s="169">
        <v>8.1563364615973397E-4</v>
      </c>
    </row>
    <row r="234" spans="1:36" x14ac:dyDescent="0.2">
      <c r="A234" s="2">
        <v>161</v>
      </c>
      <c r="B234" s="2">
        <v>9942</v>
      </c>
      <c r="C234" s="2" t="s">
        <v>1691</v>
      </c>
      <c r="D234" s="2" t="s">
        <v>1692</v>
      </c>
      <c r="E234" s="4" t="s">
        <v>1368</v>
      </c>
      <c r="F234" s="2" t="s">
        <v>2248</v>
      </c>
      <c r="G234" s="2" t="s">
        <v>2249</v>
      </c>
      <c r="H234" s="2" t="s">
        <v>215</v>
      </c>
      <c r="I234" s="2" t="s">
        <v>797</v>
      </c>
      <c r="J234" s="2" t="s">
        <v>88</v>
      </c>
      <c r="K234" s="2" t="s">
        <v>30</v>
      </c>
      <c r="L234" s="2" t="s">
        <v>369</v>
      </c>
      <c r="M234" s="2" t="s">
        <v>137</v>
      </c>
      <c r="N234" s="2" t="s">
        <v>576</v>
      </c>
      <c r="O234" s="2" t="s">
        <v>166</v>
      </c>
      <c r="P234" s="2" t="s">
        <v>2246</v>
      </c>
      <c r="Q234" s="2" t="s">
        <v>472</v>
      </c>
      <c r="R234" s="2" t="s">
        <v>448</v>
      </c>
      <c r="S234" s="2" t="s">
        <v>93</v>
      </c>
      <c r="T234" s="154">
        <v>5.1630000000000003</v>
      </c>
      <c r="U234" s="2" t="s">
        <v>2250</v>
      </c>
      <c r="V234" s="167">
        <v>3.0769999999999999E-2</v>
      </c>
      <c r="W234" s="169">
        <v>6.2829999999999997E-2</v>
      </c>
      <c r="X234" s="4" t="s">
        <v>453</v>
      </c>
      <c r="Y234" s="4" t="s">
        <v>166</v>
      </c>
      <c r="Z234" s="154">
        <v>20000</v>
      </c>
      <c r="AA234" s="163">
        <v>3.718</v>
      </c>
      <c r="AB234" s="180">
        <v>98.037000000000006</v>
      </c>
      <c r="AD234" s="154">
        <v>72.900000000000006</v>
      </c>
      <c r="AG234" s="2" t="s">
        <v>36</v>
      </c>
      <c r="AH234" s="169">
        <v>3.3000000000000003E-5</v>
      </c>
      <c r="AI234" s="169">
        <v>4.8882887016314797E-3</v>
      </c>
      <c r="AJ234" s="169">
        <v>8.1206394473810602E-4</v>
      </c>
    </row>
    <row r="235" spans="1:36" x14ac:dyDescent="0.2">
      <c r="A235" s="2">
        <v>161</v>
      </c>
      <c r="B235" s="2">
        <v>9943</v>
      </c>
      <c r="C235" s="2" t="s">
        <v>1980</v>
      </c>
      <c r="D235" s="2" t="s">
        <v>1981</v>
      </c>
      <c r="E235" s="4" t="s">
        <v>1368</v>
      </c>
      <c r="F235" s="2" t="s">
        <v>1982</v>
      </c>
      <c r="G235" s="2" t="s">
        <v>1983</v>
      </c>
      <c r="H235" s="2" t="s">
        <v>215</v>
      </c>
      <c r="I235" s="2" t="s">
        <v>796</v>
      </c>
      <c r="J235" s="2" t="s">
        <v>30</v>
      </c>
      <c r="K235" s="2" t="s">
        <v>30</v>
      </c>
      <c r="L235" s="2" t="s">
        <v>369</v>
      </c>
      <c r="M235" s="2" t="s">
        <v>31</v>
      </c>
      <c r="N235" s="2" t="s">
        <v>503</v>
      </c>
      <c r="O235" s="2" t="s">
        <v>166</v>
      </c>
      <c r="P235" s="2" t="s">
        <v>1984</v>
      </c>
      <c r="Q235" s="2" t="s">
        <v>454</v>
      </c>
      <c r="R235" s="2" t="s">
        <v>448</v>
      </c>
      <c r="S235" s="2" t="s">
        <v>34</v>
      </c>
      <c r="T235" s="154">
        <v>2.2669999999999999</v>
      </c>
      <c r="U235" s="2" t="s">
        <v>1985</v>
      </c>
      <c r="V235" s="167">
        <v>2.3400000000000001E-2</v>
      </c>
      <c r="W235" s="169">
        <v>2.7969999999999998E-2</v>
      </c>
      <c r="X235" s="4" t="s">
        <v>453</v>
      </c>
      <c r="Y235" s="4" t="s">
        <v>166</v>
      </c>
      <c r="Z235" s="154">
        <v>2942383.07</v>
      </c>
      <c r="AA235" s="163">
        <v>1</v>
      </c>
      <c r="AB235" s="180">
        <v>114.39</v>
      </c>
      <c r="AD235" s="154">
        <v>3365.7919999999999</v>
      </c>
      <c r="AG235" s="2" t="s">
        <v>36</v>
      </c>
      <c r="AH235" s="169">
        <v>1.805E-3</v>
      </c>
      <c r="AI235" s="169">
        <v>1.1963941872183E-2</v>
      </c>
      <c r="AJ235" s="169">
        <v>1.85599274702763E-3</v>
      </c>
    </row>
    <row r="236" spans="1:36" x14ac:dyDescent="0.2">
      <c r="A236" s="2">
        <v>161</v>
      </c>
      <c r="B236" s="2">
        <v>9943</v>
      </c>
      <c r="C236" s="2" t="s">
        <v>1980</v>
      </c>
      <c r="D236" s="2" t="s">
        <v>1981</v>
      </c>
      <c r="E236" s="4" t="s">
        <v>1368</v>
      </c>
      <c r="F236" s="2" t="s">
        <v>1986</v>
      </c>
      <c r="G236" s="2" t="s">
        <v>1987</v>
      </c>
      <c r="H236" s="2" t="s">
        <v>215</v>
      </c>
      <c r="I236" s="2" t="s">
        <v>1006</v>
      </c>
      <c r="J236" s="2" t="s">
        <v>30</v>
      </c>
      <c r="K236" s="2" t="s">
        <v>30</v>
      </c>
      <c r="L236" s="2" t="s">
        <v>369</v>
      </c>
      <c r="M236" s="2" t="s">
        <v>31</v>
      </c>
      <c r="N236" s="2" t="s">
        <v>503</v>
      </c>
      <c r="O236" s="2" t="s">
        <v>166</v>
      </c>
      <c r="P236" s="2" t="s">
        <v>1984</v>
      </c>
      <c r="Q236" s="2" t="s">
        <v>454</v>
      </c>
      <c r="R236" s="2" t="s">
        <v>448</v>
      </c>
      <c r="S236" s="2" t="s">
        <v>34</v>
      </c>
      <c r="T236" s="154">
        <v>2.2559999999999998</v>
      </c>
      <c r="U236" s="2" t="s">
        <v>1988</v>
      </c>
      <c r="V236" s="167">
        <v>0.05</v>
      </c>
      <c r="W236" s="169">
        <v>5.058E-2</v>
      </c>
      <c r="X236" s="4" t="s">
        <v>453</v>
      </c>
      <c r="Y236" s="4" t="s">
        <v>166</v>
      </c>
      <c r="Z236" s="154">
        <v>1700000</v>
      </c>
      <c r="AA236" s="163">
        <v>1</v>
      </c>
      <c r="AB236" s="180">
        <v>102.1</v>
      </c>
      <c r="AD236" s="154">
        <v>1735.7</v>
      </c>
      <c r="AG236" s="2" t="s">
        <v>36</v>
      </c>
      <c r="AH236" s="169">
        <v>4.2500000000000003E-3</v>
      </c>
      <c r="AI236" s="169">
        <v>6.1696664398651398E-3</v>
      </c>
      <c r="AJ236" s="169">
        <v>9.5711399188535802E-4</v>
      </c>
    </row>
    <row r="237" spans="1:36" x14ac:dyDescent="0.2">
      <c r="A237" s="2">
        <v>161</v>
      </c>
      <c r="B237" s="2">
        <v>9943</v>
      </c>
      <c r="C237" s="2" t="s">
        <v>1989</v>
      </c>
      <c r="D237" s="2" t="s">
        <v>1990</v>
      </c>
      <c r="E237" s="4" t="s">
        <v>1368</v>
      </c>
      <c r="F237" s="2" t="s">
        <v>2251</v>
      </c>
      <c r="G237" s="2" t="s">
        <v>2252</v>
      </c>
      <c r="H237" s="2" t="s">
        <v>215</v>
      </c>
      <c r="I237" s="2" t="s">
        <v>796</v>
      </c>
      <c r="J237" s="2" t="s">
        <v>30</v>
      </c>
      <c r="K237" s="2" t="s">
        <v>30</v>
      </c>
      <c r="L237" s="2" t="s">
        <v>369</v>
      </c>
      <c r="M237" s="2" t="s">
        <v>31</v>
      </c>
      <c r="N237" s="2" t="s">
        <v>517</v>
      </c>
      <c r="O237" s="2" t="s">
        <v>166</v>
      </c>
      <c r="P237" s="2" t="s">
        <v>1993</v>
      </c>
      <c r="Q237" s="2" t="s">
        <v>454</v>
      </c>
      <c r="R237" s="2" t="s">
        <v>448</v>
      </c>
      <c r="S237" s="2" t="s">
        <v>34</v>
      </c>
      <c r="T237" s="154">
        <v>1.571</v>
      </c>
      <c r="U237" s="2" t="s">
        <v>2253</v>
      </c>
      <c r="V237" s="167">
        <v>3.2000000000000001E-2</v>
      </c>
      <c r="W237" s="169">
        <v>3.1649999999999998E-2</v>
      </c>
      <c r="X237" s="4" t="s">
        <v>453</v>
      </c>
      <c r="Y237" s="4" t="s">
        <v>166</v>
      </c>
      <c r="Z237" s="154">
        <v>182645.11</v>
      </c>
      <c r="AA237" s="163">
        <v>1</v>
      </c>
      <c r="AB237" s="180">
        <v>107.84</v>
      </c>
      <c r="AD237" s="154">
        <v>196.964</v>
      </c>
      <c r="AG237" s="2" t="s">
        <v>36</v>
      </c>
      <c r="AH237" s="169">
        <v>2.5599999999999999E-4</v>
      </c>
      <c r="AI237" s="169">
        <v>7.0012397474757105E-4</v>
      </c>
      <c r="AJ237" s="169">
        <v>1.08611779715588E-4</v>
      </c>
    </row>
    <row r="238" spans="1:36" x14ac:dyDescent="0.2">
      <c r="A238" s="2">
        <v>161</v>
      </c>
      <c r="B238" s="2">
        <v>9943</v>
      </c>
      <c r="C238" s="2" t="s">
        <v>1989</v>
      </c>
      <c r="D238" s="2" t="s">
        <v>1990</v>
      </c>
      <c r="E238" s="4" t="s">
        <v>1368</v>
      </c>
      <c r="F238" s="2" t="s">
        <v>1991</v>
      </c>
      <c r="G238" s="2" t="s">
        <v>1992</v>
      </c>
      <c r="H238" s="2" t="s">
        <v>215</v>
      </c>
      <c r="I238" s="2" t="s">
        <v>1006</v>
      </c>
      <c r="J238" s="2" t="s">
        <v>30</v>
      </c>
      <c r="K238" s="2" t="s">
        <v>30</v>
      </c>
      <c r="L238" s="2" t="s">
        <v>369</v>
      </c>
      <c r="M238" s="2" t="s">
        <v>31</v>
      </c>
      <c r="N238" s="2" t="s">
        <v>517</v>
      </c>
      <c r="O238" s="2" t="s">
        <v>166</v>
      </c>
      <c r="P238" s="2" t="s">
        <v>1993</v>
      </c>
      <c r="Q238" s="2" t="s">
        <v>454</v>
      </c>
      <c r="R238" s="2" t="s">
        <v>448</v>
      </c>
      <c r="S238" s="2" t="s">
        <v>34</v>
      </c>
      <c r="T238" s="154">
        <v>1.629</v>
      </c>
      <c r="U238" s="2" t="s">
        <v>1994</v>
      </c>
      <c r="V238" s="167">
        <v>5.7000000000000002E-2</v>
      </c>
      <c r="W238" s="169">
        <v>5.5789999999999999E-2</v>
      </c>
      <c r="X238" s="4" t="s">
        <v>453</v>
      </c>
      <c r="Y238" s="4" t="s">
        <v>166</v>
      </c>
      <c r="Z238" s="154">
        <v>211911.31</v>
      </c>
      <c r="AA238" s="163">
        <v>1</v>
      </c>
      <c r="AB238" s="180">
        <v>100.54</v>
      </c>
      <c r="AD238" s="154">
        <v>213.05600000000001</v>
      </c>
      <c r="AG238" s="2" t="s">
        <v>36</v>
      </c>
      <c r="AH238" s="169">
        <v>2.4800000000000001E-4</v>
      </c>
      <c r="AI238" s="169">
        <v>7.5732106750103496E-4</v>
      </c>
      <c r="AJ238" s="169">
        <v>1.17484891139535E-4</v>
      </c>
    </row>
    <row r="239" spans="1:36" x14ac:dyDescent="0.2">
      <c r="A239" s="2">
        <v>161</v>
      </c>
      <c r="B239" s="2">
        <v>9943</v>
      </c>
      <c r="C239" s="2" t="s">
        <v>2254</v>
      </c>
      <c r="D239" s="2" t="s">
        <v>2255</v>
      </c>
      <c r="E239" s="4" t="s">
        <v>1368</v>
      </c>
      <c r="F239" s="2" t="s">
        <v>2256</v>
      </c>
      <c r="G239" s="2" t="s">
        <v>2257</v>
      </c>
      <c r="H239" s="2" t="s">
        <v>215</v>
      </c>
      <c r="I239" s="2" t="s">
        <v>796</v>
      </c>
      <c r="J239" s="2" t="s">
        <v>30</v>
      </c>
      <c r="K239" s="2" t="s">
        <v>30</v>
      </c>
      <c r="L239" s="2" t="s">
        <v>369</v>
      </c>
      <c r="M239" s="2" t="s">
        <v>31</v>
      </c>
      <c r="N239" s="2" t="s">
        <v>517</v>
      </c>
      <c r="O239" s="2" t="s">
        <v>166</v>
      </c>
      <c r="P239" s="2" t="s">
        <v>1993</v>
      </c>
      <c r="Q239" s="2" t="s">
        <v>454</v>
      </c>
      <c r="R239" s="2" t="s">
        <v>448</v>
      </c>
      <c r="S239" s="2" t="s">
        <v>34</v>
      </c>
      <c r="T239" s="154">
        <v>2.419</v>
      </c>
      <c r="U239" s="2" t="s">
        <v>2258</v>
      </c>
      <c r="V239" s="167">
        <v>3.2300000000000002E-2</v>
      </c>
      <c r="W239" s="169">
        <v>3.0110000000000001E-2</v>
      </c>
      <c r="X239" s="4" t="s">
        <v>453</v>
      </c>
      <c r="Y239" s="4" t="s">
        <v>166</v>
      </c>
      <c r="Z239" s="154">
        <v>230048.87</v>
      </c>
      <c r="AA239" s="163">
        <v>1</v>
      </c>
      <c r="AB239" s="180">
        <v>107.78</v>
      </c>
      <c r="AD239" s="154">
        <v>247.947</v>
      </c>
      <c r="AG239" s="2" t="s">
        <v>36</v>
      </c>
      <c r="AH239" s="169">
        <v>4.46E-4</v>
      </c>
      <c r="AI239" s="169">
        <v>8.8134370089603103E-4</v>
      </c>
      <c r="AJ239" s="169">
        <v>1.3672479639045999E-4</v>
      </c>
    </row>
    <row r="240" spans="1:36" x14ac:dyDescent="0.2">
      <c r="A240" s="2">
        <v>161</v>
      </c>
      <c r="B240" s="2">
        <v>9943</v>
      </c>
      <c r="C240" s="2" t="s">
        <v>1646</v>
      </c>
      <c r="D240" s="2" t="s">
        <v>1647</v>
      </c>
      <c r="E240" s="4" t="s">
        <v>1368</v>
      </c>
      <c r="F240" s="2" t="s">
        <v>1995</v>
      </c>
      <c r="G240" s="2" t="s">
        <v>1996</v>
      </c>
      <c r="H240" s="2" t="s">
        <v>215</v>
      </c>
      <c r="I240" s="2" t="s">
        <v>796</v>
      </c>
      <c r="J240" s="2" t="s">
        <v>30</v>
      </c>
      <c r="K240" s="2" t="s">
        <v>30</v>
      </c>
      <c r="L240" s="2" t="s">
        <v>369</v>
      </c>
      <c r="M240" s="2" t="s">
        <v>31</v>
      </c>
      <c r="N240" s="2" t="s">
        <v>503</v>
      </c>
      <c r="O240" s="2" t="s">
        <v>166</v>
      </c>
      <c r="P240" s="2" t="s">
        <v>1997</v>
      </c>
      <c r="Q240" s="2" t="s">
        <v>454</v>
      </c>
      <c r="R240" s="2" t="s">
        <v>448</v>
      </c>
      <c r="S240" s="2" t="s">
        <v>34</v>
      </c>
      <c r="T240" s="154">
        <v>6.6630000000000003</v>
      </c>
      <c r="U240" s="2" t="s">
        <v>1998</v>
      </c>
      <c r="V240" s="167">
        <v>2.5600000000000001E-2</v>
      </c>
      <c r="W240" s="169">
        <v>3.5029999999999999E-2</v>
      </c>
      <c r="X240" s="4" t="s">
        <v>453</v>
      </c>
      <c r="Y240" s="4" t="s">
        <v>166</v>
      </c>
      <c r="Z240" s="154">
        <v>1560000</v>
      </c>
      <c r="AA240" s="163">
        <v>1</v>
      </c>
      <c r="AB240" s="180">
        <v>101.59</v>
      </c>
      <c r="AD240" s="154">
        <v>1584.8040000000001</v>
      </c>
      <c r="AG240" s="2" t="s">
        <v>36</v>
      </c>
      <c r="AH240" s="169">
        <v>1.485E-3</v>
      </c>
      <c r="AI240" s="169">
        <v>5.6332961067949699E-3</v>
      </c>
      <c r="AJ240" s="169">
        <v>8.7390567655463698E-4</v>
      </c>
    </row>
    <row r="241" spans="1:36" x14ac:dyDescent="0.2">
      <c r="A241" s="2">
        <v>161</v>
      </c>
      <c r="B241" s="2">
        <v>9943</v>
      </c>
      <c r="C241" s="2" t="s">
        <v>1646</v>
      </c>
      <c r="D241" s="2" t="s">
        <v>1647</v>
      </c>
      <c r="E241" s="4" t="s">
        <v>1368</v>
      </c>
      <c r="F241" s="2" t="s">
        <v>1999</v>
      </c>
      <c r="G241" s="2" t="s">
        <v>2000</v>
      </c>
      <c r="H241" s="2" t="s">
        <v>215</v>
      </c>
      <c r="I241" s="2" t="s">
        <v>1006</v>
      </c>
      <c r="J241" s="2" t="s">
        <v>30</v>
      </c>
      <c r="K241" s="2" t="s">
        <v>30</v>
      </c>
      <c r="L241" s="2" t="s">
        <v>369</v>
      </c>
      <c r="M241" s="2" t="s">
        <v>31</v>
      </c>
      <c r="N241" s="2" t="s">
        <v>503</v>
      </c>
      <c r="O241" s="2" t="s">
        <v>166</v>
      </c>
      <c r="P241" s="2" t="s">
        <v>1997</v>
      </c>
      <c r="Q241" s="2" t="s">
        <v>454</v>
      </c>
      <c r="R241" s="2" t="s">
        <v>448</v>
      </c>
      <c r="S241" s="2" t="s">
        <v>34</v>
      </c>
      <c r="T241" s="154">
        <v>3.9510000000000001</v>
      </c>
      <c r="U241" s="2" t="s">
        <v>2001</v>
      </c>
      <c r="V241" s="167">
        <v>2.41E-2</v>
      </c>
      <c r="W241" s="169">
        <v>5.2909999999999999E-2</v>
      </c>
      <c r="X241" s="4" t="s">
        <v>453</v>
      </c>
      <c r="Y241" s="4" t="s">
        <v>166</v>
      </c>
      <c r="Z241" s="154">
        <v>2833333.35</v>
      </c>
      <c r="AA241" s="163">
        <v>1</v>
      </c>
      <c r="AB241" s="180">
        <v>89.75</v>
      </c>
      <c r="AD241" s="154">
        <v>2542.9169999999999</v>
      </c>
      <c r="AG241" s="2" t="s">
        <v>36</v>
      </c>
      <c r="AH241" s="169">
        <v>1.379E-3</v>
      </c>
      <c r="AI241" s="169">
        <v>9.0389743100737392E-3</v>
      </c>
      <c r="AJ241" s="169">
        <v>1.4022360639407601E-3</v>
      </c>
    </row>
    <row r="242" spans="1:36" x14ac:dyDescent="0.2">
      <c r="A242" s="2">
        <v>161</v>
      </c>
      <c r="B242" s="2">
        <v>9943</v>
      </c>
      <c r="C242" s="2" t="s">
        <v>2002</v>
      </c>
      <c r="D242" s="2" t="s">
        <v>2003</v>
      </c>
      <c r="E242" s="4" t="s">
        <v>1368</v>
      </c>
      <c r="F242" s="2" t="s">
        <v>2004</v>
      </c>
      <c r="G242" s="2" t="s">
        <v>2005</v>
      </c>
      <c r="H242" s="2" t="s">
        <v>215</v>
      </c>
      <c r="I242" s="2" t="s">
        <v>1006</v>
      </c>
      <c r="J242" s="2" t="s">
        <v>30</v>
      </c>
      <c r="K242" s="2" t="s">
        <v>30</v>
      </c>
      <c r="L242" s="2" t="s">
        <v>369</v>
      </c>
      <c r="M242" s="2" t="s">
        <v>31</v>
      </c>
      <c r="N242" s="2" t="s">
        <v>490</v>
      </c>
      <c r="O242" s="2" t="s">
        <v>166</v>
      </c>
      <c r="P242" s="2" t="s">
        <v>1993</v>
      </c>
      <c r="Q242" s="2" t="s">
        <v>454</v>
      </c>
      <c r="R242" s="2" t="s">
        <v>448</v>
      </c>
      <c r="S242" s="2" t="s">
        <v>34</v>
      </c>
      <c r="T242" s="154">
        <v>2.996</v>
      </c>
      <c r="U242" s="2" t="s">
        <v>2006</v>
      </c>
      <c r="V242" s="167">
        <v>0.04</v>
      </c>
      <c r="W242" s="169">
        <v>5.2400000000000002E-2</v>
      </c>
      <c r="X242" s="4" t="s">
        <v>453</v>
      </c>
      <c r="Y242" s="4" t="s">
        <v>166</v>
      </c>
      <c r="Z242" s="154">
        <v>987515.31</v>
      </c>
      <c r="AA242" s="163">
        <v>1</v>
      </c>
      <c r="AB242" s="180">
        <v>97.45</v>
      </c>
      <c r="AD242" s="154">
        <v>962.33399999999995</v>
      </c>
      <c r="AG242" s="2" t="s">
        <v>36</v>
      </c>
      <c r="AH242" s="169">
        <v>1.701E-3</v>
      </c>
      <c r="AI242" s="169">
        <v>3.42068199876277E-3</v>
      </c>
      <c r="AJ242" s="169">
        <v>5.30657959343064E-4</v>
      </c>
    </row>
    <row r="243" spans="1:36" x14ac:dyDescent="0.2">
      <c r="A243" s="2">
        <v>161</v>
      </c>
      <c r="B243" s="2">
        <v>9943</v>
      </c>
      <c r="C243" s="2" t="s">
        <v>1650</v>
      </c>
      <c r="D243" s="2" t="s">
        <v>1651</v>
      </c>
      <c r="E243" s="4" t="s">
        <v>1368</v>
      </c>
      <c r="F243" s="2" t="s">
        <v>2296</v>
      </c>
      <c r="G243" s="2" t="s">
        <v>2297</v>
      </c>
      <c r="H243" s="2" t="s">
        <v>215</v>
      </c>
      <c r="I243" s="2" t="s">
        <v>796</v>
      </c>
      <c r="J243" s="2" t="s">
        <v>30</v>
      </c>
      <c r="K243" s="2" t="s">
        <v>30</v>
      </c>
      <c r="L243" s="2" t="s">
        <v>369</v>
      </c>
      <c r="M243" s="2" t="s">
        <v>31</v>
      </c>
      <c r="N243" s="2" t="s">
        <v>503</v>
      </c>
      <c r="O243" s="2" t="s">
        <v>166</v>
      </c>
      <c r="P243" s="2" t="s">
        <v>1984</v>
      </c>
      <c r="Q243" s="2" t="s">
        <v>454</v>
      </c>
      <c r="R243" s="2" t="s">
        <v>448</v>
      </c>
      <c r="S243" s="2" t="s">
        <v>34</v>
      </c>
      <c r="T243" s="154">
        <v>1.6819999999999999</v>
      </c>
      <c r="U243" s="2" t="s">
        <v>2298</v>
      </c>
      <c r="V243" s="167">
        <v>3.2000000000000001E-2</v>
      </c>
      <c r="W243" s="169">
        <v>2.7539999999999999E-2</v>
      </c>
      <c r="X243" s="4" t="s">
        <v>453</v>
      </c>
      <c r="Y243" s="4" t="s">
        <v>166</v>
      </c>
      <c r="Z243" s="154">
        <v>1440000</v>
      </c>
      <c r="AA243" s="163">
        <v>1</v>
      </c>
      <c r="AB243" s="180">
        <v>118.93</v>
      </c>
      <c r="AD243" s="154">
        <v>1712.5920000000001</v>
      </c>
      <c r="AG243" s="2" t="s">
        <v>36</v>
      </c>
      <c r="AH243" s="169">
        <v>2.6080000000000001E-3</v>
      </c>
      <c r="AI243" s="169">
        <v>6.0875274457461099E-3</v>
      </c>
      <c r="AJ243" s="169">
        <v>9.4437158817245502E-4</v>
      </c>
    </row>
    <row r="244" spans="1:36" x14ac:dyDescent="0.2">
      <c r="A244" s="2">
        <v>161</v>
      </c>
      <c r="B244" s="2">
        <v>9943</v>
      </c>
      <c r="C244" s="2" t="s">
        <v>1650</v>
      </c>
      <c r="D244" s="2" t="s">
        <v>1651</v>
      </c>
      <c r="E244" s="4" t="s">
        <v>1368</v>
      </c>
      <c r="F244" s="2" t="s">
        <v>2010</v>
      </c>
      <c r="G244" s="2" t="s">
        <v>2011</v>
      </c>
      <c r="H244" s="2" t="s">
        <v>215</v>
      </c>
      <c r="I244" s="2" t="s">
        <v>1006</v>
      </c>
      <c r="J244" s="2" t="s">
        <v>30</v>
      </c>
      <c r="K244" s="2" t="s">
        <v>30</v>
      </c>
      <c r="L244" s="2" t="s">
        <v>369</v>
      </c>
      <c r="M244" s="2" t="s">
        <v>31</v>
      </c>
      <c r="N244" s="2" t="s">
        <v>503</v>
      </c>
      <c r="O244" s="2" t="s">
        <v>166</v>
      </c>
      <c r="P244" s="2" t="s">
        <v>1984</v>
      </c>
      <c r="Q244" s="2" t="s">
        <v>454</v>
      </c>
      <c r="R244" s="2" t="s">
        <v>448</v>
      </c>
      <c r="S244" s="2" t="s">
        <v>34</v>
      </c>
      <c r="T244" s="154">
        <v>4.915</v>
      </c>
      <c r="U244" s="2" t="s">
        <v>2012</v>
      </c>
      <c r="V244" s="167">
        <v>2.4400000000000002E-2</v>
      </c>
      <c r="W244" s="169">
        <v>5.1520000000000003E-2</v>
      </c>
      <c r="X244" s="4" t="s">
        <v>453</v>
      </c>
      <c r="Y244" s="4" t="s">
        <v>166</v>
      </c>
      <c r="Z244" s="154">
        <v>1600000</v>
      </c>
      <c r="AA244" s="163">
        <v>1</v>
      </c>
      <c r="AB244" s="180">
        <v>88.38</v>
      </c>
      <c r="AD244" s="154">
        <v>1414.08</v>
      </c>
      <c r="AG244" s="2" t="s">
        <v>36</v>
      </c>
      <c r="AH244" s="169">
        <v>1.317E-3</v>
      </c>
      <c r="AI244" s="169">
        <v>5.0264457678656999E-3</v>
      </c>
      <c r="AJ244" s="169">
        <v>7.7976364213011898E-4</v>
      </c>
    </row>
    <row r="245" spans="1:36" x14ac:dyDescent="0.2">
      <c r="A245" s="2">
        <v>161</v>
      </c>
      <c r="B245" s="2">
        <v>9943</v>
      </c>
      <c r="C245" s="2" t="s">
        <v>1650</v>
      </c>
      <c r="D245" s="2" t="s">
        <v>1651</v>
      </c>
      <c r="E245" s="4" t="s">
        <v>1368</v>
      </c>
      <c r="F245" s="2" t="s">
        <v>2013</v>
      </c>
      <c r="G245" s="2" t="s">
        <v>2014</v>
      </c>
      <c r="H245" s="2" t="s">
        <v>215</v>
      </c>
      <c r="I245" s="2" t="s">
        <v>796</v>
      </c>
      <c r="J245" s="2" t="s">
        <v>30</v>
      </c>
      <c r="K245" s="2" t="s">
        <v>30</v>
      </c>
      <c r="L245" s="2" t="s">
        <v>369</v>
      </c>
      <c r="M245" s="2" t="s">
        <v>31</v>
      </c>
      <c r="N245" s="2" t="s">
        <v>503</v>
      </c>
      <c r="O245" s="2" t="s">
        <v>166</v>
      </c>
      <c r="P245" s="2" t="s">
        <v>1984</v>
      </c>
      <c r="Q245" s="2" t="s">
        <v>454</v>
      </c>
      <c r="R245" s="2" t="s">
        <v>448</v>
      </c>
      <c r="S245" s="2" t="s">
        <v>34</v>
      </c>
      <c r="T245" s="154">
        <v>5.1189999999999998</v>
      </c>
      <c r="U245" s="2" t="s">
        <v>2012</v>
      </c>
      <c r="V245" s="167">
        <v>9.1999999999999998E-3</v>
      </c>
      <c r="W245" s="169">
        <v>2.98E-2</v>
      </c>
      <c r="X245" s="4" t="s">
        <v>453</v>
      </c>
      <c r="Y245" s="4" t="s">
        <v>166</v>
      </c>
      <c r="Z245" s="154">
        <v>1700000</v>
      </c>
      <c r="AA245" s="163">
        <v>1</v>
      </c>
      <c r="AB245" s="180">
        <v>104.6</v>
      </c>
      <c r="AD245" s="154">
        <v>1778.2</v>
      </c>
      <c r="AG245" s="2" t="s">
        <v>36</v>
      </c>
      <c r="AH245" s="169">
        <v>6.5700000000000003E-4</v>
      </c>
      <c r="AI245" s="169">
        <v>6.3207356475014102E-3</v>
      </c>
      <c r="AJ245" s="169">
        <v>9.80549691980494E-4</v>
      </c>
    </row>
    <row r="246" spans="1:36" x14ac:dyDescent="0.2">
      <c r="A246" s="2">
        <v>161</v>
      </c>
      <c r="B246" s="2">
        <v>9943</v>
      </c>
      <c r="C246" s="2" t="s">
        <v>1654</v>
      </c>
      <c r="D246" s="2" t="s">
        <v>1655</v>
      </c>
      <c r="E246" s="4" t="s">
        <v>1368</v>
      </c>
      <c r="F246" s="2" t="s">
        <v>2015</v>
      </c>
      <c r="G246" s="2" t="s">
        <v>2016</v>
      </c>
      <c r="H246" s="2" t="s">
        <v>215</v>
      </c>
      <c r="I246" s="2" t="s">
        <v>1006</v>
      </c>
      <c r="J246" s="2" t="s">
        <v>30</v>
      </c>
      <c r="K246" s="2" t="s">
        <v>89</v>
      </c>
      <c r="L246" s="2" t="s">
        <v>369</v>
      </c>
      <c r="M246" s="2" t="s">
        <v>31</v>
      </c>
      <c r="N246" s="2" t="s">
        <v>480</v>
      </c>
      <c r="O246" s="2" t="s">
        <v>166</v>
      </c>
      <c r="P246" s="2" t="s">
        <v>2017</v>
      </c>
      <c r="Q246" s="2" t="s">
        <v>456</v>
      </c>
      <c r="R246" s="2" t="s">
        <v>448</v>
      </c>
      <c r="S246" s="2" t="s">
        <v>34</v>
      </c>
      <c r="T246" s="154">
        <v>1.2609999999999999</v>
      </c>
      <c r="U246" s="2" t="s">
        <v>2018</v>
      </c>
      <c r="V246" s="167">
        <v>3.4500000000000003E-2</v>
      </c>
      <c r="W246" s="169">
        <v>5.4989999999999997E-2</v>
      </c>
      <c r="X246" s="4" t="s">
        <v>453</v>
      </c>
      <c r="Y246" s="4" t="s">
        <v>166</v>
      </c>
      <c r="Z246" s="154">
        <v>2214233.06</v>
      </c>
      <c r="AA246" s="163">
        <v>1</v>
      </c>
      <c r="AB246" s="180">
        <v>97.86</v>
      </c>
      <c r="AD246" s="154">
        <v>2166.848</v>
      </c>
      <c r="AG246" s="2" t="s">
        <v>36</v>
      </c>
      <c r="AH246" s="169">
        <v>3.4450000000000001E-3</v>
      </c>
      <c r="AI246" s="169">
        <v>7.702213689667E-3</v>
      </c>
      <c r="AJ246" s="169">
        <v>1.1948614341997399E-3</v>
      </c>
    </row>
    <row r="247" spans="1:36" x14ac:dyDescent="0.2">
      <c r="A247" s="2">
        <v>161</v>
      </c>
      <c r="B247" s="2">
        <v>9943</v>
      </c>
      <c r="C247" s="2" t="s">
        <v>1654</v>
      </c>
      <c r="D247" s="2" t="s">
        <v>1655</v>
      </c>
      <c r="E247" s="4" t="s">
        <v>1368</v>
      </c>
      <c r="F247" s="2" t="s">
        <v>2019</v>
      </c>
      <c r="G247" s="2" t="s">
        <v>2020</v>
      </c>
      <c r="H247" s="2" t="s">
        <v>215</v>
      </c>
      <c r="I247" s="2" t="s">
        <v>1006</v>
      </c>
      <c r="J247" s="2" t="s">
        <v>30</v>
      </c>
      <c r="K247" s="2" t="s">
        <v>89</v>
      </c>
      <c r="L247" s="2" t="s">
        <v>369</v>
      </c>
      <c r="M247" s="2" t="s">
        <v>31</v>
      </c>
      <c r="N247" s="2" t="s">
        <v>480</v>
      </c>
      <c r="O247" s="2" t="s">
        <v>166</v>
      </c>
      <c r="P247" s="2" t="s">
        <v>2017</v>
      </c>
      <c r="Q247" s="2" t="s">
        <v>456</v>
      </c>
      <c r="R247" s="2" t="s">
        <v>448</v>
      </c>
      <c r="S247" s="2" t="s">
        <v>34</v>
      </c>
      <c r="T247" s="154">
        <v>3.2930000000000001</v>
      </c>
      <c r="U247" s="2" t="s">
        <v>2021</v>
      </c>
      <c r="V247" s="167">
        <v>1.4999999999999999E-2</v>
      </c>
      <c r="W247" s="169">
        <v>5.5910000000000001E-2</v>
      </c>
      <c r="X247" s="4" t="s">
        <v>453</v>
      </c>
      <c r="Y247" s="4" t="s">
        <v>166</v>
      </c>
      <c r="Z247" s="154">
        <v>344314</v>
      </c>
      <c r="AA247" s="163">
        <v>1</v>
      </c>
      <c r="AB247" s="180">
        <v>87.84</v>
      </c>
      <c r="AD247" s="154">
        <v>302.44499999999999</v>
      </c>
      <c r="AG247" s="2" t="s">
        <v>36</v>
      </c>
      <c r="AH247" s="169">
        <v>2.9300000000000002E-4</v>
      </c>
      <c r="AI247" s="169">
        <v>1.0750632844718101E-3</v>
      </c>
      <c r="AJ247" s="169">
        <v>1.66776943576983E-4</v>
      </c>
    </row>
    <row r="248" spans="1:36" x14ac:dyDescent="0.2">
      <c r="A248" s="2">
        <v>161</v>
      </c>
      <c r="B248" s="2">
        <v>9943</v>
      </c>
      <c r="C248" s="2" t="s">
        <v>1980</v>
      </c>
      <c r="D248" s="2" t="s">
        <v>1981</v>
      </c>
      <c r="E248" s="4" t="s">
        <v>1368</v>
      </c>
      <c r="F248" s="2" t="s">
        <v>2022</v>
      </c>
      <c r="G248" s="2" t="s">
        <v>2023</v>
      </c>
      <c r="H248" s="2" t="s">
        <v>215</v>
      </c>
      <c r="I248" s="2" t="s">
        <v>796</v>
      </c>
      <c r="J248" s="2" t="s">
        <v>30</v>
      </c>
      <c r="K248" s="2" t="s">
        <v>30</v>
      </c>
      <c r="L248" s="2" t="s">
        <v>369</v>
      </c>
      <c r="M248" s="2" t="s">
        <v>31</v>
      </c>
      <c r="N248" s="2" t="s">
        <v>503</v>
      </c>
      <c r="O248" s="2" t="s">
        <v>166</v>
      </c>
      <c r="P248" s="2" t="s">
        <v>1984</v>
      </c>
      <c r="Q248" s="2" t="s">
        <v>454</v>
      </c>
      <c r="R248" s="2" t="s">
        <v>448</v>
      </c>
      <c r="S248" s="2" t="s">
        <v>34</v>
      </c>
      <c r="T248" s="154">
        <v>4.91</v>
      </c>
      <c r="U248" s="2" t="s">
        <v>2024</v>
      </c>
      <c r="V248" s="167">
        <v>6.4999999999999997E-3</v>
      </c>
      <c r="W248" s="169">
        <v>2.9739999999999999E-2</v>
      </c>
      <c r="X248" s="4" t="s">
        <v>453</v>
      </c>
      <c r="Y248" s="4" t="s">
        <v>166</v>
      </c>
      <c r="Z248" s="154">
        <v>1279438.3899999999</v>
      </c>
      <c r="AA248" s="163">
        <v>1</v>
      </c>
      <c r="AB248" s="180">
        <v>102.5</v>
      </c>
      <c r="AD248" s="154">
        <v>1311.424</v>
      </c>
      <c r="AG248" s="2" t="s">
        <v>36</v>
      </c>
      <c r="AH248" s="169">
        <v>5.6599999999999999E-4</v>
      </c>
      <c r="AI248" s="169">
        <v>4.66154911509739E-3</v>
      </c>
      <c r="AJ248" s="169">
        <v>7.2315641783999695E-4</v>
      </c>
    </row>
    <row r="249" spans="1:36" x14ac:dyDescent="0.2">
      <c r="A249" s="2">
        <v>161</v>
      </c>
      <c r="B249" s="2">
        <v>9943</v>
      </c>
      <c r="C249" s="2" t="s">
        <v>2299</v>
      </c>
      <c r="D249" s="2" t="s">
        <v>2300</v>
      </c>
      <c r="E249" s="4" t="s">
        <v>1368</v>
      </c>
      <c r="F249" s="2" t="s">
        <v>2301</v>
      </c>
      <c r="G249" s="2" t="s">
        <v>2302</v>
      </c>
      <c r="H249" s="2" t="s">
        <v>215</v>
      </c>
      <c r="I249" s="2" t="s">
        <v>797</v>
      </c>
      <c r="J249" s="2" t="s">
        <v>30</v>
      </c>
      <c r="K249" s="2" t="s">
        <v>30</v>
      </c>
      <c r="L249" s="2" t="s">
        <v>369</v>
      </c>
      <c r="M249" s="2" t="s">
        <v>31</v>
      </c>
      <c r="N249" s="2" t="s">
        <v>479</v>
      </c>
      <c r="O249" s="2" t="s">
        <v>166</v>
      </c>
      <c r="P249" s="2" t="s">
        <v>1993</v>
      </c>
      <c r="Q249" s="2" t="s">
        <v>454</v>
      </c>
      <c r="R249" s="2" t="s">
        <v>448</v>
      </c>
      <c r="S249" s="2" t="s">
        <v>34</v>
      </c>
      <c r="T249" s="154">
        <v>0.499</v>
      </c>
      <c r="U249" s="2" t="s">
        <v>2303</v>
      </c>
      <c r="V249" s="167">
        <v>4.7E-2</v>
      </c>
      <c r="W249" s="169">
        <v>7.732E-2</v>
      </c>
      <c r="X249" s="4" t="s">
        <v>453</v>
      </c>
      <c r="Y249" s="4" t="s">
        <v>166</v>
      </c>
      <c r="Z249" s="154">
        <v>176470.6</v>
      </c>
      <c r="AA249" s="163">
        <v>1</v>
      </c>
      <c r="AB249" s="180">
        <v>100.8</v>
      </c>
      <c r="AD249" s="154">
        <v>177.88200000000001</v>
      </c>
      <c r="AG249" s="2" t="s">
        <v>36</v>
      </c>
      <c r="AH249" s="169">
        <v>7.2000000000000005E-4</v>
      </c>
      <c r="AI249" s="169">
        <v>6.3229524477179696E-4</v>
      </c>
      <c r="AJ249" s="169">
        <v>9.8089358909797501E-5</v>
      </c>
    </row>
    <row r="250" spans="1:36" x14ac:dyDescent="0.2">
      <c r="A250" s="2">
        <v>161</v>
      </c>
      <c r="B250" s="2">
        <v>9943</v>
      </c>
      <c r="C250" s="2" t="s">
        <v>1838</v>
      </c>
      <c r="D250" s="2" t="s">
        <v>1839</v>
      </c>
      <c r="E250" s="4" t="s">
        <v>1368</v>
      </c>
      <c r="F250" s="2" t="s">
        <v>2304</v>
      </c>
      <c r="G250" s="2" t="s">
        <v>2305</v>
      </c>
      <c r="H250" s="2" t="s">
        <v>215</v>
      </c>
      <c r="I250" s="2" t="s">
        <v>796</v>
      </c>
      <c r="J250" s="2" t="s">
        <v>30</v>
      </c>
      <c r="K250" s="2" t="s">
        <v>30</v>
      </c>
      <c r="L250" s="2" t="s">
        <v>369</v>
      </c>
      <c r="M250" s="2" t="s">
        <v>31</v>
      </c>
      <c r="N250" s="2" t="s">
        <v>503</v>
      </c>
      <c r="O250" s="2" t="s">
        <v>166</v>
      </c>
      <c r="P250" s="2" t="s">
        <v>1997</v>
      </c>
      <c r="Q250" s="2" t="s">
        <v>454</v>
      </c>
      <c r="R250" s="2" t="s">
        <v>448</v>
      </c>
      <c r="S250" s="2" t="s">
        <v>34</v>
      </c>
      <c r="T250" s="154">
        <v>0.11</v>
      </c>
      <c r="U250" s="2" t="s">
        <v>2306</v>
      </c>
      <c r="V250" s="167">
        <v>2.5000000000000001E-2</v>
      </c>
      <c r="W250" s="169">
        <v>3.7620000000000001E-2</v>
      </c>
      <c r="X250" s="4" t="s">
        <v>453</v>
      </c>
      <c r="Y250" s="4" t="s">
        <v>166</v>
      </c>
      <c r="Z250" s="154">
        <v>1266653.92</v>
      </c>
      <c r="AA250" s="163">
        <v>1</v>
      </c>
      <c r="AB250" s="180">
        <v>116.75</v>
      </c>
      <c r="AD250" s="154">
        <v>1478.818</v>
      </c>
      <c r="AG250" s="2" t="s">
        <v>36</v>
      </c>
      <c r="AH250" s="169">
        <v>5.3790000000000001E-3</v>
      </c>
      <c r="AI250" s="169">
        <v>5.2565630993200701E-3</v>
      </c>
      <c r="AJ250" s="169">
        <v>8.1546225239649702E-4</v>
      </c>
    </row>
    <row r="251" spans="1:36" x14ac:dyDescent="0.2">
      <c r="A251" s="2">
        <v>161</v>
      </c>
      <c r="B251" s="2">
        <v>9943</v>
      </c>
      <c r="C251" s="2" t="s">
        <v>1838</v>
      </c>
      <c r="D251" s="2" t="s">
        <v>1839</v>
      </c>
      <c r="E251" s="4" t="s">
        <v>1368</v>
      </c>
      <c r="F251" s="2" t="s">
        <v>2025</v>
      </c>
      <c r="G251" s="2" t="s">
        <v>2026</v>
      </c>
      <c r="H251" s="2" t="s">
        <v>215</v>
      </c>
      <c r="I251" s="2" t="s">
        <v>796</v>
      </c>
      <c r="J251" s="2" t="s">
        <v>30</v>
      </c>
      <c r="K251" s="2" t="s">
        <v>30</v>
      </c>
      <c r="L251" s="2" t="s">
        <v>369</v>
      </c>
      <c r="M251" s="2" t="s">
        <v>31</v>
      </c>
      <c r="N251" s="2" t="s">
        <v>503</v>
      </c>
      <c r="O251" s="2" t="s">
        <v>166</v>
      </c>
      <c r="P251" s="2" t="s">
        <v>2027</v>
      </c>
      <c r="Q251" s="2" t="s">
        <v>456</v>
      </c>
      <c r="R251" s="2" t="s">
        <v>448</v>
      </c>
      <c r="S251" s="2" t="s">
        <v>34</v>
      </c>
      <c r="T251" s="154">
        <v>4.0019999999999998</v>
      </c>
      <c r="U251" s="2" t="s">
        <v>2028</v>
      </c>
      <c r="V251" s="167">
        <v>1.17E-2</v>
      </c>
      <c r="W251" s="169">
        <v>2.9520000000000001E-2</v>
      </c>
      <c r="X251" s="4" t="s">
        <v>453</v>
      </c>
      <c r="Y251" s="4" t="s">
        <v>166</v>
      </c>
      <c r="Z251" s="154">
        <v>286564</v>
      </c>
      <c r="AA251" s="163">
        <v>1</v>
      </c>
      <c r="AB251" s="180">
        <v>107.32</v>
      </c>
      <c r="AD251" s="154">
        <v>307.54000000000002</v>
      </c>
      <c r="AG251" s="2" t="s">
        <v>36</v>
      </c>
      <c r="AH251" s="169">
        <v>4.1599999999999997E-4</v>
      </c>
      <c r="AI251" s="169">
        <v>1.09317405540728E-3</v>
      </c>
      <c r="AJ251" s="169">
        <v>1.6958650750319E-4</v>
      </c>
    </row>
    <row r="252" spans="1:36" x14ac:dyDescent="0.2">
      <c r="A252" s="2">
        <v>161</v>
      </c>
      <c r="B252" s="2">
        <v>9943</v>
      </c>
      <c r="C252" s="2" t="s">
        <v>1838</v>
      </c>
      <c r="D252" s="2" t="s">
        <v>1839</v>
      </c>
      <c r="E252" s="4" t="s">
        <v>1368</v>
      </c>
      <c r="F252" s="2" t="s">
        <v>2029</v>
      </c>
      <c r="G252" s="2" t="s">
        <v>2030</v>
      </c>
      <c r="H252" s="2" t="s">
        <v>215</v>
      </c>
      <c r="I252" s="2" t="s">
        <v>796</v>
      </c>
      <c r="J252" s="2" t="s">
        <v>30</v>
      </c>
      <c r="K252" s="2" t="s">
        <v>30</v>
      </c>
      <c r="L252" s="2" t="s">
        <v>369</v>
      </c>
      <c r="M252" s="2" t="s">
        <v>31</v>
      </c>
      <c r="N252" s="2" t="s">
        <v>503</v>
      </c>
      <c r="O252" s="2" t="s">
        <v>166</v>
      </c>
      <c r="P252" s="2" t="s">
        <v>1997</v>
      </c>
      <c r="Q252" s="2" t="s">
        <v>454</v>
      </c>
      <c r="R252" s="2" t="s">
        <v>448</v>
      </c>
      <c r="S252" s="2" t="s">
        <v>34</v>
      </c>
      <c r="T252" s="154">
        <v>4.8780000000000001</v>
      </c>
      <c r="U252" s="2" t="s">
        <v>2031</v>
      </c>
      <c r="V252" s="167">
        <v>1.8700000000000001E-2</v>
      </c>
      <c r="W252" s="169">
        <v>3.1629999999999998E-2</v>
      </c>
      <c r="X252" s="4" t="s">
        <v>453</v>
      </c>
      <c r="Y252" s="4" t="s">
        <v>166</v>
      </c>
      <c r="Z252" s="154">
        <v>3047432</v>
      </c>
      <c r="AA252" s="163">
        <v>1</v>
      </c>
      <c r="AB252" s="180">
        <v>105.08</v>
      </c>
      <c r="AD252" s="154">
        <v>3202.2420000000002</v>
      </c>
      <c r="AG252" s="2" t="s">
        <v>36</v>
      </c>
      <c r="AH252" s="169">
        <v>2.9780000000000002E-3</v>
      </c>
      <c r="AI252" s="169">
        <v>1.13825904224406E-2</v>
      </c>
      <c r="AJ252" s="169">
        <v>1.7658064116439201E-3</v>
      </c>
    </row>
    <row r="253" spans="1:36" x14ac:dyDescent="0.2">
      <c r="A253" s="2">
        <v>161</v>
      </c>
      <c r="B253" s="2">
        <v>9943</v>
      </c>
      <c r="C253" s="2" t="s">
        <v>1889</v>
      </c>
      <c r="D253" s="2" t="s">
        <v>1890</v>
      </c>
      <c r="E253" s="4" t="s">
        <v>1368</v>
      </c>
      <c r="F253" s="2" t="s">
        <v>2032</v>
      </c>
      <c r="G253" s="2" t="s">
        <v>2033</v>
      </c>
      <c r="H253" s="2" t="s">
        <v>215</v>
      </c>
      <c r="I253" s="2" t="s">
        <v>1006</v>
      </c>
      <c r="J253" s="2" t="s">
        <v>30</v>
      </c>
      <c r="K253" s="2" t="s">
        <v>30</v>
      </c>
      <c r="L253" s="2" t="s">
        <v>369</v>
      </c>
      <c r="M253" s="2" t="s">
        <v>31</v>
      </c>
      <c r="N253" s="2" t="s">
        <v>479</v>
      </c>
      <c r="O253" s="2" t="s">
        <v>166</v>
      </c>
      <c r="P253" s="2" t="s">
        <v>2034</v>
      </c>
      <c r="Q253" s="2" t="s">
        <v>456</v>
      </c>
      <c r="R253" s="2" t="s">
        <v>448</v>
      </c>
      <c r="S253" s="2" t="s">
        <v>34</v>
      </c>
      <c r="T253" s="154">
        <v>2.621</v>
      </c>
      <c r="U253" s="2" t="s">
        <v>1988</v>
      </c>
      <c r="V253" s="167">
        <v>7.2499999999999995E-2</v>
      </c>
      <c r="W253" s="169">
        <v>5.6919999999999998E-2</v>
      </c>
      <c r="X253" s="4" t="s">
        <v>453</v>
      </c>
      <c r="Y253" s="4" t="s">
        <v>166</v>
      </c>
      <c r="Z253" s="154">
        <v>1782030.3</v>
      </c>
      <c r="AA253" s="163">
        <v>1</v>
      </c>
      <c r="AB253" s="180">
        <v>107.37</v>
      </c>
      <c r="AD253" s="154">
        <v>1913.366</v>
      </c>
      <c r="AG253" s="2" t="s">
        <v>36</v>
      </c>
      <c r="AH253" s="169">
        <v>2.4750000000000002E-3</v>
      </c>
      <c r="AI253" s="169">
        <v>6.8011923631330403E-3</v>
      </c>
      <c r="AJ253" s="169">
        <v>1.0550840042497899E-3</v>
      </c>
    </row>
    <row r="254" spans="1:36" x14ac:dyDescent="0.2">
      <c r="A254" s="2">
        <v>161</v>
      </c>
      <c r="B254" s="2">
        <v>9943</v>
      </c>
      <c r="C254" s="2" t="s">
        <v>2259</v>
      </c>
      <c r="D254" s="2" t="s">
        <v>2260</v>
      </c>
      <c r="E254" s="4" t="s">
        <v>1368</v>
      </c>
      <c r="F254" s="2" t="s">
        <v>2261</v>
      </c>
      <c r="G254" s="2" t="s">
        <v>2262</v>
      </c>
      <c r="H254" s="2" t="s">
        <v>215</v>
      </c>
      <c r="I254" s="2" t="s">
        <v>1006</v>
      </c>
      <c r="J254" s="2" t="s">
        <v>30</v>
      </c>
      <c r="K254" s="2" t="s">
        <v>30</v>
      </c>
      <c r="L254" s="2" t="s">
        <v>369</v>
      </c>
      <c r="M254" s="2" t="s">
        <v>31</v>
      </c>
      <c r="N254" s="2" t="s">
        <v>503</v>
      </c>
      <c r="O254" s="2" t="s">
        <v>166</v>
      </c>
      <c r="P254" s="2" t="s">
        <v>1984</v>
      </c>
      <c r="Q254" s="2" t="s">
        <v>454</v>
      </c>
      <c r="R254" s="2" t="s">
        <v>448</v>
      </c>
      <c r="S254" s="2" t="s">
        <v>34</v>
      </c>
      <c r="T254" s="154">
        <v>4.7640000000000002</v>
      </c>
      <c r="U254" s="2" t="s">
        <v>2233</v>
      </c>
      <c r="V254" s="167">
        <v>2.5499999999999998E-2</v>
      </c>
      <c r="W254" s="169">
        <v>5.2690000000000001E-2</v>
      </c>
      <c r="X254" s="4" t="s">
        <v>453</v>
      </c>
      <c r="Y254" s="4" t="s">
        <v>166</v>
      </c>
      <c r="Z254" s="154">
        <v>2000000</v>
      </c>
      <c r="AA254" s="163">
        <v>1</v>
      </c>
      <c r="AB254" s="180">
        <v>88.7</v>
      </c>
      <c r="AD254" s="154">
        <v>1774</v>
      </c>
      <c r="AG254" s="2" t="s">
        <v>36</v>
      </c>
      <c r="AH254" s="169">
        <v>8.5099999999999998E-4</v>
      </c>
      <c r="AI254" s="169">
        <v>6.3058064552173497E-3</v>
      </c>
      <c r="AJ254" s="169">
        <v>9.7823369338285809E-4</v>
      </c>
    </row>
    <row r="255" spans="1:36" x14ac:dyDescent="0.2">
      <c r="A255" s="2">
        <v>161</v>
      </c>
      <c r="B255" s="2">
        <v>9943</v>
      </c>
      <c r="C255" s="2" t="s">
        <v>2035</v>
      </c>
      <c r="D255" s="2" t="s">
        <v>2036</v>
      </c>
      <c r="E255" s="4" t="s">
        <v>1368</v>
      </c>
      <c r="F255" s="2" t="s">
        <v>2307</v>
      </c>
      <c r="G255" s="2" t="s">
        <v>2308</v>
      </c>
      <c r="H255" s="2" t="s">
        <v>215</v>
      </c>
      <c r="I255" s="2" t="s">
        <v>796</v>
      </c>
      <c r="J255" s="2" t="s">
        <v>30</v>
      </c>
      <c r="K255" s="2" t="s">
        <v>342</v>
      </c>
      <c r="L255" s="2" t="s">
        <v>369</v>
      </c>
      <c r="M255" s="2" t="s">
        <v>31</v>
      </c>
      <c r="N255" s="2" t="s">
        <v>504</v>
      </c>
      <c r="O255" s="2" t="s">
        <v>166</v>
      </c>
      <c r="P255" s="2" t="s">
        <v>2039</v>
      </c>
      <c r="Q255" s="2" t="s">
        <v>454</v>
      </c>
      <c r="R255" s="2" t="s">
        <v>448</v>
      </c>
      <c r="S255" s="2" t="s">
        <v>34</v>
      </c>
      <c r="T255" s="154">
        <v>1.393</v>
      </c>
      <c r="U255" s="2" t="s">
        <v>2309</v>
      </c>
      <c r="V255" s="167">
        <v>0.04</v>
      </c>
      <c r="W255" s="169">
        <v>4.675E-2</v>
      </c>
      <c r="X255" s="4" t="s">
        <v>453</v>
      </c>
      <c r="Y255" s="4" t="s">
        <v>166</v>
      </c>
      <c r="Z255" s="154">
        <v>1872407.18</v>
      </c>
      <c r="AA255" s="163">
        <v>1</v>
      </c>
      <c r="AB255" s="180">
        <v>115.5</v>
      </c>
      <c r="AD255" s="154">
        <v>2162.63</v>
      </c>
      <c r="AG255" s="2" t="s">
        <v>36</v>
      </c>
      <c r="AH255" s="169">
        <v>1.026E-3</v>
      </c>
      <c r="AI255" s="169">
        <v>7.68721987667272E-3</v>
      </c>
      <c r="AJ255" s="169">
        <v>1.19253541084849E-3</v>
      </c>
    </row>
    <row r="256" spans="1:36" x14ac:dyDescent="0.2">
      <c r="A256" s="2">
        <v>161</v>
      </c>
      <c r="B256" s="2">
        <v>9943</v>
      </c>
      <c r="C256" s="2" t="s">
        <v>2035</v>
      </c>
      <c r="D256" s="2" t="s">
        <v>2036</v>
      </c>
      <c r="E256" s="4" t="s">
        <v>1368</v>
      </c>
      <c r="F256" s="2" t="s">
        <v>2310</v>
      </c>
      <c r="G256" s="2" t="s">
        <v>2311</v>
      </c>
      <c r="H256" s="2" t="s">
        <v>215</v>
      </c>
      <c r="I256" s="2" t="s">
        <v>796</v>
      </c>
      <c r="J256" s="2" t="s">
        <v>30</v>
      </c>
      <c r="K256" s="2" t="s">
        <v>342</v>
      </c>
      <c r="L256" s="2" t="s">
        <v>369</v>
      </c>
      <c r="M256" s="2" t="s">
        <v>31</v>
      </c>
      <c r="N256" s="2" t="s">
        <v>504</v>
      </c>
      <c r="O256" s="2" t="s">
        <v>166</v>
      </c>
      <c r="P256" s="2" t="s">
        <v>2039</v>
      </c>
      <c r="Q256" s="2" t="s">
        <v>454</v>
      </c>
      <c r="R256" s="2" t="s">
        <v>448</v>
      </c>
      <c r="S256" s="2" t="s">
        <v>34</v>
      </c>
      <c r="T256" s="154">
        <v>5.1609999999999996</v>
      </c>
      <c r="U256" s="2" t="s">
        <v>2312</v>
      </c>
      <c r="V256" s="167">
        <v>1.7899999999999999E-2</v>
      </c>
      <c r="W256" s="169">
        <v>4.9320000000000003E-2</v>
      </c>
      <c r="X256" s="4" t="s">
        <v>453</v>
      </c>
      <c r="Y256" s="4" t="s">
        <v>166</v>
      </c>
      <c r="Z256" s="154">
        <v>1057890.76</v>
      </c>
      <c r="AA256" s="163">
        <v>1</v>
      </c>
      <c r="AB256" s="180">
        <v>98.15</v>
      </c>
      <c r="AD256" s="154">
        <v>1038.32</v>
      </c>
      <c r="AG256" s="2" t="s">
        <v>36</v>
      </c>
      <c r="AH256" s="169">
        <v>1.0790000000000001E-3</v>
      </c>
      <c r="AI256" s="169">
        <v>3.6907799195215999E-3</v>
      </c>
      <c r="AJ256" s="169">
        <v>5.7255884679899402E-4</v>
      </c>
    </row>
    <row r="257" spans="1:36" x14ac:dyDescent="0.2">
      <c r="A257" s="2">
        <v>161</v>
      </c>
      <c r="B257" s="2">
        <v>9943</v>
      </c>
      <c r="C257" s="2" t="s">
        <v>2041</v>
      </c>
      <c r="D257" s="2" t="s">
        <v>2042</v>
      </c>
      <c r="E257" s="4" t="s">
        <v>1368</v>
      </c>
      <c r="F257" s="2" t="s">
        <v>2043</v>
      </c>
      <c r="G257" s="2" t="s">
        <v>2044</v>
      </c>
      <c r="H257" s="2" t="s">
        <v>215</v>
      </c>
      <c r="I257" s="2" t="s">
        <v>796</v>
      </c>
      <c r="J257" s="2" t="s">
        <v>30</v>
      </c>
      <c r="K257" s="2" t="s">
        <v>30</v>
      </c>
      <c r="L257" s="2" t="s">
        <v>369</v>
      </c>
      <c r="M257" s="2" t="s">
        <v>31</v>
      </c>
      <c r="N257" s="2" t="s">
        <v>487</v>
      </c>
      <c r="O257" s="2" t="s">
        <v>166</v>
      </c>
      <c r="P257" s="2" t="s">
        <v>1217</v>
      </c>
      <c r="Q257" s="2" t="s">
        <v>454</v>
      </c>
      <c r="R257" s="2" t="s">
        <v>448</v>
      </c>
      <c r="S257" s="2" t="s">
        <v>34</v>
      </c>
      <c r="T257" s="154">
        <v>3.7480000000000002</v>
      </c>
      <c r="U257" s="2" t="s">
        <v>2045</v>
      </c>
      <c r="V257" s="167">
        <v>2E-3</v>
      </c>
      <c r="W257" s="169">
        <v>2.5999999999999999E-2</v>
      </c>
      <c r="X257" s="4" t="s">
        <v>453</v>
      </c>
      <c r="Y257" s="4" t="s">
        <v>166</v>
      </c>
      <c r="Z257" s="154">
        <v>2563927.7999999998</v>
      </c>
      <c r="AA257" s="163">
        <v>1</v>
      </c>
      <c r="AB257" s="180">
        <v>103.06</v>
      </c>
      <c r="AD257" s="154">
        <v>2642.384</v>
      </c>
      <c r="AG257" s="2" t="s">
        <v>36</v>
      </c>
      <c r="AH257" s="169">
        <v>7.5199999999999996E-4</v>
      </c>
      <c r="AI257" s="169">
        <v>9.3925377821831597E-3</v>
      </c>
      <c r="AJ257" s="169">
        <v>1.4570851468650699E-3</v>
      </c>
    </row>
    <row r="258" spans="1:36" x14ac:dyDescent="0.2">
      <c r="A258" s="2">
        <v>161</v>
      </c>
      <c r="B258" s="2">
        <v>9943</v>
      </c>
      <c r="C258" s="2" t="s">
        <v>2041</v>
      </c>
      <c r="D258" s="2" t="s">
        <v>2042</v>
      </c>
      <c r="E258" s="4" t="s">
        <v>1368</v>
      </c>
      <c r="F258" s="2" t="s">
        <v>2293</v>
      </c>
      <c r="G258" s="2" t="s">
        <v>2294</v>
      </c>
      <c r="H258" s="2" t="s">
        <v>215</v>
      </c>
      <c r="I258" s="2" t="s">
        <v>796</v>
      </c>
      <c r="J258" s="2" t="s">
        <v>30</v>
      </c>
      <c r="K258" s="2" t="s">
        <v>30</v>
      </c>
      <c r="L258" s="2" t="s">
        <v>369</v>
      </c>
      <c r="M258" s="2" t="s">
        <v>31</v>
      </c>
      <c r="N258" s="2" t="s">
        <v>487</v>
      </c>
      <c r="O258" s="2" t="s">
        <v>166</v>
      </c>
      <c r="P258" s="2" t="s">
        <v>1217</v>
      </c>
      <c r="Q258" s="2" t="s">
        <v>454</v>
      </c>
      <c r="R258" s="2" t="s">
        <v>448</v>
      </c>
      <c r="S258" s="2" t="s">
        <v>34</v>
      </c>
      <c r="T258" s="154">
        <v>5.1459999999999999</v>
      </c>
      <c r="U258" s="2" t="s">
        <v>2295</v>
      </c>
      <c r="V258" s="167">
        <v>2.47E-2</v>
      </c>
      <c r="W258" s="169">
        <v>2.6089999999999999E-2</v>
      </c>
      <c r="X258" s="4" t="s">
        <v>453</v>
      </c>
      <c r="Y258" s="4" t="s">
        <v>166</v>
      </c>
      <c r="Z258" s="154">
        <v>1456000</v>
      </c>
      <c r="AA258" s="163">
        <v>1</v>
      </c>
      <c r="AB258" s="180">
        <v>101.3</v>
      </c>
      <c r="AD258" s="154">
        <v>1474.9280000000001</v>
      </c>
      <c r="AG258" s="2" t="s">
        <v>36</v>
      </c>
      <c r="AH258" s="169">
        <v>5.5999999999999995E-4</v>
      </c>
      <c r="AI258" s="169">
        <v>5.2427342183657402E-3</v>
      </c>
      <c r="AJ258" s="169">
        <v>8.1331694752750396E-4</v>
      </c>
    </row>
    <row r="259" spans="1:36" x14ac:dyDescent="0.2">
      <c r="A259" s="2">
        <v>161</v>
      </c>
      <c r="B259" s="2">
        <v>9943</v>
      </c>
      <c r="C259" s="2" t="s">
        <v>2041</v>
      </c>
      <c r="D259" s="2" t="s">
        <v>2042</v>
      </c>
      <c r="E259" s="4" t="s">
        <v>1368</v>
      </c>
      <c r="F259" s="2" t="s">
        <v>2046</v>
      </c>
      <c r="G259" s="2" t="s">
        <v>2047</v>
      </c>
      <c r="H259" s="2" t="s">
        <v>215</v>
      </c>
      <c r="I259" s="2" t="s">
        <v>1006</v>
      </c>
      <c r="J259" s="2" t="s">
        <v>30</v>
      </c>
      <c r="K259" s="2" t="s">
        <v>30</v>
      </c>
      <c r="L259" s="2" t="s">
        <v>369</v>
      </c>
      <c r="M259" s="2" t="s">
        <v>31</v>
      </c>
      <c r="N259" s="2" t="s">
        <v>487</v>
      </c>
      <c r="O259" s="2" t="s">
        <v>166</v>
      </c>
      <c r="P259" s="2" t="s">
        <v>1217</v>
      </c>
      <c r="Q259" s="2" t="s">
        <v>454</v>
      </c>
      <c r="R259" s="2" t="s">
        <v>448</v>
      </c>
      <c r="S259" s="2" t="s">
        <v>34</v>
      </c>
      <c r="T259" s="154">
        <v>2.9780000000000002</v>
      </c>
      <c r="U259" s="2" t="s">
        <v>2048</v>
      </c>
      <c r="V259" s="167">
        <v>2.6800000000000001E-2</v>
      </c>
      <c r="W259" s="169">
        <v>4.7109999999999999E-2</v>
      </c>
      <c r="X259" s="4" t="s">
        <v>453</v>
      </c>
      <c r="Y259" s="4" t="s">
        <v>166</v>
      </c>
      <c r="Z259" s="154">
        <v>1857072.46</v>
      </c>
      <c r="AA259" s="163">
        <v>1</v>
      </c>
      <c r="AB259" s="180">
        <v>95.08</v>
      </c>
      <c r="AD259" s="154">
        <v>1765.704</v>
      </c>
      <c r="AG259" s="2" t="s">
        <v>36</v>
      </c>
      <c r="AH259" s="169">
        <v>9.4899999999999997E-4</v>
      </c>
      <c r="AI259" s="169">
        <v>6.27631950528495E-3</v>
      </c>
      <c r="AJ259" s="169">
        <v>9.7365931766361903E-4</v>
      </c>
    </row>
    <row r="260" spans="1:36" x14ac:dyDescent="0.2">
      <c r="A260" s="2">
        <v>161</v>
      </c>
      <c r="B260" s="2">
        <v>9943</v>
      </c>
      <c r="C260" s="2" t="s">
        <v>2041</v>
      </c>
      <c r="D260" s="2" t="s">
        <v>2042</v>
      </c>
      <c r="E260" s="4" t="s">
        <v>1368</v>
      </c>
      <c r="F260" s="2" t="s">
        <v>2049</v>
      </c>
      <c r="G260" s="2" t="s">
        <v>2050</v>
      </c>
      <c r="H260" s="2" t="s">
        <v>215</v>
      </c>
      <c r="I260" s="2" t="s">
        <v>796</v>
      </c>
      <c r="J260" s="2" t="s">
        <v>30</v>
      </c>
      <c r="K260" s="2" t="s">
        <v>30</v>
      </c>
      <c r="L260" s="2" t="s">
        <v>369</v>
      </c>
      <c r="M260" s="2" t="s">
        <v>58</v>
      </c>
      <c r="N260" s="2" t="s">
        <v>487</v>
      </c>
      <c r="O260" s="2" t="s">
        <v>166</v>
      </c>
      <c r="P260" s="2" t="s">
        <v>1997</v>
      </c>
      <c r="Q260" s="2" t="s">
        <v>454</v>
      </c>
      <c r="R260" s="2" t="s">
        <v>448</v>
      </c>
      <c r="S260" s="2" t="s">
        <v>34</v>
      </c>
      <c r="T260" s="154">
        <v>5.18</v>
      </c>
      <c r="U260" s="2" t="s">
        <v>2051</v>
      </c>
      <c r="V260" s="167">
        <v>3.3203000000000003E-2</v>
      </c>
      <c r="W260" s="169">
        <v>3.1099999999999999E-2</v>
      </c>
      <c r="X260" s="4" t="s">
        <v>453</v>
      </c>
      <c r="Y260" s="4" t="s">
        <v>166</v>
      </c>
      <c r="Z260" s="154">
        <v>1200000</v>
      </c>
      <c r="AA260" s="163">
        <v>1</v>
      </c>
      <c r="AB260" s="180">
        <v>104.03</v>
      </c>
      <c r="AD260" s="154">
        <v>1248.3599999999999</v>
      </c>
      <c r="AG260" s="2" t="s">
        <v>36</v>
      </c>
      <c r="AH260" s="169">
        <v>9.5699999999999995E-4</v>
      </c>
      <c r="AI260" s="169">
        <v>4.4373824951719999E-3</v>
      </c>
      <c r="AJ260" s="169">
        <v>6.88380954606214E-4</v>
      </c>
    </row>
    <row r="261" spans="1:36" x14ac:dyDescent="0.2">
      <c r="A261" s="2">
        <v>161</v>
      </c>
      <c r="B261" s="2">
        <v>9943</v>
      </c>
      <c r="C261" s="2" t="s">
        <v>2052</v>
      </c>
      <c r="D261" s="2" t="s">
        <v>2053</v>
      </c>
      <c r="E261" s="4" t="s">
        <v>1368</v>
      </c>
      <c r="F261" s="2" t="s">
        <v>2054</v>
      </c>
      <c r="G261" s="2" t="s">
        <v>2055</v>
      </c>
      <c r="H261" s="2" t="s">
        <v>215</v>
      </c>
      <c r="I261" s="2" t="s">
        <v>796</v>
      </c>
      <c r="J261" s="2" t="s">
        <v>30</v>
      </c>
      <c r="K261" s="2" t="s">
        <v>30</v>
      </c>
      <c r="L261" s="2" t="s">
        <v>369</v>
      </c>
      <c r="M261" s="2" t="s">
        <v>31</v>
      </c>
      <c r="N261" s="2" t="s">
        <v>503</v>
      </c>
      <c r="O261" s="2" t="s">
        <v>166</v>
      </c>
      <c r="P261" s="2" t="s">
        <v>2056</v>
      </c>
      <c r="Q261" s="2" t="s">
        <v>454</v>
      </c>
      <c r="R261" s="2" t="s">
        <v>448</v>
      </c>
      <c r="S261" s="2" t="s">
        <v>34</v>
      </c>
      <c r="T261" s="154">
        <v>3.077</v>
      </c>
      <c r="U261" s="2" t="s">
        <v>2057</v>
      </c>
      <c r="V261" s="167">
        <v>2.7E-2</v>
      </c>
      <c r="W261" s="169">
        <v>3.3090000000000001E-2</v>
      </c>
      <c r="X261" s="4" t="s">
        <v>453</v>
      </c>
      <c r="Y261" s="4" t="s">
        <v>166</v>
      </c>
      <c r="Z261" s="154">
        <v>174531.6</v>
      </c>
      <c r="AA261" s="163">
        <v>1</v>
      </c>
      <c r="AB261" s="180">
        <v>106.11</v>
      </c>
      <c r="AD261" s="154">
        <v>185.19499999999999</v>
      </c>
      <c r="AG261" s="2" t="s">
        <v>36</v>
      </c>
      <c r="AH261" s="169">
        <v>4.4299999999999998E-4</v>
      </c>
      <c r="AI261" s="169">
        <v>6.5829022438189898E-4</v>
      </c>
      <c r="AJ261" s="169">
        <v>1.0212201755449199E-4</v>
      </c>
    </row>
    <row r="262" spans="1:36" x14ac:dyDescent="0.2">
      <c r="A262" s="2">
        <v>161</v>
      </c>
      <c r="B262" s="2">
        <v>9943</v>
      </c>
      <c r="C262" s="2" t="s">
        <v>2052</v>
      </c>
      <c r="D262" s="2" t="s">
        <v>2053</v>
      </c>
      <c r="E262" s="4" t="s">
        <v>1368</v>
      </c>
      <c r="F262" s="2" t="s">
        <v>2058</v>
      </c>
      <c r="G262" s="2" t="s">
        <v>2059</v>
      </c>
      <c r="H262" s="2" t="s">
        <v>215</v>
      </c>
      <c r="I262" s="2" t="s">
        <v>796</v>
      </c>
      <c r="J262" s="2" t="s">
        <v>30</v>
      </c>
      <c r="K262" s="2" t="s">
        <v>30</v>
      </c>
      <c r="L262" s="2" t="s">
        <v>369</v>
      </c>
      <c r="M262" s="2" t="s">
        <v>31</v>
      </c>
      <c r="N262" s="2" t="s">
        <v>503</v>
      </c>
      <c r="O262" s="2" t="s">
        <v>166</v>
      </c>
      <c r="P262" s="2" t="s">
        <v>2056</v>
      </c>
      <c r="Q262" s="2" t="s">
        <v>454</v>
      </c>
      <c r="R262" s="2" t="s">
        <v>448</v>
      </c>
      <c r="S262" s="2" t="s">
        <v>34</v>
      </c>
      <c r="T262" s="154">
        <v>2.492</v>
      </c>
      <c r="U262" s="2" t="s">
        <v>2060</v>
      </c>
      <c r="V262" s="167">
        <v>1.7999999999999999E-2</v>
      </c>
      <c r="W262" s="169">
        <v>2.9749999999999999E-2</v>
      </c>
      <c r="X262" s="4" t="s">
        <v>453</v>
      </c>
      <c r="Y262" s="4" t="s">
        <v>166</v>
      </c>
      <c r="Z262" s="154">
        <v>1125000</v>
      </c>
      <c r="AA262" s="163">
        <v>1</v>
      </c>
      <c r="AB262" s="180">
        <v>113.34</v>
      </c>
      <c r="AD262" s="154">
        <v>1275.075</v>
      </c>
      <c r="AG262" s="2" t="s">
        <v>36</v>
      </c>
      <c r="AH262" s="169">
        <v>1.521E-3</v>
      </c>
      <c r="AI262" s="169">
        <v>4.53234282180736E-3</v>
      </c>
      <c r="AJ262" s="169">
        <v>7.0311235997189798E-4</v>
      </c>
    </row>
    <row r="263" spans="1:36" x14ac:dyDescent="0.2">
      <c r="A263" s="2">
        <v>161</v>
      </c>
      <c r="B263" s="2">
        <v>9943</v>
      </c>
      <c r="C263" s="2" t="s">
        <v>2052</v>
      </c>
      <c r="D263" s="2" t="s">
        <v>2053</v>
      </c>
      <c r="E263" s="4" t="s">
        <v>1368</v>
      </c>
      <c r="F263" s="2" t="s">
        <v>2313</v>
      </c>
      <c r="G263" s="2" t="s">
        <v>2314</v>
      </c>
      <c r="H263" s="2" t="s">
        <v>215</v>
      </c>
      <c r="I263" s="2" t="s">
        <v>796</v>
      </c>
      <c r="J263" s="2" t="s">
        <v>30</v>
      </c>
      <c r="K263" s="2" t="s">
        <v>30</v>
      </c>
      <c r="L263" s="2" t="s">
        <v>369</v>
      </c>
      <c r="M263" s="2" t="s">
        <v>31</v>
      </c>
      <c r="N263" s="2" t="s">
        <v>503</v>
      </c>
      <c r="O263" s="2" t="s">
        <v>166</v>
      </c>
      <c r="P263" s="2" t="s">
        <v>2039</v>
      </c>
      <c r="Q263" s="2" t="s">
        <v>454</v>
      </c>
      <c r="R263" s="2" t="s">
        <v>448</v>
      </c>
      <c r="S263" s="2" t="s">
        <v>34</v>
      </c>
      <c r="T263" s="154">
        <v>1.2190000000000001</v>
      </c>
      <c r="U263" s="2" t="s">
        <v>2309</v>
      </c>
      <c r="V263" s="167">
        <v>2.2499999999999999E-2</v>
      </c>
      <c r="W263" s="169">
        <v>3.2199999999999999E-2</v>
      </c>
      <c r="X263" s="4" t="s">
        <v>453</v>
      </c>
      <c r="Y263" s="4" t="s">
        <v>166</v>
      </c>
      <c r="Z263" s="154">
        <v>714298.87</v>
      </c>
      <c r="AA263" s="163">
        <v>1</v>
      </c>
      <c r="AB263" s="180">
        <v>114.95</v>
      </c>
      <c r="AD263" s="154">
        <v>821.08699999999999</v>
      </c>
      <c r="AG263" s="2" t="s">
        <v>36</v>
      </c>
      <c r="AH263" s="169">
        <v>1.908E-3</v>
      </c>
      <c r="AI263" s="169">
        <v>2.9186092863572898E-3</v>
      </c>
      <c r="AJ263" s="169">
        <v>4.5277030971550603E-4</v>
      </c>
    </row>
    <row r="264" spans="1:36" x14ac:dyDescent="0.2">
      <c r="A264" s="2">
        <v>161</v>
      </c>
      <c r="B264" s="2">
        <v>9943</v>
      </c>
      <c r="C264" s="2" t="s">
        <v>1675</v>
      </c>
      <c r="D264" s="2" t="s">
        <v>1676</v>
      </c>
      <c r="E264" s="4" t="s">
        <v>1368</v>
      </c>
      <c r="F264" s="2" t="s">
        <v>2061</v>
      </c>
      <c r="G264" s="2" t="s">
        <v>2062</v>
      </c>
      <c r="H264" s="2" t="s">
        <v>215</v>
      </c>
      <c r="I264" s="2" t="s">
        <v>796</v>
      </c>
      <c r="J264" s="2" t="s">
        <v>30</v>
      </c>
      <c r="K264" s="2" t="s">
        <v>30</v>
      </c>
      <c r="L264" s="2" t="s">
        <v>369</v>
      </c>
      <c r="M264" s="2" t="s">
        <v>31</v>
      </c>
      <c r="N264" s="2" t="s">
        <v>484</v>
      </c>
      <c r="O264" s="2" t="s">
        <v>166</v>
      </c>
      <c r="P264" s="2" t="s">
        <v>1984</v>
      </c>
      <c r="Q264" s="2" t="s">
        <v>454</v>
      </c>
      <c r="R264" s="2" t="s">
        <v>448</v>
      </c>
      <c r="S264" s="2" t="s">
        <v>34</v>
      </c>
      <c r="T264" s="154">
        <v>4.0490000000000004</v>
      </c>
      <c r="U264" s="2" t="s">
        <v>2063</v>
      </c>
      <c r="V264" s="167">
        <v>4.4000000000000003E-3</v>
      </c>
      <c r="W264" s="169">
        <v>2.7279999999999999E-2</v>
      </c>
      <c r="X264" s="4" t="s">
        <v>453</v>
      </c>
      <c r="Y264" s="4" t="s">
        <v>166</v>
      </c>
      <c r="Z264" s="154">
        <v>1700000</v>
      </c>
      <c r="AA264" s="163">
        <v>1</v>
      </c>
      <c r="AB264" s="180">
        <v>105.45</v>
      </c>
      <c r="AD264" s="154">
        <v>1792.65</v>
      </c>
      <c r="AG264" s="2" t="s">
        <v>36</v>
      </c>
      <c r="AH264" s="169">
        <v>1.655E-3</v>
      </c>
      <c r="AI264" s="169">
        <v>6.3720991780977397E-3</v>
      </c>
      <c r="AJ264" s="169">
        <v>9.8851783001284096E-4</v>
      </c>
    </row>
    <row r="265" spans="1:36" x14ac:dyDescent="0.2">
      <c r="A265" s="2">
        <v>161</v>
      </c>
      <c r="B265" s="2">
        <v>9943</v>
      </c>
      <c r="C265" s="2" t="s">
        <v>2315</v>
      </c>
      <c r="D265" s="2" t="s">
        <v>2316</v>
      </c>
      <c r="E265" s="4" t="s">
        <v>1368</v>
      </c>
      <c r="F265" s="2" t="s">
        <v>2317</v>
      </c>
      <c r="G265" s="2" t="s">
        <v>2318</v>
      </c>
      <c r="H265" s="2" t="s">
        <v>215</v>
      </c>
      <c r="I265" s="2" t="s">
        <v>1006</v>
      </c>
      <c r="J265" s="2" t="s">
        <v>30</v>
      </c>
      <c r="K265" s="2" t="s">
        <v>30</v>
      </c>
      <c r="L265" s="2" t="s">
        <v>369</v>
      </c>
      <c r="M265" s="2" t="s">
        <v>31</v>
      </c>
      <c r="N265" s="2" t="s">
        <v>484</v>
      </c>
      <c r="O265" s="2" t="s">
        <v>166</v>
      </c>
      <c r="P265" s="2" t="s">
        <v>1997</v>
      </c>
      <c r="Q265" s="2" t="s">
        <v>454</v>
      </c>
      <c r="R265" s="2" t="s">
        <v>448</v>
      </c>
      <c r="S265" s="2" t="s">
        <v>34</v>
      </c>
      <c r="T265" s="154">
        <v>1.2250000000000001</v>
      </c>
      <c r="U265" s="2" t="s">
        <v>2109</v>
      </c>
      <c r="V265" s="167">
        <v>2.9100000000000001E-2</v>
      </c>
      <c r="W265" s="169">
        <v>4.8590000000000001E-2</v>
      </c>
      <c r="X265" s="4" t="s">
        <v>453</v>
      </c>
      <c r="Y265" s="4" t="s">
        <v>166</v>
      </c>
      <c r="Z265" s="154">
        <v>60000</v>
      </c>
      <c r="AA265" s="163">
        <v>1</v>
      </c>
      <c r="AB265" s="180">
        <v>98.47</v>
      </c>
      <c r="AD265" s="154">
        <v>59.082000000000001</v>
      </c>
      <c r="AG265" s="2" t="s">
        <v>36</v>
      </c>
      <c r="AH265" s="169">
        <v>1E-4</v>
      </c>
      <c r="AI265" s="169">
        <v>2.1001108060155101E-4</v>
      </c>
      <c r="AJ265" s="169">
        <v>3.2579483129901903E-5</v>
      </c>
    </row>
    <row r="266" spans="1:36" x14ac:dyDescent="0.2">
      <c r="A266" s="2">
        <v>161</v>
      </c>
      <c r="B266" s="2">
        <v>9943</v>
      </c>
      <c r="C266" s="2" t="s">
        <v>1854</v>
      </c>
      <c r="D266" s="2" t="s">
        <v>1855</v>
      </c>
      <c r="E266" s="4" t="s">
        <v>1368</v>
      </c>
      <c r="F266" s="2" t="s">
        <v>2064</v>
      </c>
      <c r="G266" s="2" t="s">
        <v>2065</v>
      </c>
      <c r="H266" s="2" t="s">
        <v>215</v>
      </c>
      <c r="I266" s="2" t="s">
        <v>1006</v>
      </c>
      <c r="J266" s="2" t="s">
        <v>30</v>
      </c>
      <c r="K266" s="2" t="s">
        <v>30</v>
      </c>
      <c r="L266" s="2" t="s">
        <v>369</v>
      </c>
      <c r="M266" s="2" t="s">
        <v>31</v>
      </c>
      <c r="N266" s="2" t="s">
        <v>484</v>
      </c>
      <c r="O266" s="2" t="s">
        <v>166</v>
      </c>
      <c r="P266" s="2" t="s">
        <v>1378</v>
      </c>
      <c r="Q266" s="2" t="s">
        <v>456</v>
      </c>
      <c r="R266" s="2" t="s">
        <v>448</v>
      </c>
      <c r="S266" s="2" t="s">
        <v>34</v>
      </c>
      <c r="T266" s="154">
        <v>4.8419999999999996</v>
      </c>
      <c r="U266" s="2" t="s">
        <v>2066</v>
      </c>
      <c r="V266" s="167">
        <v>1.95E-2</v>
      </c>
      <c r="W266" s="169">
        <v>5.0009999999999999E-2</v>
      </c>
      <c r="X266" s="4" t="s">
        <v>453</v>
      </c>
      <c r="Y266" s="4" t="s">
        <v>166</v>
      </c>
      <c r="Z266" s="154">
        <v>3004059.72</v>
      </c>
      <c r="AA266" s="163">
        <v>1</v>
      </c>
      <c r="AB266" s="180">
        <v>86.78</v>
      </c>
      <c r="AD266" s="154">
        <v>2606.9229999999998</v>
      </c>
      <c r="AG266" s="2" t="s">
        <v>36</v>
      </c>
      <c r="AH266" s="169">
        <v>2.9940000000000001E-3</v>
      </c>
      <c r="AI266" s="169">
        <v>9.2664893119507596E-3</v>
      </c>
      <c r="AJ266" s="169">
        <v>1.4375309690677601E-3</v>
      </c>
    </row>
    <row r="267" spans="1:36" x14ac:dyDescent="0.2">
      <c r="A267" s="2">
        <v>161</v>
      </c>
      <c r="B267" s="2">
        <v>9943</v>
      </c>
      <c r="C267" s="2" t="s">
        <v>2067</v>
      </c>
      <c r="D267" s="2" t="s">
        <v>2068</v>
      </c>
      <c r="E267" s="4" t="s">
        <v>1368</v>
      </c>
      <c r="F267" s="2" t="s">
        <v>2069</v>
      </c>
      <c r="G267" s="2" t="s">
        <v>2070</v>
      </c>
      <c r="H267" s="2" t="s">
        <v>215</v>
      </c>
      <c r="I267" s="2" t="s">
        <v>1006</v>
      </c>
      <c r="J267" s="2" t="s">
        <v>30</v>
      </c>
      <c r="K267" s="2" t="s">
        <v>30</v>
      </c>
      <c r="L267" s="2" t="s">
        <v>369</v>
      </c>
      <c r="M267" s="2" t="s">
        <v>31</v>
      </c>
      <c r="N267" s="2" t="s">
        <v>490</v>
      </c>
      <c r="O267" s="2" t="s">
        <v>166</v>
      </c>
      <c r="P267" s="2" t="s">
        <v>1993</v>
      </c>
      <c r="Q267" s="2" t="s">
        <v>454</v>
      </c>
      <c r="R267" s="2" t="s">
        <v>448</v>
      </c>
      <c r="S267" s="2" t="s">
        <v>34</v>
      </c>
      <c r="T267" s="154">
        <v>1.859</v>
      </c>
      <c r="U267" s="2" t="s">
        <v>2040</v>
      </c>
      <c r="V267" s="167">
        <v>2.1999999999999999E-2</v>
      </c>
      <c r="W267" s="169">
        <v>5.1889999999999999E-2</v>
      </c>
      <c r="X267" s="4" t="s">
        <v>453</v>
      </c>
      <c r="Y267" s="4" t="s">
        <v>166</v>
      </c>
      <c r="Z267" s="154">
        <v>900000</v>
      </c>
      <c r="AA267" s="163">
        <v>1</v>
      </c>
      <c r="AB267" s="180">
        <v>95.28</v>
      </c>
      <c r="AD267" s="154">
        <v>857.52</v>
      </c>
      <c r="AG267" s="2" t="s">
        <v>36</v>
      </c>
      <c r="AH267" s="169">
        <v>8.3000000000000001E-4</v>
      </c>
      <c r="AI267" s="169">
        <v>3.0481145160529801E-3</v>
      </c>
      <c r="AJ267" s="169">
        <v>4.7286074224896701E-4</v>
      </c>
    </row>
    <row r="268" spans="1:36" x14ac:dyDescent="0.2">
      <c r="A268" s="2">
        <v>161</v>
      </c>
      <c r="B268" s="2">
        <v>9943</v>
      </c>
      <c r="C268" s="2" t="s">
        <v>1976</v>
      </c>
      <c r="D268" s="2" t="s">
        <v>1977</v>
      </c>
      <c r="E268" s="4" t="s">
        <v>1368</v>
      </c>
      <c r="F268" s="2" t="s">
        <v>2071</v>
      </c>
      <c r="G268" s="2" t="s">
        <v>2072</v>
      </c>
      <c r="H268" s="2" t="s">
        <v>215</v>
      </c>
      <c r="I268" s="2" t="s">
        <v>1006</v>
      </c>
      <c r="J268" s="2" t="s">
        <v>30</v>
      </c>
      <c r="K268" s="2" t="s">
        <v>30</v>
      </c>
      <c r="L268" s="2" t="s">
        <v>369</v>
      </c>
      <c r="M268" s="2" t="s">
        <v>58</v>
      </c>
      <c r="N268" s="2" t="s">
        <v>486</v>
      </c>
      <c r="O268" s="2" t="s">
        <v>166</v>
      </c>
      <c r="P268" s="2" t="s">
        <v>217</v>
      </c>
      <c r="Q268" s="2" t="s">
        <v>218</v>
      </c>
      <c r="R268" s="2" t="s">
        <v>218</v>
      </c>
      <c r="S268" s="2" t="s">
        <v>34</v>
      </c>
      <c r="T268" s="154">
        <v>2.1269999999999998</v>
      </c>
      <c r="U268" s="2" t="s">
        <v>2073</v>
      </c>
      <c r="V268" s="167">
        <v>6.5000000000000002E-2</v>
      </c>
      <c r="W268" s="169">
        <v>7.2669999999999998E-2</v>
      </c>
      <c r="X268" s="4" t="s">
        <v>453</v>
      </c>
      <c r="Y268" s="4" t="s">
        <v>166</v>
      </c>
      <c r="Z268" s="154">
        <v>277034</v>
      </c>
      <c r="AA268" s="163">
        <v>1</v>
      </c>
      <c r="AB268" s="180">
        <v>100.26</v>
      </c>
      <c r="AD268" s="154">
        <v>277.75400000000002</v>
      </c>
      <c r="AG268" s="2" t="s">
        <v>36</v>
      </c>
      <c r="AH268" s="169">
        <v>9.4300000000000004E-4</v>
      </c>
      <c r="AI268" s="169">
        <v>9.8729694743913293E-4</v>
      </c>
      <c r="AJ268" s="169">
        <v>1.53161557719537E-4</v>
      </c>
    </row>
    <row r="269" spans="1:36" x14ac:dyDescent="0.2">
      <c r="A269" s="2">
        <v>161</v>
      </c>
      <c r="B269" s="2">
        <v>9943</v>
      </c>
      <c r="C269" s="2" t="s">
        <v>2074</v>
      </c>
      <c r="D269" s="2" t="s">
        <v>2075</v>
      </c>
      <c r="E269" s="4" t="s">
        <v>1368</v>
      </c>
      <c r="F269" s="2" t="s">
        <v>2079</v>
      </c>
      <c r="G269" s="2" t="s">
        <v>2080</v>
      </c>
      <c r="H269" s="2" t="s">
        <v>215</v>
      </c>
      <c r="I269" s="2" t="s">
        <v>796</v>
      </c>
      <c r="J269" s="2" t="s">
        <v>30</v>
      </c>
      <c r="K269" s="2" t="s">
        <v>30</v>
      </c>
      <c r="L269" s="2" t="s">
        <v>369</v>
      </c>
      <c r="M269" s="2" t="s">
        <v>31</v>
      </c>
      <c r="N269" s="2" t="s">
        <v>479</v>
      </c>
      <c r="O269" s="2" t="s">
        <v>166</v>
      </c>
      <c r="P269" s="2" t="s">
        <v>1217</v>
      </c>
      <c r="Q269" s="2" t="s">
        <v>454</v>
      </c>
      <c r="R269" s="2" t="s">
        <v>448</v>
      </c>
      <c r="S269" s="2" t="s">
        <v>34</v>
      </c>
      <c r="T269" s="154">
        <v>3.0219999999999998</v>
      </c>
      <c r="U269" s="2" t="s">
        <v>2081</v>
      </c>
      <c r="V269" s="167">
        <v>3.85E-2</v>
      </c>
      <c r="W269" s="169">
        <v>2.5659999999999999E-2</v>
      </c>
      <c r="X269" s="4" t="s">
        <v>453</v>
      </c>
      <c r="Y269" s="4" t="s">
        <v>166</v>
      </c>
      <c r="Z269" s="154">
        <v>1548936.09</v>
      </c>
      <c r="AA269" s="163">
        <v>1</v>
      </c>
      <c r="AB269" s="180">
        <v>120.79</v>
      </c>
      <c r="AC269" s="154">
        <v>54.820999999999998</v>
      </c>
      <c r="AD269" s="154">
        <v>1925.7809999999999</v>
      </c>
      <c r="AG269" s="2" t="s">
        <v>36</v>
      </c>
      <c r="AH269" s="169">
        <v>6.0599999999999998E-4</v>
      </c>
      <c r="AI269" s="169">
        <v>6.8453218114289003E-3</v>
      </c>
      <c r="AJ269" s="169">
        <v>1.06192990310508E-3</v>
      </c>
    </row>
    <row r="270" spans="1:36" x14ac:dyDescent="0.2">
      <c r="A270" s="2">
        <v>161</v>
      </c>
      <c r="B270" s="2">
        <v>9943</v>
      </c>
      <c r="C270" s="2" t="s">
        <v>2074</v>
      </c>
      <c r="D270" s="2" t="s">
        <v>2075</v>
      </c>
      <c r="E270" s="4" t="s">
        <v>1368</v>
      </c>
      <c r="F270" s="2" t="s">
        <v>2319</v>
      </c>
      <c r="G270" s="2" t="s">
        <v>2320</v>
      </c>
      <c r="H270" s="2" t="s">
        <v>215</v>
      </c>
      <c r="I270" s="2" t="s">
        <v>796</v>
      </c>
      <c r="J270" s="2" t="s">
        <v>30</v>
      </c>
      <c r="K270" s="2" t="s">
        <v>30</v>
      </c>
      <c r="L270" s="2" t="s">
        <v>369</v>
      </c>
      <c r="M270" s="2" t="s">
        <v>31</v>
      </c>
      <c r="N270" s="2" t="s">
        <v>479</v>
      </c>
      <c r="O270" s="2" t="s">
        <v>166</v>
      </c>
      <c r="P270" s="2" t="s">
        <v>1217</v>
      </c>
      <c r="Q270" s="2" t="s">
        <v>454</v>
      </c>
      <c r="R270" s="2" t="s">
        <v>448</v>
      </c>
      <c r="S270" s="2" t="s">
        <v>34</v>
      </c>
      <c r="T270" s="154">
        <v>10.281000000000001</v>
      </c>
      <c r="U270" s="2" t="s">
        <v>133</v>
      </c>
      <c r="V270" s="167">
        <v>1.2500000000000001E-2</v>
      </c>
      <c r="W270" s="169">
        <v>3.1099999999999999E-2</v>
      </c>
      <c r="X270" s="4" t="s">
        <v>453</v>
      </c>
      <c r="Y270" s="4" t="s">
        <v>166</v>
      </c>
      <c r="Z270" s="154">
        <v>2100000</v>
      </c>
      <c r="AA270" s="163">
        <v>1</v>
      </c>
      <c r="AB270" s="180">
        <v>95.3</v>
      </c>
      <c r="AD270" s="154">
        <v>2001.3</v>
      </c>
      <c r="AG270" s="2" t="s">
        <v>36</v>
      </c>
      <c r="AH270" s="169">
        <v>4.8899999999999996E-4</v>
      </c>
      <c r="AI270" s="169">
        <v>7.1137601233520198E-3</v>
      </c>
      <c r="AJ270" s="169">
        <v>1.10357333177402E-3</v>
      </c>
    </row>
    <row r="271" spans="1:36" x14ac:dyDescent="0.2">
      <c r="A271" s="2">
        <v>161</v>
      </c>
      <c r="B271" s="2">
        <v>9943</v>
      </c>
      <c r="C271" s="2" t="s">
        <v>2074</v>
      </c>
      <c r="D271" s="2" t="s">
        <v>2075</v>
      </c>
      <c r="E271" s="4" t="s">
        <v>1368</v>
      </c>
      <c r="F271" s="2" t="s">
        <v>2085</v>
      </c>
      <c r="G271" s="2" t="s">
        <v>2086</v>
      </c>
      <c r="H271" s="2" t="s">
        <v>215</v>
      </c>
      <c r="I271" s="2" t="s">
        <v>796</v>
      </c>
      <c r="J271" s="2" t="s">
        <v>30</v>
      </c>
      <c r="K271" s="2" t="s">
        <v>30</v>
      </c>
      <c r="L271" s="2" t="s">
        <v>369</v>
      </c>
      <c r="M271" s="2" t="s">
        <v>31</v>
      </c>
      <c r="N271" s="2" t="s">
        <v>479</v>
      </c>
      <c r="O271" s="2" t="s">
        <v>166</v>
      </c>
      <c r="P271" s="2" t="s">
        <v>1217</v>
      </c>
      <c r="Q271" s="2" t="s">
        <v>454</v>
      </c>
      <c r="R271" s="2" t="s">
        <v>448</v>
      </c>
      <c r="S271" s="2" t="s">
        <v>34</v>
      </c>
      <c r="T271" s="154">
        <v>7.2709999999999999</v>
      </c>
      <c r="U271" s="2" t="s">
        <v>2087</v>
      </c>
      <c r="V271" s="167">
        <v>0.03</v>
      </c>
      <c r="W271" s="169">
        <v>2.9510000000000002E-2</v>
      </c>
      <c r="X271" s="4" t="s">
        <v>453</v>
      </c>
      <c r="Y271" s="4" t="s">
        <v>166</v>
      </c>
      <c r="Z271" s="154">
        <v>2401000</v>
      </c>
      <c r="AA271" s="163">
        <v>1</v>
      </c>
      <c r="AB271" s="180">
        <v>106.29</v>
      </c>
      <c r="AD271" s="154">
        <v>2552.0230000000001</v>
      </c>
      <c r="AG271" s="2" t="s">
        <v>36</v>
      </c>
      <c r="AH271" s="169">
        <v>5.8900000000000001E-4</v>
      </c>
      <c r="AI271" s="169">
        <v>9.0713429970025392E-3</v>
      </c>
      <c r="AJ271" s="169">
        <v>1.4072574898898701E-3</v>
      </c>
    </row>
    <row r="272" spans="1:36" x14ac:dyDescent="0.2">
      <c r="A272" s="2">
        <v>161</v>
      </c>
      <c r="B272" s="2">
        <v>9943</v>
      </c>
      <c r="C272" s="2" t="s">
        <v>1866</v>
      </c>
      <c r="D272" s="2" t="s">
        <v>1867</v>
      </c>
      <c r="E272" s="4" t="s">
        <v>1368</v>
      </c>
      <c r="F272" s="2" t="s">
        <v>2096</v>
      </c>
      <c r="G272" s="2" t="s">
        <v>2097</v>
      </c>
      <c r="H272" s="2" t="s">
        <v>215</v>
      </c>
      <c r="I272" s="2" t="s">
        <v>796</v>
      </c>
      <c r="J272" s="2" t="s">
        <v>30</v>
      </c>
      <c r="K272" s="2" t="s">
        <v>30</v>
      </c>
      <c r="L272" s="2" t="s">
        <v>369</v>
      </c>
      <c r="M272" s="2" t="s">
        <v>31</v>
      </c>
      <c r="N272" s="2" t="s">
        <v>503</v>
      </c>
      <c r="O272" s="2" t="s">
        <v>166</v>
      </c>
      <c r="P272" s="2" t="s">
        <v>1984</v>
      </c>
      <c r="Q272" s="2" t="s">
        <v>454</v>
      </c>
      <c r="R272" s="2" t="s">
        <v>448</v>
      </c>
      <c r="S272" s="2" t="s">
        <v>34</v>
      </c>
      <c r="T272" s="154">
        <v>1.835</v>
      </c>
      <c r="U272" s="2" t="s">
        <v>2098</v>
      </c>
      <c r="V272" s="167">
        <v>1.5800000000000002E-2</v>
      </c>
      <c r="W272" s="169">
        <v>2.708E-2</v>
      </c>
      <c r="X272" s="4" t="s">
        <v>453</v>
      </c>
      <c r="Y272" s="4" t="s">
        <v>166</v>
      </c>
      <c r="Z272" s="154">
        <v>227517</v>
      </c>
      <c r="AA272" s="163">
        <v>1</v>
      </c>
      <c r="AB272" s="180">
        <v>115.06</v>
      </c>
      <c r="AD272" s="154">
        <v>261.78100000000001</v>
      </c>
      <c r="AG272" s="2" t="s">
        <v>36</v>
      </c>
      <c r="AH272" s="169">
        <v>5.2999999999999998E-4</v>
      </c>
      <c r="AI272" s="169">
        <v>9.3051899620225597E-4</v>
      </c>
      <c r="AJ272" s="169">
        <v>1.44353468645505E-4</v>
      </c>
    </row>
    <row r="273" spans="1:36" x14ac:dyDescent="0.2">
      <c r="A273" s="2">
        <v>161</v>
      </c>
      <c r="B273" s="2">
        <v>9943</v>
      </c>
      <c r="C273" s="2" t="s">
        <v>1866</v>
      </c>
      <c r="D273" s="2" t="s">
        <v>1867</v>
      </c>
      <c r="E273" s="4" t="s">
        <v>1368</v>
      </c>
      <c r="F273" s="2" t="s">
        <v>2099</v>
      </c>
      <c r="G273" s="2" t="s">
        <v>2100</v>
      </c>
      <c r="H273" s="2" t="s">
        <v>215</v>
      </c>
      <c r="I273" s="2" t="s">
        <v>796</v>
      </c>
      <c r="J273" s="2" t="s">
        <v>30</v>
      </c>
      <c r="K273" s="2" t="s">
        <v>30</v>
      </c>
      <c r="L273" s="2" t="s">
        <v>369</v>
      </c>
      <c r="M273" s="2" t="s">
        <v>31</v>
      </c>
      <c r="N273" s="2" t="s">
        <v>503</v>
      </c>
      <c r="O273" s="2" t="s">
        <v>166</v>
      </c>
      <c r="P273" s="2" t="s">
        <v>1984</v>
      </c>
      <c r="Q273" s="2" t="s">
        <v>454</v>
      </c>
      <c r="R273" s="2" t="s">
        <v>448</v>
      </c>
      <c r="S273" s="2" t="s">
        <v>34</v>
      </c>
      <c r="T273" s="154">
        <v>4.4550000000000001</v>
      </c>
      <c r="U273" s="2" t="s">
        <v>2101</v>
      </c>
      <c r="V273" s="167">
        <v>8.3999999999999995E-3</v>
      </c>
      <c r="W273" s="169">
        <v>2.86E-2</v>
      </c>
      <c r="X273" s="4" t="s">
        <v>453</v>
      </c>
      <c r="Y273" s="4" t="s">
        <v>166</v>
      </c>
      <c r="Z273" s="154">
        <v>539717.16</v>
      </c>
      <c r="AA273" s="163">
        <v>1</v>
      </c>
      <c r="AB273" s="180">
        <v>105.34</v>
      </c>
      <c r="AD273" s="154">
        <v>568.53800000000001</v>
      </c>
      <c r="AG273" s="2" t="s">
        <v>36</v>
      </c>
      <c r="AH273" s="169">
        <v>7.0399999999999998E-4</v>
      </c>
      <c r="AI273" s="169">
        <v>2.0209080866576798E-3</v>
      </c>
      <c r="AJ273" s="169">
        <v>3.1350793837999001E-4</v>
      </c>
    </row>
    <row r="274" spans="1:36" x14ac:dyDescent="0.2">
      <c r="A274" s="2">
        <v>161</v>
      </c>
      <c r="B274" s="2">
        <v>9943</v>
      </c>
      <c r="C274" s="2" t="s">
        <v>1687</v>
      </c>
      <c r="D274" s="2" t="s">
        <v>1688</v>
      </c>
      <c r="E274" s="4" t="s">
        <v>1368</v>
      </c>
      <c r="F274" s="2" t="s">
        <v>2274</v>
      </c>
      <c r="G274" s="2" t="s">
        <v>2275</v>
      </c>
      <c r="H274" s="2" t="s">
        <v>215</v>
      </c>
      <c r="I274" s="2" t="s">
        <v>1006</v>
      </c>
      <c r="J274" s="2" t="s">
        <v>30</v>
      </c>
      <c r="K274" s="2" t="s">
        <v>30</v>
      </c>
      <c r="L274" s="2" t="s">
        <v>369</v>
      </c>
      <c r="M274" s="2" t="s">
        <v>31</v>
      </c>
      <c r="N274" s="2" t="s">
        <v>484</v>
      </c>
      <c r="O274" s="2" t="s">
        <v>166</v>
      </c>
      <c r="P274" s="2" t="s">
        <v>1997</v>
      </c>
      <c r="Q274" s="2" t="s">
        <v>454</v>
      </c>
      <c r="R274" s="2" t="s">
        <v>448</v>
      </c>
      <c r="S274" s="2" t="s">
        <v>34</v>
      </c>
      <c r="T274" s="154">
        <v>2.7789999999999999</v>
      </c>
      <c r="U274" s="2" t="s">
        <v>2276</v>
      </c>
      <c r="V274" s="167">
        <v>4.7E-2</v>
      </c>
      <c r="W274" s="169">
        <v>4.9200000000000001E-2</v>
      </c>
      <c r="X274" s="4" t="s">
        <v>453</v>
      </c>
      <c r="Y274" s="4" t="s">
        <v>166</v>
      </c>
      <c r="Z274" s="154">
        <v>1300000</v>
      </c>
      <c r="AA274" s="163">
        <v>1</v>
      </c>
      <c r="AB274" s="180">
        <v>99.82</v>
      </c>
      <c r="AD274" s="154">
        <v>1297.6600000000001</v>
      </c>
      <c r="AG274" s="2" t="s">
        <v>36</v>
      </c>
      <c r="AH274" s="169">
        <v>1.446E-3</v>
      </c>
      <c r="AI274" s="169">
        <v>4.6126227760300703E-3</v>
      </c>
      <c r="AJ274" s="169">
        <v>7.1556636671657198E-4</v>
      </c>
    </row>
    <row r="275" spans="1:36" x14ac:dyDescent="0.2">
      <c r="A275" s="2">
        <v>161</v>
      </c>
      <c r="B275" s="2">
        <v>9943</v>
      </c>
      <c r="C275" s="2" t="s">
        <v>2102</v>
      </c>
      <c r="D275" s="2" t="s">
        <v>2103</v>
      </c>
      <c r="E275" s="4" t="s">
        <v>1368</v>
      </c>
      <c r="F275" s="2" t="s">
        <v>2104</v>
      </c>
      <c r="G275" s="2" t="s">
        <v>2105</v>
      </c>
      <c r="H275" s="2" t="s">
        <v>215</v>
      </c>
      <c r="I275" s="2" t="s">
        <v>1006</v>
      </c>
      <c r="J275" s="2" t="s">
        <v>30</v>
      </c>
      <c r="K275" s="2" t="s">
        <v>30</v>
      </c>
      <c r="L275" s="2" t="s">
        <v>369</v>
      </c>
      <c r="M275" s="2" t="s">
        <v>31</v>
      </c>
      <c r="N275" s="2" t="s">
        <v>484</v>
      </c>
      <c r="O275" s="2" t="s">
        <v>166</v>
      </c>
      <c r="P275" s="2" t="s">
        <v>1997</v>
      </c>
      <c r="Q275" s="2" t="s">
        <v>454</v>
      </c>
      <c r="R275" s="2" t="s">
        <v>448</v>
      </c>
      <c r="S275" s="2" t="s">
        <v>34</v>
      </c>
      <c r="T275" s="154">
        <v>6.407</v>
      </c>
      <c r="U275" s="2" t="s">
        <v>2106</v>
      </c>
      <c r="V275" s="167">
        <v>2.5000000000000001E-2</v>
      </c>
      <c r="W275" s="169">
        <v>5.2859999999999997E-2</v>
      </c>
      <c r="X275" s="4" t="s">
        <v>453</v>
      </c>
      <c r="Y275" s="4" t="s">
        <v>166</v>
      </c>
      <c r="Z275" s="154">
        <v>356187</v>
      </c>
      <c r="AA275" s="163">
        <v>1</v>
      </c>
      <c r="AB275" s="180">
        <v>84.22</v>
      </c>
      <c r="AD275" s="154">
        <v>299.98099999999999</v>
      </c>
      <c r="AG275" s="2" t="s">
        <v>36</v>
      </c>
      <c r="AH275" s="169">
        <v>2.6699999999999998E-4</v>
      </c>
      <c r="AI275" s="169">
        <v>1.0663022436700599E-3</v>
      </c>
      <c r="AJ275" s="169">
        <v>1.6541782395251701E-4</v>
      </c>
    </row>
    <row r="276" spans="1:36" x14ac:dyDescent="0.2">
      <c r="A276" s="2">
        <v>161</v>
      </c>
      <c r="B276" s="2">
        <v>9943</v>
      </c>
      <c r="C276" s="2" t="s">
        <v>2102</v>
      </c>
      <c r="D276" s="2" t="s">
        <v>2103</v>
      </c>
      <c r="E276" s="4" t="s">
        <v>1368</v>
      </c>
      <c r="F276" s="2" t="s">
        <v>2321</v>
      </c>
      <c r="G276" s="2" t="s">
        <v>2322</v>
      </c>
      <c r="H276" s="2" t="s">
        <v>215</v>
      </c>
      <c r="I276" s="2" t="s">
        <v>796</v>
      </c>
      <c r="J276" s="2" t="s">
        <v>30</v>
      </c>
      <c r="K276" s="2" t="s">
        <v>30</v>
      </c>
      <c r="L276" s="2" t="s">
        <v>369</v>
      </c>
      <c r="M276" s="2" t="s">
        <v>31</v>
      </c>
      <c r="N276" s="2" t="s">
        <v>484</v>
      </c>
      <c r="O276" s="2" t="s">
        <v>166</v>
      </c>
      <c r="P276" s="2" t="s">
        <v>1997</v>
      </c>
      <c r="Q276" s="2" t="s">
        <v>454</v>
      </c>
      <c r="R276" s="2" t="s">
        <v>448</v>
      </c>
      <c r="S276" s="2" t="s">
        <v>34</v>
      </c>
      <c r="T276" s="154">
        <v>0.33200000000000002</v>
      </c>
      <c r="U276" s="2" t="s">
        <v>2323</v>
      </c>
      <c r="V276" s="167">
        <v>2.4799999999999999E-2</v>
      </c>
      <c r="W276" s="169">
        <v>2.597E-2</v>
      </c>
      <c r="X276" s="4" t="s">
        <v>453</v>
      </c>
      <c r="Y276" s="4" t="s">
        <v>166</v>
      </c>
      <c r="Z276" s="154">
        <v>1200000</v>
      </c>
      <c r="AA276" s="163">
        <v>1</v>
      </c>
      <c r="AB276" s="180">
        <v>116.22</v>
      </c>
      <c r="AD276" s="154">
        <v>1394.64</v>
      </c>
      <c r="AG276" s="2" t="s">
        <v>36</v>
      </c>
      <c r="AH276" s="169">
        <v>2.8340000000000001E-3</v>
      </c>
      <c r="AI276" s="169">
        <v>4.9573449350080803E-3</v>
      </c>
      <c r="AJ276" s="169">
        <v>7.6904387719248495E-4</v>
      </c>
    </row>
    <row r="277" spans="1:36" x14ac:dyDescent="0.2">
      <c r="A277" s="2">
        <v>161</v>
      </c>
      <c r="B277" s="2">
        <v>9943</v>
      </c>
      <c r="C277" s="2" t="s">
        <v>1215</v>
      </c>
      <c r="D277" s="2" t="s">
        <v>1631</v>
      </c>
      <c r="E277" s="4" t="s">
        <v>1368</v>
      </c>
      <c r="F277" s="2" t="s">
        <v>2107</v>
      </c>
      <c r="G277" s="2" t="s">
        <v>2108</v>
      </c>
      <c r="H277" s="2" t="s">
        <v>215</v>
      </c>
      <c r="I277" s="2" t="s">
        <v>796</v>
      </c>
      <c r="J277" s="2" t="s">
        <v>30</v>
      </c>
      <c r="K277" s="2" t="s">
        <v>30</v>
      </c>
      <c r="L277" s="2" t="s">
        <v>369</v>
      </c>
      <c r="M277" s="2" t="s">
        <v>31</v>
      </c>
      <c r="N277" s="2" t="s">
        <v>487</v>
      </c>
      <c r="O277" s="2" t="s">
        <v>166</v>
      </c>
      <c r="P277" s="2" t="s">
        <v>1217</v>
      </c>
      <c r="Q277" s="2" t="s">
        <v>454</v>
      </c>
      <c r="R277" s="2" t="s">
        <v>448</v>
      </c>
      <c r="S277" s="2" t="s">
        <v>34</v>
      </c>
      <c r="T277" s="154">
        <v>1.238</v>
      </c>
      <c r="U277" s="2" t="s">
        <v>2109</v>
      </c>
      <c r="V277" s="167">
        <v>8.3000000000000001E-3</v>
      </c>
      <c r="W277" s="169">
        <v>2.29E-2</v>
      </c>
      <c r="X277" s="4" t="s">
        <v>453</v>
      </c>
      <c r="Y277" s="4" t="s">
        <v>166</v>
      </c>
      <c r="Z277" s="154">
        <v>917140</v>
      </c>
      <c r="AA277" s="163">
        <v>1</v>
      </c>
      <c r="AB277" s="180">
        <v>114.23</v>
      </c>
      <c r="AD277" s="154">
        <v>1047.6489999999999</v>
      </c>
      <c r="AG277" s="2" t="s">
        <v>36</v>
      </c>
      <c r="AH277" s="169">
        <v>6.0300000000000002E-4</v>
      </c>
      <c r="AI277" s="169">
        <v>3.7239413561047001E-3</v>
      </c>
      <c r="AJ277" s="169">
        <v>5.7770325375422699E-4</v>
      </c>
    </row>
    <row r="278" spans="1:36" x14ac:dyDescent="0.2">
      <c r="A278" s="2">
        <v>161</v>
      </c>
      <c r="B278" s="2">
        <v>9943</v>
      </c>
      <c r="C278" s="2" t="s">
        <v>1215</v>
      </c>
      <c r="D278" s="2" t="s">
        <v>1631</v>
      </c>
      <c r="E278" s="4" t="s">
        <v>1368</v>
      </c>
      <c r="F278" s="2" t="s">
        <v>2110</v>
      </c>
      <c r="G278" s="2" t="s">
        <v>2111</v>
      </c>
      <c r="H278" s="2" t="s">
        <v>215</v>
      </c>
      <c r="I278" s="2" t="s">
        <v>796</v>
      </c>
      <c r="J278" s="2" t="s">
        <v>30</v>
      </c>
      <c r="K278" s="2" t="s">
        <v>30</v>
      </c>
      <c r="L278" s="2" t="s">
        <v>369</v>
      </c>
      <c r="M278" s="2" t="s">
        <v>31</v>
      </c>
      <c r="N278" s="2" t="s">
        <v>487</v>
      </c>
      <c r="O278" s="2" t="s">
        <v>166</v>
      </c>
      <c r="P278" s="2" t="s">
        <v>1217</v>
      </c>
      <c r="Q278" s="2" t="s">
        <v>454</v>
      </c>
      <c r="R278" s="2" t="s">
        <v>448</v>
      </c>
      <c r="S278" s="2" t="s">
        <v>34</v>
      </c>
      <c r="T278" s="154">
        <v>2.3460000000000001</v>
      </c>
      <c r="U278" s="2" t="s">
        <v>2112</v>
      </c>
      <c r="V278" s="167">
        <v>1.8599999999999998E-2</v>
      </c>
      <c r="W278" s="169">
        <v>2.4129999999999999E-2</v>
      </c>
      <c r="X278" s="4" t="s">
        <v>453</v>
      </c>
      <c r="Y278" s="4" t="s">
        <v>166</v>
      </c>
      <c r="Z278" s="154">
        <v>383969.7</v>
      </c>
      <c r="AA278" s="163">
        <v>1</v>
      </c>
      <c r="AB278" s="180">
        <v>102.59</v>
      </c>
      <c r="AD278" s="154">
        <v>393.91500000000002</v>
      </c>
      <c r="AG278" s="2" t="s">
        <v>36</v>
      </c>
      <c r="AH278" s="169">
        <v>1.34E-4</v>
      </c>
      <c r="AI278" s="169">
        <v>1.4001965574640101E-3</v>
      </c>
      <c r="AJ278" s="169">
        <v>2.1721558687179301E-4</v>
      </c>
    </row>
    <row r="279" spans="1:36" x14ac:dyDescent="0.2">
      <c r="A279" s="2">
        <v>161</v>
      </c>
      <c r="B279" s="2">
        <v>9943</v>
      </c>
      <c r="C279" s="2" t="s">
        <v>1215</v>
      </c>
      <c r="D279" s="2" t="s">
        <v>1631</v>
      </c>
      <c r="E279" s="4" t="s">
        <v>1368</v>
      </c>
      <c r="F279" s="2" t="s">
        <v>2113</v>
      </c>
      <c r="G279" s="2" t="s">
        <v>2114</v>
      </c>
      <c r="H279" s="2" t="s">
        <v>215</v>
      </c>
      <c r="I279" s="2" t="s">
        <v>796</v>
      </c>
      <c r="J279" s="2" t="s">
        <v>30</v>
      </c>
      <c r="K279" s="2" t="s">
        <v>30</v>
      </c>
      <c r="L279" s="2" t="s">
        <v>369</v>
      </c>
      <c r="M279" s="2" t="s">
        <v>31</v>
      </c>
      <c r="N279" s="2" t="s">
        <v>487</v>
      </c>
      <c r="O279" s="2" t="s">
        <v>166</v>
      </c>
      <c r="P279" s="2" t="s">
        <v>1217</v>
      </c>
      <c r="Q279" s="2" t="s">
        <v>454</v>
      </c>
      <c r="R279" s="2" t="s">
        <v>448</v>
      </c>
      <c r="S279" s="2" t="s">
        <v>34</v>
      </c>
      <c r="T279" s="154">
        <v>2.649</v>
      </c>
      <c r="U279" s="2" t="s">
        <v>2115</v>
      </c>
      <c r="V279" s="167">
        <v>1E-3</v>
      </c>
      <c r="W279" s="169">
        <v>2.3560000000000001E-2</v>
      </c>
      <c r="X279" s="4" t="s">
        <v>453</v>
      </c>
      <c r="Y279" s="4" t="s">
        <v>166</v>
      </c>
      <c r="Z279" s="154">
        <v>2846700</v>
      </c>
      <c r="AA279" s="163">
        <v>1</v>
      </c>
      <c r="AB279" s="180">
        <v>106.31</v>
      </c>
      <c r="AD279" s="154">
        <v>3026.3270000000002</v>
      </c>
      <c r="AG279" s="2" t="s">
        <v>36</v>
      </c>
      <c r="AH279" s="169">
        <v>9.0700000000000004E-4</v>
      </c>
      <c r="AI279" s="169">
        <v>1.0757289110407599E-2</v>
      </c>
      <c r="AJ279" s="169">
        <v>1.6688020369788701E-3</v>
      </c>
    </row>
    <row r="280" spans="1:36" x14ac:dyDescent="0.2">
      <c r="A280" s="2">
        <v>161</v>
      </c>
      <c r="B280" s="2">
        <v>9943</v>
      </c>
      <c r="C280" s="2" t="s">
        <v>1215</v>
      </c>
      <c r="D280" s="2" t="s">
        <v>1631</v>
      </c>
      <c r="E280" s="4" t="s">
        <v>1368</v>
      </c>
      <c r="F280" s="2" t="s">
        <v>2116</v>
      </c>
      <c r="G280" s="2" t="s">
        <v>2117</v>
      </c>
      <c r="H280" s="2" t="s">
        <v>215</v>
      </c>
      <c r="I280" s="2" t="s">
        <v>1006</v>
      </c>
      <c r="J280" s="2" t="s">
        <v>30</v>
      </c>
      <c r="K280" s="2" t="s">
        <v>30</v>
      </c>
      <c r="L280" s="2" t="s">
        <v>369</v>
      </c>
      <c r="M280" s="2" t="s">
        <v>31</v>
      </c>
      <c r="N280" s="2" t="s">
        <v>487</v>
      </c>
      <c r="O280" s="2" t="s">
        <v>166</v>
      </c>
      <c r="P280" s="2" t="s">
        <v>1217</v>
      </c>
      <c r="Q280" s="2" t="s">
        <v>454</v>
      </c>
      <c r="R280" s="2" t="s">
        <v>448</v>
      </c>
      <c r="S280" s="2" t="s">
        <v>34</v>
      </c>
      <c r="T280" s="154">
        <v>2.6629999999999998</v>
      </c>
      <c r="U280" s="2" t="s">
        <v>2118</v>
      </c>
      <c r="V280" s="167">
        <v>2.76E-2</v>
      </c>
      <c r="W280" s="169">
        <v>4.6679999999999999E-2</v>
      </c>
      <c r="X280" s="4" t="s">
        <v>453</v>
      </c>
      <c r="Y280" s="4" t="s">
        <v>166</v>
      </c>
      <c r="Z280" s="154">
        <v>3530000</v>
      </c>
      <c r="AA280" s="163">
        <v>1</v>
      </c>
      <c r="AB280" s="180">
        <v>96.29</v>
      </c>
      <c r="AD280" s="154">
        <v>3399.0369999999998</v>
      </c>
      <c r="AG280" s="2" t="s">
        <v>36</v>
      </c>
      <c r="AH280" s="169">
        <v>2.6419999999999998E-3</v>
      </c>
      <c r="AI280" s="169">
        <v>1.20821135603848E-2</v>
      </c>
      <c r="AJ280" s="169">
        <v>1.8743249822181401E-3</v>
      </c>
    </row>
    <row r="281" spans="1:36" x14ac:dyDescent="0.2">
      <c r="A281" s="2">
        <v>161</v>
      </c>
      <c r="B281" s="2">
        <v>9943</v>
      </c>
      <c r="C281" s="2" t="s">
        <v>1215</v>
      </c>
      <c r="D281" s="2" t="s">
        <v>1631</v>
      </c>
      <c r="E281" s="4" t="s">
        <v>1368</v>
      </c>
      <c r="F281" s="2" t="s">
        <v>2119</v>
      </c>
      <c r="G281" s="2" t="s">
        <v>2120</v>
      </c>
      <c r="H281" s="2" t="s">
        <v>215</v>
      </c>
      <c r="I281" s="2" t="s">
        <v>796</v>
      </c>
      <c r="J281" s="2" t="s">
        <v>30</v>
      </c>
      <c r="K281" s="2" t="s">
        <v>30</v>
      </c>
      <c r="L281" s="2" t="s">
        <v>369</v>
      </c>
      <c r="M281" s="2" t="s">
        <v>31</v>
      </c>
      <c r="N281" s="2" t="s">
        <v>487</v>
      </c>
      <c r="O281" s="2" t="s">
        <v>166</v>
      </c>
      <c r="P281" s="2" t="s">
        <v>1217</v>
      </c>
      <c r="Q281" s="2" t="s">
        <v>454</v>
      </c>
      <c r="R281" s="2" t="s">
        <v>448</v>
      </c>
      <c r="S281" s="2" t="s">
        <v>34</v>
      </c>
      <c r="T281" s="154">
        <v>4.5970000000000004</v>
      </c>
      <c r="U281" s="2" t="s">
        <v>2121</v>
      </c>
      <c r="V281" s="167">
        <v>2.0199999999999999E-2</v>
      </c>
      <c r="W281" s="169">
        <v>2.5819999999999999E-2</v>
      </c>
      <c r="X281" s="4" t="s">
        <v>453</v>
      </c>
      <c r="Y281" s="4" t="s">
        <v>166</v>
      </c>
      <c r="Z281" s="154">
        <v>4526633</v>
      </c>
      <c r="AA281" s="163">
        <v>1</v>
      </c>
      <c r="AB281" s="180">
        <v>101.85</v>
      </c>
      <c r="AD281" s="154">
        <v>4610.3760000000002</v>
      </c>
      <c r="AG281" s="2" t="s">
        <v>36</v>
      </c>
      <c r="AH281" s="169">
        <v>1.2689999999999999E-3</v>
      </c>
      <c r="AI281" s="169">
        <v>1.6387901305664102E-2</v>
      </c>
      <c r="AJ281" s="169">
        <v>2.5422913524041899E-3</v>
      </c>
    </row>
    <row r="282" spans="1:36" x14ac:dyDescent="0.2">
      <c r="A282" s="2">
        <v>161</v>
      </c>
      <c r="B282" s="2">
        <v>9943</v>
      </c>
      <c r="C282" s="2" t="s">
        <v>1215</v>
      </c>
      <c r="D282" s="2" t="s">
        <v>1631</v>
      </c>
      <c r="E282" s="4" t="s">
        <v>1368</v>
      </c>
      <c r="F282" s="2" t="s">
        <v>2122</v>
      </c>
      <c r="G282" s="2" t="s">
        <v>2123</v>
      </c>
      <c r="H282" s="2" t="s">
        <v>215</v>
      </c>
      <c r="I282" s="2" t="s">
        <v>796</v>
      </c>
      <c r="J282" s="2" t="s">
        <v>30</v>
      </c>
      <c r="K282" s="2" t="s">
        <v>30</v>
      </c>
      <c r="L282" s="2" t="s">
        <v>369</v>
      </c>
      <c r="M282" s="2" t="s">
        <v>31</v>
      </c>
      <c r="N282" s="2" t="s">
        <v>487</v>
      </c>
      <c r="O282" s="2" t="s">
        <v>166</v>
      </c>
      <c r="P282" s="2" t="s">
        <v>1217</v>
      </c>
      <c r="Q282" s="2" t="s">
        <v>454</v>
      </c>
      <c r="R282" s="2" t="s">
        <v>448</v>
      </c>
      <c r="S282" s="2" t="s">
        <v>34</v>
      </c>
      <c r="T282" s="154">
        <v>4.6440000000000001</v>
      </c>
      <c r="U282" s="2" t="s">
        <v>2124</v>
      </c>
      <c r="V282" s="167">
        <v>1E-3</v>
      </c>
      <c r="W282" s="169">
        <v>2.571E-2</v>
      </c>
      <c r="X282" s="4" t="s">
        <v>453</v>
      </c>
      <c r="Y282" s="4" t="s">
        <v>166</v>
      </c>
      <c r="Z282" s="154">
        <v>461460</v>
      </c>
      <c r="AA282" s="163">
        <v>1</v>
      </c>
      <c r="AB282" s="180">
        <v>100.7</v>
      </c>
      <c r="AD282" s="154">
        <v>464.69</v>
      </c>
      <c r="AG282" s="2" t="s">
        <v>36</v>
      </c>
      <c r="AH282" s="169">
        <v>1.8599999999999999E-4</v>
      </c>
      <c r="AI282" s="169">
        <v>1.6517737254523001E-3</v>
      </c>
      <c r="AJ282" s="169">
        <v>2.5624330901324302E-4</v>
      </c>
    </row>
    <row r="283" spans="1:36" x14ac:dyDescent="0.2">
      <c r="A283" s="2">
        <v>161</v>
      </c>
      <c r="B283" s="2">
        <v>9943</v>
      </c>
      <c r="C283" s="2" t="s">
        <v>1215</v>
      </c>
      <c r="D283" s="2" t="s">
        <v>1631</v>
      </c>
      <c r="E283" s="4" t="s">
        <v>1368</v>
      </c>
      <c r="F283" s="2" t="s">
        <v>2324</v>
      </c>
      <c r="G283" s="2" t="s">
        <v>2325</v>
      </c>
      <c r="H283" s="2" t="s">
        <v>215</v>
      </c>
      <c r="I283" s="2" t="s">
        <v>796</v>
      </c>
      <c r="J283" s="2" t="s">
        <v>30</v>
      </c>
      <c r="K283" s="2" t="s">
        <v>30</v>
      </c>
      <c r="L283" s="2" t="s">
        <v>369</v>
      </c>
      <c r="M283" s="2" t="s">
        <v>31</v>
      </c>
      <c r="N283" s="2" t="s">
        <v>487</v>
      </c>
      <c r="O283" s="2" t="s">
        <v>166</v>
      </c>
      <c r="P283" s="2" t="s">
        <v>1997</v>
      </c>
      <c r="Q283" s="2" t="s">
        <v>454</v>
      </c>
      <c r="R283" s="2" t="s">
        <v>448</v>
      </c>
      <c r="S283" s="2" t="s">
        <v>34</v>
      </c>
      <c r="T283" s="154">
        <v>2.944</v>
      </c>
      <c r="U283" s="2" t="s">
        <v>2326</v>
      </c>
      <c r="V283" s="167">
        <v>1.4999999999999999E-2</v>
      </c>
      <c r="W283" s="169">
        <v>3.0460000000000001E-2</v>
      </c>
      <c r="X283" s="4" t="s">
        <v>453</v>
      </c>
      <c r="Y283" s="4" t="s">
        <v>166</v>
      </c>
      <c r="Z283" s="154">
        <v>1700000</v>
      </c>
      <c r="AA283" s="163">
        <v>1</v>
      </c>
      <c r="AB283" s="180">
        <v>106.7</v>
      </c>
      <c r="AD283" s="154">
        <v>1813.9</v>
      </c>
      <c r="AG283" s="2" t="s">
        <v>36</v>
      </c>
      <c r="AH283" s="169">
        <v>1.2110000000000001E-3</v>
      </c>
      <c r="AI283" s="169">
        <v>6.4476337819158701E-3</v>
      </c>
      <c r="AJ283" s="169">
        <v>1.00023568006041E-3</v>
      </c>
    </row>
    <row r="284" spans="1:36" x14ac:dyDescent="0.2">
      <c r="A284" s="2">
        <v>161</v>
      </c>
      <c r="B284" s="2">
        <v>9943</v>
      </c>
      <c r="C284" s="2" t="s">
        <v>1215</v>
      </c>
      <c r="D284" s="2" t="s">
        <v>1631</v>
      </c>
      <c r="E284" s="4" t="s">
        <v>1368</v>
      </c>
      <c r="F284" s="2" t="s">
        <v>2125</v>
      </c>
      <c r="G284" s="2" t="s">
        <v>2126</v>
      </c>
      <c r="H284" s="2" t="s">
        <v>215</v>
      </c>
      <c r="I284" s="2" t="s">
        <v>796</v>
      </c>
      <c r="J284" s="2" t="s">
        <v>30</v>
      </c>
      <c r="K284" s="2" t="s">
        <v>30</v>
      </c>
      <c r="L284" s="2" t="s">
        <v>369</v>
      </c>
      <c r="M284" s="2" t="s">
        <v>58</v>
      </c>
      <c r="N284" s="2" t="s">
        <v>487</v>
      </c>
      <c r="O284" s="2" t="s">
        <v>166</v>
      </c>
      <c r="P284" s="2" t="s">
        <v>1997</v>
      </c>
      <c r="Q284" s="2" t="s">
        <v>454</v>
      </c>
      <c r="R284" s="2" t="s">
        <v>448</v>
      </c>
      <c r="S284" s="2" t="s">
        <v>34</v>
      </c>
      <c r="T284" s="154">
        <v>5.4809999999999999</v>
      </c>
      <c r="U284" s="2" t="s">
        <v>2127</v>
      </c>
      <c r="V284" s="167">
        <v>3.1E-2</v>
      </c>
      <c r="W284" s="169">
        <v>3.1029999999999999E-2</v>
      </c>
      <c r="X284" s="4" t="s">
        <v>453</v>
      </c>
      <c r="Y284" s="4" t="s">
        <v>166</v>
      </c>
      <c r="Z284" s="154">
        <v>2300000</v>
      </c>
      <c r="AA284" s="163">
        <v>1</v>
      </c>
      <c r="AB284" s="180">
        <v>100.81</v>
      </c>
      <c r="AD284" s="154">
        <v>2318.63</v>
      </c>
      <c r="AG284" s="2" t="s">
        <v>36</v>
      </c>
      <c r="AH284" s="169">
        <v>1.498E-3</v>
      </c>
      <c r="AI284" s="169">
        <v>8.2417316918041803E-3</v>
      </c>
      <c r="AJ284" s="169">
        <v>1.2785580543902501E-3</v>
      </c>
    </row>
    <row r="285" spans="1:36" x14ac:dyDescent="0.2">
      <c r="A285" s="2">
        <v>161</v>
      </c>
      <c r="B285" s="2">
        <v>9943</v>
      </c>
      <c r="C285" s="2" t="s">
        <v>1874</v>
      </c>
      <c r="D285" s="2" t="s">
        <v>1875</v>
      </c>
      <c r="E285" s="4" t="s">
        <v>1368</v>
      </c>
      <c r="F285" s="2" t="s">
        <v>2277</v>
      </c>
      <c r="G285" s="2" t="s">
        <v>2278</v>
      </c>
      <c r="H285" s="2" t="s">
        <v>215</v>
      </c>
      <c r="I285" s="2" t="s">
        <v>796</v>
      </c>
      <c r="J285" s="2" t="s">
        <v>30</v>
      </c>
      <c r="K285" s="2" t="s">
        <v>30</v>
      </c>
      <c r="L285" s="2" t="s">
        <v>369</v>
      </c>
      <c r="M285" s="2" t="s">
        <v>31</v>
      </c>
      <c r="N285" s="2" t="s">
        <v>503</v>
      </c>
      <c r="O285" s="2" t="s">
        <v>166</v>
      </c>
      <c r="P285" s="2" t="s">
        <v>1984</v>
      </c>
      <c r="Q285" s="2" t="s">
        <v>454</v>
      </c>
      <c r="R285" s="2" t="s">
        <v>448</v>
      </c>
      <c r="S285" s="2" t="s">
        <v>34</v>
      </c>
      <c r="T285" s="154">
        <v>5.3559999999999999</v>
      </c>
      <c r="U285" s="2" t="s">
        <v>2279</v>
      </c>
      <c r="V285" s="167">
        <v>3.5000000000000001E-3</v>
      </c>
      <c r="W285" s="169">
        <v>3.125E-2</v>
      </c>
      <c r="X285" s="4" t="s">
        <v>453</v>
      </c>
      <c r="Y285" s="4" t="s">
        <v>166</v>
      </c>
      <c r="Z285" s="154">
        <v>48790</v>
      </c>
      <c r="AA285" s="163">
        <v>1</v>
      </c>
      <c r="AB285" s="180">
        <v>97.32</v>
      </c>
      <c r="AD285" s="154">
        <v>47.481999999999999</v>
      </c>
      <c r="AG285" s="2" t="s">
        <v>36</v>
      </c>
      <c r="AH285" s="169">
        <v>1.4E-5</v>
      </c>
      <c r="AI285" s="169">
        <v>1.6877959469661401E-4</v>
      </c>
      <c r="AJ285" s="169">
        <v>2.6183151585809199E-5</v>
      </c>
    </row>
    <row r="286" spans="1:36" x14ac:dyDescent="0.2">
      <c r="A286" s="2">
        <v>161</v>
      </c>
      <c r="B286" s="2">
        <v>9943</v>
      </c>
      <c r="C286" s="2" t="s">
        <v>1874</v>
      </c>
      <c r="D286" s="2" t="s">
        <v>1875</v>
      </c>
      <c r="E286" s="4" t="s">
        <v>1368</v>
      </c>
      <c r="F286" s="2" t="s">
        <v>2327</v>
      </c>
      <c r="G286" s="2" t="s">
        <v>2328</v>
      </c>
      <c r="H286" s="2" t="s">
        <v>215</v>
      </c>
      <c r="I286" s="2" t="s">
        <v>796</v>
      </c>
      <c r="J286" s="2" t="s">
        <v>30</v>
      </c>
      <c r="K286" s="2" t="s">
        <v>30</v>
      </c>
      <c r="L286" s="2" t="s">
        <v>369</v>
      </c>
      <c r="M286" s="2" t="s">
        <v>31</v>
      </c>
      <c r="N286" s="2" t="s">
        <v>503</v>
      </c>
      <c r="O286" s="2" t="s">
        <v>166</v>
      </c>
      <c r="P286" s="2" t="s">
        <v>1984</v>
      </c>
      <c r="Q286" s="2" t="s">
        <v>454</v>
      </c>
      <c r="R286" s="2" t="s">
        <v>448</v>
      </c>
      <c r="S286" s="2" t="s">
        <v>34</v>
      </c>
      <c r="T286" s="154">
        <v>1.409</v>
      </c>
      <c r="U286" s="2" t="s">
        <v>2329</v>
      </c>
      <c r="V286" s="167">
        <v>2.4E-2</v>
      </c>
      <c r="W286" s="169">
        <v>2.5999999999999999E-2</v>
      </c>
      <c r="X286" s="4" t="s">
        <v>453</v>
      </c>
      <c r="Y286" s="4" t="s">
        <v>166</v>
      </c>
      <c r="Z286" s="154">
        <v>1936493.58</v>
      </c>
      <c r="AA286" s="163">
        <v>1</v>
      </c>
      <c r="AB286" s="180">
        <v>115.95</v>
      </c>
      <c r="AD286" s="154">
        <v>2245.364</v>
      </c>
      <c r="AG286" s="2" t="s">
        <v>36</v>
      </c>
      <c r="AH286" s="169">
        <v>3.6029999999999999E-3</v>
      </c>
      <c r="AI286" s="169">
        <v>7.9813036838514602E-3</v>
      </c>
      <c r="AJ286" s="169">
        <v>1.2381572818817401E-3</v>
      </c>
    </row>
    <row r="287" spans="1:36" x14ac:dyDescent="0.2">
      <c r="A287" s="2">
        <v>161</v>
      </c>
      <c r="B287" s="2">
        <v>9943</v>
      </c>
      <c r="C287" s="2" t="s">
        <v>1874</v>
      </c>
      <c r="D287" s="2" t="s">
        <v>1875</v>
      </c>
      <c r="E287" s="4" t="s">
        <v>1368</v>
      </c>
      <c r="F287" s="2" t="s">
        <v>2128</v>
      </c>
      <c r="G287" s="2" t="s">
        <v>2129</v>
      </c>
      <c r="H287" s="2" t="s">
        <v>215</v>
      </c>
      <c r="I287" s="2" t="s">
        <v>796</v>
      </c>
      <c r="J287" s="2" t="s">
        <v>30</v>
      </c>
      <c r="K287" s="2" t="s">
        <v>30</v>
      </c>
      <c r="L287" s="2" t="s">
        <v>369</v>
      </c>
      <c r="M287" s="2" t="s">
        <v>31</v>
      </c>
      <c r="N287" s="2" t="s">
        <v>503</v>
      </c>
      <c r="O287" s="2" t="s">
        <v>166</v>
      </c>
      <c r="P287" s="2" t="s">
        <v>1984</v>
      </c>
      <c r="Q287" s="2" t="s">
        <v>454</v>
      </c>
      <c r="R287" s="2" t="s">
        <v>448</v>
      </c>
      <c r="S287" s="2" t="s">
        <v>34</v>
      </c>
      <c r="T287" s="154">
        <v>2.9889999999999999</v>
      </c>
      <c r="U287" s="2" t="s">
        <v>2057</v>
      </c>
      <c r="V287" s="167">
        <v>2.81E-2</v>
      </c>
      <c r="W287" s="169">
        <v>2.8590000000000001E-2</v>
      </c>
      <c r="X287" s="4" t="s">
        <v>453</v>
      </c>
      <c r="Y287" s="4" t="s">
        <v>166</v>
      </c>
      <c r="Z287" s="154">
        <v>310179</v>
      </c>
      <c r="AA287" s="163">
        <v>1</v>
      </c>
      <c r="AB287" s="180">
        <v>117.66</v>
      </c>
      <c r="AD287" s="154">
        <v>364.95699999999999</v>
      </c>
      <c r="AG287" s="2" t="s">
        <v>36</v>
      </c>
      <c r="AH287" s="169">
        <v>2.2499999999999999E-4</v>
      </c>
      <c r="AI287" s="169">
        <v>1.2972636730779999E-3</v>
      </c>
      <c r="AJ287" s="169">
        <v>2.0124738100017701E-4</v>
      </c>
    </row>
    <row r="288" spans="1:36" x14ac:dyDescent="0.2">
      <c r="A288" s="2">
        <v>161</v>
      </c>
      <c r="B288" s="2">
        <v>9943</v>
      </c>
      <c r="C288" s="2" t="s">
        <v>1874</v>
      </c>
      <c r="D288" s="2" t="s">
        <v>1875</v>
      </c>
      <c r="E288" s="4" t="s">
        <v>1368</v>
      </c>
      <c r="F288" s="2" t="s">
        <v>2330</v>
      </c>
      <c r="G288" s="2" t="s">
        <v>2331</v>
      </c>
      <c r="H288" s="2" t="s">
        <v>215</v>
      </c>
      <c r="I288" s="2" t="s">
        <v>1006</v>
      </c>
      <c r="J288" s="2" t="s">
        <v>30</v>
      </c>
      <c r="K288" s="2" t="s">
        <v>30</v>
      </c>
      <c r="L288" s="2" t="s">
        <v>369</v>
      </c>
      <c r="M288" s="2" t="s">
        <v>31</v>
      </c>
      <c r="N288" s="2" t="s">
        <v>503</v>
      </c>
      <c r="O288" s="2" t="s">
        <v>166</v>
      </c>
      <c r="P288" s="2" t="s">
        <v>1984</v>
      </c>
      <c r="Q288" s="2" t="s">
        <v>454</v>
      </c>
      <c r="R288" s="2" t="s">
        <v>448</v>
      </c>
      <c r="S288" s="2" t="s">
        <v>34</v>
      </c>
      <c r="T288" s="154">
        <v>1.6439999999999999</v>
      </c>
      <c r="U288" s="2" t="s">
        <v>2040</v>
      </c>
      <c r="V288" s="167">
        <v>5.6500000000000002E-2</v>
      </c>
      <c r="W288" s="169">
        <v>4.9410000000000003E-2</v>
      </c>
      <c r="X288" s="4" t="s">
        <v>453</v>
      </c>
      <c r="Y288" s="4" t="s">
        <v>166</v>
      </c>
      <c r="Z288" s="154">
        <v>338223.5</v>
      </c>
      <c r="AA288" s="163">
        <v>1</v>
      </c>
      <c r="AB288" s="180">
        <v>102.67</v>
      </c>
      <c r="AD288" s="154">
        <v>347.25400000000002</v>
      </c>
      <c r="AG288" s="2" t="s">
        <v>36</v>
      </c>
      <c r="AH288" s="169">
        <v>2.1670000000000001E-3</v>
      </c>
      <c r="AI288" s="169">
        <v>1.23433874866217E-3</v>
      </c>
      <c r="AJ288" s="169">
        <v>1.91485698389985E-4</v>
      </c>
    </row>
    <row r="289" spans="1:36" x14ac:dyDescent="0.2">
      <c r="A289" s="2">
        <v>161</v>
      </c>
      <c r="B289" s="2">
        <v>9943</v>
      </c>
      <c r="C289" s="2" t="s">
        <v>1874</v>
      </c>
      <c r="D289" s="2" t="s">
        <v>1875</v>
      </c>
      <c r="E289" s="4" t="s">
        <v>1368</v>
      </c>
      <c r="F289" s="2" t="s">
        <v>2280</v>
      </c>
      <c r="G289" s="2" t="s">
        <v>2281</v>
      </c>
      <c r="H289" s="2" t="s">
        <v>215</v>
      </c>
      <c r="I289" s="2" t="s">
        <v>796</v>
      </c>
      <c r="J289" s="2" t="s">
        <v>30</v>
      </c>
      <c r="K289" s="2" t="s">
        <v>30</v>
      </c>
      <c r="L289" s="2" t="s">
        <v>369</v>
      </c>
      <c r="M289" s="2" t="s">
        <v>31</v>
      </c>
      <c r="N289" s="2" t="s">
        <v>503</v>
      </c>
      <c r="O289" s="2" t="s">
        <v>166</v>
      </c>
      <c r="P289" s="2" t="s">
        <v>1984</v>
      </c>
      <c r="Q289" s="2" t="s">
        <v>454</v>
      </c>
      <c r="R289" s="2" t="s">
        <v>448</v>
      </c>
      <c r="S289" s="2" t="s">
        <v>34</v>
      </c>
      <c r="T289" s="154">
        <v>1.6830000000000001</v>
      </c>
      <c r="U289" s="2" t="s">
        <v>2040</v>
      </c>
      <c r="V289" s="167">
        <v>3.6999999999999998E-2</v>
      </c>
      <c r="W289" s="169">
        <v>2.8479999999999998E-2</v>
      </c>
      <c r="X289" s="4" t="s">
        <v>453</v>
      </c>
      <c r="Y289" s="4" t="s">
        <v>166</v>
      </c>
      <c r="Z289" s="154">
        <v>697815.01</v>
      </c>
      <c r="AA289" s="163">
        <v>1</v>
      </c>
      <c r="AB289" s="180">
        <v>118.43</v>
      </c>
      <c r="AD289" s="154">
        <v>826.42200000000003</v>
      </c>
      <c r="AG289" s="2" t="s">
        <v>36</v>
      </c>
      <c r="AH289" s="169">
        <v>2.32E-3</v>
      </c>
      <c r="AI289" s="169">
        <v>2.9375756353615399E-3</v>
      </c>
      <c r="AJ289" s="169">
        <v>4.5571260135864099E-4</v>
      </c>
    </row>
    <row r="290" spans="1:36" x14ac:dyDescent="0.2">
      <c r="A290" s="2">
        <v>161</v>
      </c>
      <c r="B290" s="2">
        <v>9943</v>
      </c>
      <c r="C290" s="2" t="s">
        <v>2130</v>
      </c>
      <c r="D290" s="2" t="s">
        <v>2131</v>
      </c>
      <c r="E290" s="4" t="s">
        <v>1368</v>
      </c>
      <c r="F290" s="2" t="s">
        <v>2132</v>
      </c>
      <c r="G290" s="2" t="s">
        <v>2133</v>
      </c>
      <c r="H290" s="2" t="s">
        <v>215</v>
      </c>
      <c r="I290" s="2" t="s">
        <v>1006</v>
      </c>
      <c r="J290" s="2" t="s">
        <v>30</v>
      </c>
      <c r="K290" s="2" t="s">
        <v>30</v>
      </c>
      <c r="L290" s="2" t="s">
        <v>369</v>
      </c>
      <c r="M290" s="2" t="s">
        <v>31</v>
      </c>
      <c r="N290" s="2" t="s">
        <v>484</v>
      </c>
      <c r="O290" s="2" t="s">
        <v>166</v>
      </c>
      <c r="P290" s="2" t="s">
        <v>2134</v>
      </c>
      <c r="Q290" s="2" t="s">
        <v>456</v>
      </c>
      <c r="R290" s="2" t="s">
        <v>448</v>
      </c>
      <c r="S290" s="2" t="s">
        <v>34</v>
      </c>
      <c r="T290" s="154">
        <v>1.7110000000000001</v>
      </c>
      <c r="U290" s="2" t="s">
        <v>2135</v>
      </c>
      <c r="V290" s="167">
        <v>4.1000000000000002E-2</v>
      </c>
      <c r="W290" s="169">
        <v>5.1610000000000003E-2</v>
      </c>
      <c r="X290" s="4" t="s">
        <v>453</v>
      </c>
      <c r="Y290" s="4" t="s">
        <v>166</v>
      </c>
      <c r="Z290" s="154">
        <v>1300000</v>
      </c>
      <c r="AA290" s="163">
        <v>1</v>
      </c>
      <c r="AB290" s="180">
        <v>99.27</v>
      </c>
      <c r="AD290" s="154">
        <v>1290.51</v>
      </c>
      <c r="AG290" s="2" t="s">
        <v>36</v>
      </c>
      <c r="AH290" s="169">
        <v>1.823E-3</v>
      </c>
      <c r="AI290" s="169">
        <v>4.5872076034512701E-3</v>
      </c>
      <c r="AJ290" s="169">
        <v>7.1162365481821396E-4</v>
      </c>
    </row>
    <row r="291" spans="1:36" x14ac:dyDescent="0.2">
      <c r="A291" s="2">
        <v>161</v>
      </c>
      <c r="B291" s="2">
        <v>9943</v>
      </c>
      <c r="C291" s="2" t="s">
        <v>2136</v>
      </c>
      <c r="D291" s="2" t="s">
        <v>2137</v>
      </c>
      <c r="E291" s="4" t="s">
        <v>1368</v>
      </c>
      <c r="F291" s="2" t="s">
        <v>2138</v>
      </c>
      <c r="G291" s="2" t="s">
        <v>2139</v>
      </c>
      <c r="H291" s="2" t="s">
        <v>215</v>
      </c>
      <c r="I291" s="2" t="s">
        <v>796</v>
      </c>
      <c r="J291" s="2" t="s">
        <v>30</v>
      </c>
      <c r="K291" s="2" t="s">
        <v>30</v>
      </c>
      <c r="L291" s="2" t="s">
        <v>369</v>
      </c>
      <c r="M291" s="2" t="s">
        <v>31</v>
      </c>
      <c r="N291" s="2" t="s">
        <v>503</v>
      </c>
      <c r="O291" s="2" t="s">
        <v>166</v>
      </c>
      <c r="P291" s="2" t="s">
        <v>1993</v>
      </c>
      <c r="Q291" s="2" t="s">
        <v>454</v>
      </c>
      <c r="R291" s="2" t="s">
        <v>448</v>
      </c>
      <c r="S291" s="2" t="s">
        <v>34</v>
      </c>
      <c r="T291" s="154">
        <v>1.3859999999999999</v>
      </c>
      <c r="U291" s="2" t="s">
        <v>2140</v>
      </c>
      <c r="V291" s="167">
        <v>2.0500000000000001E-2</v>
      </c>
      <c r="W291" s="169">
        <v>3.1309999999999998E-2</v>
      </c>
      <c r="X291" s="4" t="s">
        <v>453</v>
      </c>
      <c r="Y291" s="4" t="s">
        <v>166</v>
      </c>
      <c r="Z291" s="154">
        <v>1230642.92</v>
      </c>
      <c r="AA291" s="163">
        <v>1</v>
      </c>
      <c r="AB291" s="180">
        <v>115.58</v>
      </c>
      <c r="AD291" s="154">
        <v>1422.377</v>
      </c>
      <c r="AG291" s="2" t="s">
        <v>36</v>
      </c>
      <c r="AH291" s="169">
        <v>1.629E-3</v>
      </c>
      <c r="AI291" s="169">
        <v>5.0559383407859501E-3</v>
      </c>
      <c r="AJ291" s="169">
        <v>7.8433889015589201E-4</v>
      </c>
    </row>
    <row r="292" spans="1:36" x14ac:dyDescent="0.2">
      <c r="A292" s="2">
        <v>161</v>
      </c>
      <c r="B292" s="2">
        <v>9943</v>
      </c>
      <c r="C292" s="2" t="s">
        <v>2141</v>
      </c>
      <c r="D292" s="2" t="s">
        <v>2142</v>
      </c>
      <c r="E292" s="4" t="s">
        <v>1368</v>
      </c>
      <c r="F292" s="2" t="s">
        <v>2332</v>
      </c>
      <c r="G292" s="2" t="s">
        <v>2333</v>
      </c>
      <c r="H292" s="2" t="s">
        <v>215</v>
      </c>
      <c r="I292" s="2" t="s">
        <v>796</v>
      </c>
      <c r="J292" s="2" t="s">
        <v>30</v>
      </c>
      <c r="K292" s="2" t="s">
        <v>30</v>
      </c>
      <c r="L292" s="2" t="s">
        <v>369</v>
      </c>
      <c r="M292" s="2" t="s">
        <v>31</v>
      </c>
      <c r="N292" s="2" t="s">
        <v>487</v>
      </c>
      <c r="O292" s="2" t="s">
        <v>166</v>
      </c>
      <c r="P292" s="2" t="s">
        <v>1217</v>
      </c>
      <c r="Q292" s="2" t="s">
        <v>454</v>
      </c>
      <c r="R292" s="2" t="s">
        <v>448</v>
      </c>
      <c r="S292" s="2" t="s">
        <v>34</v>
      </c>
      <c r="T292" s="154">
        <v>2.456</v>
      </c>
      <c r="U292" s="2" t="s">
        <v>2334</v>
      </c>
      <c r="V292" s="167">
        <v>1.2200000000000001E-2</v>
      </c>
      <c r="W292" s="169">
        <v>2.4389999999999998E-2</v>
      </c>
      <c r="X292" s="4" t="s">
        <v>453</v>
      </c>
      <c r="Y292" s="4" t="s">
        <v>166</v>
      </c>
      <c r="Z292" s="154">
        <v>6918496</v>
      </c>
      <c r="AA292" s="163">
        <v>1</v>
      </c>
      <c r="AB292" s="180">
        <v>114.03</v>
      </c>
      <c r="AD292" s="154">
        <v>7889.1610000000001</v>
      </c>
      <c r="AG292" s="2" t="s">
        <v>36</v>
      </c>
      <c r="AH292" s="169">
        <v>2.294E-3</v>
      </c>
      <c r="AI292" s="169">
        <v>2.8042571752775601E-2</v>
      </c>
      <c r="AJ292" s="169">
        <v>4.3503061396650399E-3</v>
      </c>
    </row>
    <row r="293" spans="1:36" x14ac:dyDescent="0.2">
      <c r="A293" s="2">
        <v>161</v>
      </c>
      <c r="B293" s="2">
        <v>9943</v>
      </c>
      <c r="C293" s="2" t="s">
        <v>2141</v>
      </c>
      <c r="D293" s="2" t="s">
        <v>2142</v>
      </c>
      <c r="E293" s="4" t="s">
        <v>1368</v>
      </c>
      <c r="F293" s="2" t="s">
        <v>2143</v>
      </c>
      <c r="G293" s="2" t="s">
        <v>2144</v>
      </c>
      <c r="H293" s="2" t="s">
        <v>215</v>
      </c>
      <c r="I293" s="2" t="s">
        <v>796</v>
      </c>
      <c r="J293" s="2" t="s">
        <v>30</v>
      </c>
      <c r="K293" s="2" t="s">
        <v>30</v>
      </c>
      <c r="L293" s="2" t="s">
        <v>369</v>
      </c>
      <c r="M293" s="2" t="s">
        <v>31</v>
      </c>
      <c r="N293" s="2" t="s">
        <v>487</v>
      </c>
      <c r="O293" s="2" t="s">
        <v>166</v>
      </c>
      <c r="P293" s="2" t="s">
        <v>1217</v>
      </c>
      <c r="Q293" s="2" t="s">
        <v>454</v>
      </c>
      <c r="R293" s="2" t="s">
        <v>448</v>
      </c>
      <c r="S293" s="2" t="s">
        <v>34</v>
      </c>
      <c r="T293" s="154">
        <v>3.5550000000000002</v>
      </c>
      <c r="U293" s="2" t="s">
        <v>2145</v>
      </c>
      <c r="V293" s="167">
        <v>1E-3</v>
      </c>
      <c r="W293" s="169">
        <v>2.5600000000000001E-2</v>
      </c>
      <c r="X293" s="4" t="s">
        <v>453</v>
      </c>
      <c r="Y293" s="4" t="s">
        <v>166</v>
      </c>
      <c r="Z293" s="154">
        <v>1712290</v>
      </c>
      <c r="AA293" s="163">
        <v>1</v>
      </c>
      <c r="AB293" s="180">
        <v>103.56</v>
      </c>
      <c r="AD293" s="154">
        <v>1773.248</v>
      </c>
      <c r="AG293" s="2" t="s">
        <v>36</v>
      </c>
      <c r="AH293" s="169">
        <v>5.0699999999999996E-4</v>
      </c>
      <c r="AI293" s="169">
        <v>6.3031317269094597E-3</v>
      </c>
      <c r="AJ293" s="169">
        <v>9.7781875686839205E-4</v>
      </c>
    </row>
    <row r="294" spans="1:36" x14ac:dyDescent="0.2">
      <c r="A294" s="2">
        <v>161</v>
      </c>
      <c r="B294" s="2">
        <v>9943</v>
      </c>
      <c r="C294" s="2" t="s">
        <v>2141</v>
      </c>
      <c r="D294" s="2" t="s">
        <v>2142</v>
      </c>
      <c r="E294" s="4" t="s">
        <v>1368</v>
      </c>
      <c r="F294" s="2" t="s">
        <v>2335</v>
      </c>
      <c r="G294" s="2" t="s">
        <v>2336</v>
      </c>
      <c r="H294" s="2" t="s">
        <v>215</v>
      </c>
      <c r="I294" s="2" t="s">
        <v>796</v>
      </c>
      <c r="J294" s="2" t="s">
        <v>30</v>
      </c>
      <c r="K294" s="2" t="s">
        <v>30</v>
      </c>
      <c r="L294" s="2" t="s">
        <v>369</v>
      </c>
      <c r="M294" s="2" t="s">
        <v>31</v>
      </c>
      <c r="N294" s="2" t="s">
        <v>487</v>
      </c>
      <c r="O294" s="2" t="s">
        <v>166</v>
      </c>
      <c r="P294" s="2" t="s">
        <v>1217</v>
      </c>
      <c r="Q294" s="2" t="s">
        <v>454</v>
      </c>
      <c r="R294" s="2" t="s">
        <v>448</v>
      </c>
      <c r="S294" s="2" t="s">
        <v>34</v>
      </c>
      <c r="T294" s="154">
        <v>3.9049999999999998</v>
      </c>
      <c r="U294" s="2" t="s">
        <v>2087</v>
      </c>
      <c r="V294" s="167">
        <v>2.06E-2</v>
      </c>
      <c r="W294" s="169">
        <v>2.597E-2</v>
      </c>
      <c r="X294" s="4" t="s">
        <v>453</v>
      </c>
      <c r="Y294" s="4" t="s">
        <v>166</v>
      </c>
      <c r="Z294" s="154">
        <v>1395000</v>
      </c>
      <c r="AA294" s="163">
        <v>1</v>
      </c>
      <c r="AB294" s="180">
        <v>104.37</v>
      </c>
      <c r="AD294" s="154">
        <v>1455.961</v>
      </c>
      <c r="AG294" s="2" t="s">
        <v>36</v>
      </c>
      <c r="AH294" s="169">
        <v>7.7499999999999997E-4</v>
      </c>
      <c r="AI294" s="169">
        <v>5.1753164742096604E-3</v>
      </c>
      <c r="AJ294" s="169">
        <v>8.0285828386034098E-4</v>
      </c>
    </row>
    <row r="295" spans="1:36" x14ac:dyDescent="0.2">
      <c r="A295" s="2">
        <v>161</v>
      </c>
      <c r="B295" s="2">
        <v>9943</v>
      </c>
      <c r="C295" s="2" t="s">
        <v>2141</v>
      </c>
      <c r="D295" s="2" t="s">
        <v>2142</v>
      </c>
      <c r="E295" s="4" t="s">
        <v>1368</v>
      </c>
      <c r="F295" s="2" t="s">
        <v>2337</v>
      </c>
      <c r="G295" s="2" t="s">
        <v>2338</v>
      </c>
      <c r="H295" s="2" t="s">
        <v>215</v>
      </c>
      <c r="I295" s="2" t="s">
        <v>796</v>
      </c>
      <c r="J295" s="2" t="s">
        <v>30</v>
      </c>
      <c r="K295" s="2" t="s">
        <v>30</v>
      </c>
      <c r="L295" s="2" t="s">
        <v>369</v>
      </c>
      <c r="M295" s="2" t="s">
        <v>31</v>
      </c>
      <c r="N295" s="2" t="s">
        <v>487</v>
      </c>
      <c r="O295" s="2" t="s">
        <v>166</v>
      </c>
      <c r="P295" s="2" t="s">
        <v>1217</v>
      </c>
      <c r="Q295" s="2" t="s">
        <v>454</v>
      </c>
      <c r="R295" s="2" t="s">
        <v>448</v>
      </c>
      <c r="S295" s="2" t="s">
        <v>34</v>
      </c>
      <c r="T295" s="154">
        <v>4.45</v>
      </c>
      <c r="U295" s="2" t="s">
        <v>2339</v>
      </c>
      <c r="V295" s="167">
        <v>1.9900000000000001E-2</v>
      </c>
      <c r="W295" s="169">
        <v>2.5340000000000001E-2</v>
      </c>
      <c r="X295" s="4" t="s">
        <v>453</v>
      </c>
      <c r="Y295" s="4" t="s">
        <v>166</v>
      </c>
      <c r="Z295" s="154">
        <v>1710000</v>
      </c>
      <c r="AA295" s="163">
        <v>1</v>
      </c>
      <c r="AB295" s="180">
        <v>101.81</v>
      </c>
      <c r="AD295" s="154">
        <v>1740.951</v>
      </c>
      <c r="AG295" s="2" t="s">
        <v>36</v>
      </c>
      <c r="AH295" s="169">
        <v>7.0399999999999998E-4</v>
      </c>
      <c r="AI295" s="169">
        <v>6.1883314847898004E-3</v>
      </c>
      <c r="AJ295" s="169">
        <v>9.6000954156064198E-4</v>
      </c>
    </row>
    <row r="296" spans="1:36" x14ac:dyDescent="0.2">
      <c r="A296" s="2">
        <v>161</v>
      </c>
      <c r="B296" s="2">
        <v>9943</v>
      </c>
      <c r="C296" s="2" t="s">
        <v>2141</v>
      </c>
      <c r="D296" s="2" t="s">
        <v>2142</v>
      </c>
      <c r="E296" s="4" t="s">
        <v>1368</v>
      </c>
      <c r="F296" s="2" t="s">
        <v>2149</v>
      </c>
      <c r="G296" s="2" t="s">
        <v>2150</v>
      </c>
      <c r="H296" s="2" t="s">
        <v>215</v>
      </c>
      <c r="I296" s="2" t="s">
        <v>796</v>
      </c>
      <c r="J296" s="2" t="s">
        <v>30</v>
      </c>
      <c r="K296" s="2" t="s">
        <v>30</v>
      </c>
      <c r="L296" s="2" t="s">
        <v>369</v>
      </c>
      <c r="M296" s="2" t="s">
        <v>31</v>
      </c>
      <c r="N296" s="2" t="s">
        <v>487</v>
      </c>
      <c r="O296" s="2" t="s">
        <v>166</v>
      </c>
      <c r="P296" s="2" t="s">
        <v>2151</v>
      </c>
      <c r="Q296" s="2" t="s">
        <v>456</v>
      </c>
      <c r="R296" s="2" t="s">
        <v>448</v>
      </c>
      <c r="S296" s="2" t="s">
        <v>34</v>
      </c>
      <c r="T296" s="154">
        <v>1.6719999999999999</v>
      </c>
      <c r="U296" s="2" t="s">
        <v>2152</v>
      </c>
      <c r="V296" s="167">
        <v>5.0000000000000001E-3</v>
      </c>
      <c r="W296" s="169">
        <v>2.4320000000000001E-2</v>
      </c>
      <c r="X296" s="4" t="s">
        <v>453</v>
      </c>
      <c r="Y296" s="4" t="s">
        <v>166</v>
      </c>
      <c r="Z296" s="154">
        <v>1468553</v>
      </c>
      <c r="AA296" s="163">
        <v>1</v>
      </c>
      <c r="AB296" s="180">
        <v>111.01</v>
      </c>
      <c r="AD296" s="154">
        <v>1630.241</v>
      </c>
      <c r="AG296" s="2" t="s">
        <v>36</v>
      </c>
      <c r="AH296" s="169">
        <v>1.9239999999999999E-3</v>
      </c>
      <c r="AI296" s="169">
        <v>5.7948039666982504E-3</v>
      </c>
      <c r="AJ296" s="169">
        <v>8.9896074784893997E-4</v>
      </c>
    </row>
    <row r="297" spans="1:36" x14ac:dyDescent="0.2">
      <c r="A297" s="2">
        <v>161</v>
      </c>
      <c r="B297" s="2">
        <v>9943</v>
      </c>
      <c r="C297" s="2" t="s">
        <v>2141</v>
      </c>
      <c r="D297" s="2" t="s">
        <v>2142</v>
      </c>
      <c r="E297" s="4" t="s">
        <v>1368</v>
      </c>
      <c r="F297" s="2" t="s">
        <v>2282</v>
      </c>
      <c r="G297" s="2" t="s">
        <v>2283</v>
      </c>
      <c r="H297" s="2" t="s">
        <v>215</v>
      </c>
      <c r="I297" s="2" t="s">
        <v>796</v>
      </c>
      <c r="J297" s="2" t="s">
        <v>30</v>
      </c>
      <c r="K297" s="2" t="s">
        <v>30</v>
      </c>
      <c r="L297" s="2" t="s">
        <v>369</v>
      </c>
      <c r="M297" s="2" t="s">
        <v>31</v>
      </c>
      <c r="N297" s="2" t="s">
        <v>487</v>
      </c>
      <c r="O297" s="2" t="s">
        <v>166</v>
      </c>
      <c r="P297" s="2" t="s">
        <v>1997</v>
      </c>
      <c r="Q297" s="2" t="s">
        <v>454</v>
      </c>
      <c r="R297" s="2" t="s">
        <v>448</v>
      </c>
      <c r="S297" s="2" t="s">
        <v>34</v>
      </c>
      <c r="T297" s="154">
        <v>3.9239999999999999</v>
      </c>
      <c r="U297" s="2" t="s">
        <v>2284</v>
      </c>
      <c r="V297" s="167">
        <v>3.3599999999999998E-2</v>
      </c>
      <c r="W297" s="169">
        <v>3.0030000000000001E-2</v>
      </c>
      <c r="X297" s="4" t="s">
        <v>453</v>
      </c>
      <c r="Y297" s="4" t="s">
        <v>166</v>
      </c>
      <c r="Z297" s="154">
        <v>751950</v>
      </c>
      <c r="AA297" s="163">
        <v>1</v>
      </c>
      <c r="AB297" s="180">
        <v>107.83</v>
      </c>
      <c r="AD297" s="154">
        <v>810.82799999999997</v>
      </c>
      <c r="AG297" s="2" t="s">
        <v>36</v>
      </c>
      <c r="AH297" s="169">
        <v>6.4400000000000004E-4</v>
      </c>
      <c r="AI297" s="169">
        <v>2.8821434329999699E-3</v>
      </c>
      <c r="AJ297" s="169">
        <v>4.4711328128220002E-4</v>
      </c>
    </row>
    <row r="298" spans="1:36" x14ac:dyDescent="0.2">
      <c r="A298" s="2">
        <v>161</v>
      </c>
      <c r="B298" s="2">
        <v>9943</v>
      </c>
      <c r="C298" s="2" t="s">
        <v>2141</v>
      </c>
      <c r="D298" s="2" t="s">
        <v>2142</v>
      </c>
      <c r="E298" s="4" t="s">
        <v>1368</v>
      </c>
      <c r="F298" s="2" t="s">
        <v>2156</v>
      </c>
      <c r="G298" s="2" t="s">
        <v>2157</v>
      </c>
      <c r="H298" s="2" t="s">
        <v>215</v>
      </c>
      <c r="I298" s="2" t="s">
        <v>796</v>
      </c>
      <c r="J298" s="2" t="s">
        <v>30</v>
      </c>
      <c r="K298" s="2" t="s">
        <v>30</v>
      </c>
      <c r="L298" s="2" t="s">
        <v>369</v>
      </c>
      <c r="M298" s="2" t="s">
        <v>31</v>
      </c>
      <c r="N298" s="2" t="s">
        <v>487</v>
      </c>
      <c r="O298" s="2" t="s">
        <v>166</v>
      </c>
      <c r="P298" s="2" t="s">
        <v>1217</v>
      </c>
      <c r="Q298" s="2" t="s">
        <v>454</v>
      </c>
      <c r="R298" s="2" t="s">
        <v>448</v>
      </c>
      <c r="S298" s="2" t="s">
        <v>34</v>
      </c>
      <c r="T298" s="154">
        <v>1.224</v>
      </c>
      <c r="U298" s="2" t="s">
        <v>2158</v>
      </c>
      <c r="V298" s="167">
        <v>3.8E-3</v>
      </c>
      <c r="W298" s="169">
        <v>2.3910000000000001E-2</v>
      </c>
      <c r="X298" s="4" t="s">
        <v>453</v>
      </c>
      <c r="Y298" s="4" t="s">
        <v>166</v>
      </c>
      <c r="Z298" s="154">
        <v>6846772</v>
      </c>
      <c r="AA298" s="163">
        <v>1</v>
      </c>
      <c r="AB298" s="180">
        <v>111.45</v>
      </c>
      <c r="AD298" s="154">
        <v>7630.7269999999999</v>
      </c>
      <c r="AG298" s="2" t="s">
        <v>36</v>
      </c>
      <c r="AH298" s="169">
        <v>2.2820000000000002E-3</v>
      </c>
      <c r="AI298" s="169">
        <v>2.71239515552926E-2</v>
      </c>
      <c r="AJ298" s="169">
        <v>4.2077985579652604E-3</v>
      </c>
    </row>
    <row r="299" spans="1:36" x14ac:dyDescent="0.2">
      <c r="A299" s="2">
        <v>161</v>
      </c>
      <c r="B299" s="2">
        <v>9943</v>
      </c>
      <c r="C299" s="2" t="s">
        <v>2141</v>
      </c>
      <c r="D299" s="2" t="s">
        <v>2142</v>
      </c>
      <c r="E299" s="4" t="s">
        <v>1368</v>
      </c>
      <c r="F299" s="2" t="s">
        <v>2159</v>
      </c>
      <c r="G299" s="2" t="s">
        <v>2160</v>
      </c>
      <c r="H299" s="2" t="s">
        <v>215</v>
      </c>
      <c r="I299" s="2" t="s">
        <v>796</v>
      </c>
      <c r="J299" s="2" t="s">
        <v>30</v>
      </c>
      <c r="K299" s="2" t="s">
        <v>30</v>
      </c>
      <c r="L299" s="2" t="s">
        <v>369</v>
      </c>
      <c r="M299" s="2" t="s">
        <v>31</v>
      </c>
      <c r="N299" s="2" t="s">
        <v>487</v>
      </c>
      <c r="O299" s="2" t="s">
        <v>166</v>
      </c>
      <c r="P299" s="2" t="s">
        <v>1217</v>
      </c>
      <c r="Q299" s="2" t="s">
        <v>454</v>
      </c>
      <c r="R299" s="2" t="s">
        <v>448</v>
      </c>
      <c r="S299" s="2" t="s">
        <v>34</v>
      </c>
      <c r="T299" s="154">
        <v>2.9279999999999999</v>
      </c>
      <c r="U299" s="2" t="s">
        <v>2148</v>
      </c>
      <c r="V299" s="167">
        <v>1E-3</v>
      </c>
      <c r="W299" s="169">
        <v>2.5739999999999999E-2</v>
      </c>
      <c r="X299" s="4" t="s">
        <v>453</v>
      </c>
      <c r="Y299" s="4" t="s">
        <v>166</v>
      </c>
      <c r="Z299" s="154">
        <v>892842</v>
      </c>
      <c r="AA299" s="163">
        <v>1</v>
      </c>
      <c r="AB299" s="180">
        <v>103.82</v>
      </c>
      <c r="AD299" s="154">
        <v>926.94899999999996</v>
      </c>
      <c r="AG299" s="2" t="s">
        <v>36</v>
      </c>
      <c r="AH299" s="169">
        <v>3.4299999999999999E-4</v>
      </c>
      <c r="AI299" s="169">
        <v>3.2949031798466602E-3</v>
      </c>
      <c r="AJ299" s="169">
        <v>5.1114561315047902E-4</v>
      </c>
    </row>
    <row r="300" spans="1:36" x14ac:dyDescent="0.2">
      <c r="A300" s="2">
        <v>161</v>
      </c>
      <c r="B300" s="2">
        <v>9943</v>
      </c>
      <c r="C300" s="2" t="s">
        <v>2340</v>
      </c>
      <c r="D300" s="2" t="s">
        <v>2341</v>
      </c>
      <c r="E300" s="4" t="s">
        <v>1368</v>
      </c>
      <c r="F300" s="2" t="s">
        <v>2342</v>
      </c>
      <c r="G300" s="2" t="s">
        <v>2343</v>
      </c>
      <c r="H300" s="2" t="s">
        <v>215</v>
      </c>
      <c r="I300" s="2" t="s">
        <v>796</v>
      </c>
      <c r="J300" s="2" t="s">
        <v>30</v>
      </c>
      <c r="K300" s="2" t="s">
        <v>30</v>
      </c>
      <c r="L300" s="2" t="s">
        <v>369</v>
      </c>
      <c r="M300" s="2" t="s">
        <v>31</v>
      </c>
      <c r="N300" s="2" t="s">
        <v>518</v>
      </c>
      <c r="O300" s="2" t="s">
        <v>166</v>
      </c>
      <c r="P300" s="2" t="s">
        <v>2134</v>
      </c>
      <c r="Q300" s="2" t="s">
        <v>456</v>
      </c>
      <c r="R300" s="2" t="s">
        <v>448</v>
      </c>
      <c r="S300" s="2" t="s">
        <v>34</v>
      </c>
      <c r="T300" s="154">
        <v>0.68300000000000005</v>
      </c>
      <c r="U300" s="2" t="s">
        <v>2344</v>
      </c>
      <c r="V300" s="167">
        <v>3.95E-2</v>
      </c>
      <c r="W300" s="169">
        <v>2.5399999999999999E-2</v>
      </c>
      <c r="X300" s="4" t="s">
        <v>453</v>
      </c>
      <c r="Y300" s="4" t="s">
        <v>166</v>
      </c>
      <c r="Z300" s="154">
        <v>352803.99</v>
      </c>
      <c r="AA300" s="163">
        <v>1</v>
      </c>
      <c r="AB300" s="180">
        <v>125.05</v>
      </c>
      <c r="AD300" s="154">
        <v>441.18099999999998</v>
      </c>
      <c r="AG300" s="2" t="s">
        <v>36</v>
      </c>
      <c r="AH300" s="169">
        <v>4.3299999999999996E-3</v>
      </c>
      <c r="AI300" s="169">
        <v>1.56820995140887E-3</v>
      </c>
      <c r="AJ300" s="169">
        <v>2.4327987604141801E-4</v>
      </c>
    </row>
    <row r="301" spans="1:36" x14ac:dyDescent="0.2">
      <c r="A301" s="2">
        <v>161</v>
      </c>
      <c r="B301" s="2">
        <v>9943</v>
      </c>
      <c r="C301" s="2" t="s">
        <v>2161</v>
      </c>
      <c r="D301" s="2" t="s">
        <v>2162</v>
      </c>
      <c r="E301" s="4" t="s">
        <v>1368</v>
      </c>
      <c r="F301" s="2" t="s">
        <v>2163</v>
      </c>
      <c r="G301" s="2" t="s">
        <v>2164</v>
      </c>
      <c r="H301" s="2" t="s">
        <v>215</v>
      </c>
      <c r="I301" s="2" t="s">
        <v>796</v>
      </c>
      <c r="J301" s="2" t="s">
        <v>30</v>
      </c>
      <c r="K301" s="2" t="s">
        <v>30</v>
      </c>
      <c r="L301" s="2" t="s">
        <v>369</v>
      </c>
      <c r="M301" s="2" t="s">
        <v>31</v>
      </c>
      <c r="N301" s="2" t="s">
        <v>482</v>
      </c>
      <c r="O301" s="2" t="s">
        <v>166</v>
      </c>
      <c r="P301" s="2" t="s">
        <v>2134</v>
      </c>
      <c r="Q301" s="2" t="s">
        <v>456</v>
      </c>
      <c r="R301" s="2" t="s">
        <v>448</v>
      </c>
      <c r="S301" s="2" t="s">
        <v>34</v>
      </c>
      <c r="T301" s="154">
        <v>3.0270000000000001</v>
      </c>
      <c r="U301" s="2" t="s">
        <v>2165</v>
      </c>
      <c r="V301" s="167">
        <v>0.01</v>
      </c>
      <c r="W301" s="169">
        <v>3.3369999999999997E-2</v>
      </c>
      <c r="X301" s="4" t="s">
        <v>453</v>
      </c>
      <c r="Y301" s="4" t="s">
        <v>166</v>
      </c>
      <c r="Z301" s="154">
        <v>843898.86</v>
      </c>
      <c r="AA301" s="163">
        <v>1</v>
      </c>
      <c r="AB301" s="180">
        <v>105.29</v>
      </c>
      <c r="AD301" s="154">
        <v>888.54100000000005</v>
      </c>
      <c r="AG301" s="2" t="s">
        <v>36</v>
      </c>
      <c r="AH301" s="169">
        <v>4.6900000000000002E-4</v>
      </c>
      <c r="AI301" s="169">
        <v>3.1583812092640402E-3</v>
      </c>
      <c r="AJ301" s="169">
        <v>4.8996665809383604E-4</v>
      </c>
    </row>
    <row r="302" spans="1:36" x14ac:dyDescent="0.2">
      <c r="A302" s="2">
        <v>161</v>
      </c>
      <c r="B302" s="2">
        <v>9943</v>
      </c>
      <c r="C302" s="2" t="s">
        <v>2161</v>
      </c>
      <c r="D302" s="2" t="s">
        <v>2162</v>
      </c>
      <c r="E302" s="4" t="s">
        <v>1368</v>
      </c>
      <c r="F302" s="2" t="s">
        <v>2166</v>
      </c>
      <c r="G302" s="2" t="s">
        <v>2167</v>
      </c>
      <c r="H302" s="2" t="s">
        <v>215</v>
      </c>
      <c r="I302" s="2" t="s">
        <v>796</v>
      </c>
      <c r="J302" s="2" t="s">
        <v>30</v>
      </c>
      <c r="K302" s="2" t="s">
        <v>30</v>
      </c>
      <c r="L302" s="2" t="s">
        <v>369</v>
      </c>
      <c r="M302" s="2" t="s">
        <v>31</v>
      </c>
      <c r="N302" s="2" t="s">
        <v>482</v>
      </c>
      <c r="O302" s="2" t="s">
        <v>166</v>
      </c>
      <c r="P302" s="2" t="s">
        <v>2134</v>
      </c>
      <c r="Q302" s="2" t="s">
        <v>456</v>
      </c>
      <c r="R302" s="2" t="s">
        <v>448</v>
      </c>
      <c r="S302" s="2" t="s">
        <v>34</v>
      </c>
      <c r="T302" s="154">
        <v>1.3089999999999999</v>
      </c>
      <c r="U302" s="2" t="s">
        <v>130</v>
      </c>
      <c r="V302" s="167">
        <v>3.5400000000000001E-2</v>
      </c>
      <c r="W302" s="169">
        <v>3.0630000000000001E-2</v>
      </c>
      <c r="X302" s="4" t="s">
        <v>453</v>
      </c>
      <c r="Y302" s="4" t="s">
        <v>166</v>
      </c>
      <c r="Z302" s="154">
        <v>373949.3</v>
      </c>
      <c r="AA302" s="163">
        <v>1</v>
      </c>
      <c r="AB302" s="180">
        <v>107.99</v>
      </c>
      <c r="AD302" s="154">
        <v>403.82799999999997</v>
      </c>
      <c r="AG302" s="2" t="s">
        <v>36</v>
      </c>
      <c r="AH302" s="169">
        <v>3.7199999999999999E-4</v>
      </c>
      <c r="AI302" s="169">
        <v>1.4354341924814799E-3</v>
      </c>
      <c r="AJ302" s="169">
        <v>2.2268207907925701E-4</v>
      </c>
    </row>
    <row r="303" spans="1:36" x14ac:dyDescent="0.2">
      <c r="A303" s="2">
        <v>161</v>
      </c>
      <c r="B303" s="2">
        <v>9943</v>
      </c>
      <c r="C303" s="2" t="s">
        <v>2161</v>
      </c>
      <c r="D303" s="2" t="s">
        <v>2162</v>
      </c>
      <c r="E303" s="4" t="s">
        <v>1368</v>
      </c>
      <c r="F303" s="2" t="s">
        <v>2345</v>
      </c>
      <c r="G303" s="2" t="s">
        <v>2167</v>
      </c>
      <c r="H303" s="2" t="s">
        <v>215</v>
      </c>
      <c r="I303" s="2" t="s">
        <v>796</v>
      </c>
      <c r="J303" s="2" t="s">
        <v>30</v>
      </c>
      <c r="K303" s="2" t="s">
        <v>30</v>
      </c>
      <c r="L303" s="2" t="s">
        <v>371</v>
      </c>
      <c r="M303" s="2" t="s">
        <v>31</v>
      </c>
      <c r="N303" s="2" t="s">
        <v>482</v>
      </c>
      <c r="O303" s="2" t="s">
        <v>166</v>
      </c>
      <c r="P303" s="2" t="s">
        <v>2134</v>
      </c>
      <c r="Q303" s="2" t="s">
        <v>456</v>
      </c>
      <c r="R303" s="2" t="s">
        <v>448</v>
      </c>
      <c r="S303" s="2" t="s">
        <v>34</v>
      </c>
      <c r="T303" s="154">
        <v>1.3109999999999999</v>
      </c>
      <c r="U303" s="2" t="s">
        <v>130</v>
      </c>
      <c r="V303" s="167">
        <v>3.5400000000000001E-2</v>
      </c>
      <c r="W303" s="169">
        <v>3.2239999999999998E-2</v>
      </c>
      <c r="X303" s="4" t="s">
        <v>453</v>
      </c>
      <c r="Y303" s="4" t="s">
        <v>166</v>
      </c>
      <c r="Z303" s="154">
        <v>1240000</v>
      </c>
      <c r="AA303" s="163">
        <v>1</v>
      </c>
      <c r="AB303" s="180">
        <v>107.99</v>
      </c>
      <c r="AD303" s="154">
        <v>1339.076</v>
      </c>
      <c r="AG303" s="2" t="s">
        <v>36</v>
      </c>
      <c r="AH303" s="169">
        <v>0</v>
      </c>
      <c r="AI303" s="169">
        <v>4.7598388302292202E-3</v>
      </c>
      <c r="AJ303" s="169">
        <v>7.3840431860222296E-4</v>
      </c>
    </row>
    <row r="304" spans="1:36" x14ac:dyDescent="0.2">
      <c r="A304" s="2">
        <v>161</v>
      </c>
      <c r="B304" s="2">
        <v>9943</v>
      </c>
      <c r="C304" s="2" t="s">
        <v>1695</v>
      </c>
      <c r="D304" s="2" t="s">
        <v>1696</v>
      </c>
      <c r="E304" s="4" t="s">
        <v>1368</v>
      </c>
      <c r="F304" s="2" t="s">
        <v>2346</v>
      </c>
      <c r="G304" s="2" t="s">
        <v>2347</v>
      </c>
      <c r="H304" s="2" t="s">
        <v>215</v>
      </c>
      <c r="I304" s="2" t="s">
        <v>796</v>
      </c>
      <c r="J304" s="2" t="s">
        <v>30</v>
      </c>
      <c r="K304" s="2" t="s">
        <v>30</v>
      </c>
      <c r="L304" s="2" t="s">
        <v>369</v>
      </c>
      <c r="M304" s="2" t="s">
        <v>31</v>
      </c>
      <c r="N304" s="2" t="s">
        <v>503</v>
      </c>
      <c r="O304" s="2" t="s">
        <v>166</v>
      </c>
      <c r="P304" s="2" t="s">
        <v>1984</v>
      </c>
      <c r="Q304" s="2" t="s">
        <v>454</v>
      </c>
      <c r="R304" s="2" t="s">
        <v>448</v>
      </c>
      <c r="S304" s="2" t="s">
        <v>34</v>
      </c>
      <c r="T304" s="154">
        <v>3.0990000000000002</v>
      </c>
      <c r="U304" s="2" t="s">
        <v>2298</v>
      </c>
      <c r="V304" s="167">
        <v>6.4999999999999997E-3</v>
      </c>
      <c r="W304" s="169">
        <v>2.7089999999999999E-2</v>
      </c>
      <c r="X304" s="4" t="s">
        <v>453</v>
      </c>
      <c r="Y304" s="4" t="s">
        <v>166</v>
      </c>
      <c r="Z304" s="154">
        <v>957446.77</v>
      </c>
      <c r="AA304" s="163">
        <v>1</v>
      </c>
      <c r="AB304" s="180">
        <v>108.48</v>
      </c>
      <c r="AD304" s="154">
        <v>1038.6379999999999</v>
      </c>
      <c r="AG304" s="2" t="s">
        <v>36</v>
      </c>
      <c r="AH304" s="169">
        <v>1.771E-3</v>
      </c>
      <c r="AI304" s="169">
        <v>3.69191196162675E-3</v>
      </c>
      <c r="AJ304" s="169">
        <v>5.7273446299296502E-4</v>
      </c>
    </row>
    <row r="305" spans="1:36" x14ac:dyDescent="0.2">
      <c r="A305" s="2">
        <v>161</v>
      </c>
      <c r="B305" s="2">
        <v>9943</v>
      </c>
      <c r="C305" s="2" t="s">
        <v>1695</v>
      </c>
      <c r="D305" s="2" t="s">
        <v>1696</v>
      </c>
      <c r="E305" s="4" t="s">
        <v>1368</v>
      </c>
      <c r="F305" s="2" t="s">
        <v>2168</v>
      </c>
      <c r="G305" s="2" t="s">
        <v>2169</v>
      </c>
      <c r="H305" s="2" t="s">
        <v>215</v>
      </c>
      <c r="I305" s="2" t="s">
        <v>796</v>
      </c>
      <c r="J305" s="2" t="s">
        <v>30</v>
      </c>
      <c r="K305" s="2" t="s">
        <v>30</v>
      </c>
      <c r="L305" s="2" t="s">
        <v>369</v>
      </c>
      <c r="M305" s="2" t="s">
        <v>31</v>
      </c>
      <c r="N305" s="2" t="s">
        <v>503</v>
      </c>
      <c r="O305" s="2" t="s">
        <v>166</v>
      </c>
      <c r="P305" s="2" t="s">
        <v>1984</v>
      </c>
      <c r="Q305" s="2" t="s">
        <v>454</v>
      </c>
      <c r="R305" s="2" t="s">
        <v>448</v>
      </c>
      <c r="S305" s="2" t="s">
        <v>34</v>
      </c>
      <c r="T305" s="154">
        <v>3.9249999999999998</v>
      </c>
      <c r="U305" s="2" t="s">
        <v>2170</v>
      </c>
      <c r="V305" s="167">
        <v>1.43E-2</v>
      </c>
      <c r="W305" s="169">
        <v>2.8070000000000001E-2</v>
      </c>
      <c r="X305" s="4" t="s">
        <v>453</v>
      </c>
      <c r="Y305" s="4" t="s">
        <v>166</v>
      </c>
      <c r="Z305" s="154">
        <v>542153.25</v>
      </c>
      <c r="AA305" s="163">
        <v>1</v>
      </c>
      <c r="AB305" s="180">
        <v>110</v>
      </c>
      <c r="AD305" s="154">
        <v>596.36900000000003</v>
      </c>
      <c r="AG305" s="2" t="s">
        <v>36</v>
      </c>
      <c r="AH305" s="169">
        <v>3.4099999999999999E-4</v>
      </c>
      <c r="AI305" s="169">
        <v>2.1198336019863399E-3</v>
      </c>
      <c r="AJ305" s="169">
        <v>3.2885447223208699E-4</v>
      </c>
    </row>
    <row r="306" spans="1:36" x14ac:dyDescent="0.2">
      <c r="A306" s="2">
        <v>161</v>
      </c>
      <c r="B306" s="2">
        <v>9943</v>
      </c>
      <c r="C306" s="2" t="s">
        <v>1695</v>
      </c>
      <c r="D306" s="2" t="s">
        <v>1696</v>
      </c>
      <c r="E306" s="4" t="s">
        <v>1368</v>
      </c>
      <c r="F306" s="2" t="s">
        <v>2171</v>
      </c>
      <c r="G306" s="2" t="s">
        <v>2172</v>
      </c>
      <c r="H306" s="2" t="s">
        <v>215</v>
      </c>
      <c r="I306" s="2" t="s">
        <v>796</v>
      </c>
      <c r="J306" s="2" t="s">
        <v>30</v>
      </c>
      <c r="K306" s="2" t="s">
        <v>30</v>
      </c>
      <c r="L306" s="2" t="s">
        <v>369</v>
      </c>
      <c r="M306" s="2" t="s">
        <v>31</v>
      </c>
      <c r="N306" s="2" t="s">
        <v>503</v>
      </c>
      <c r="O306" s="2" t="s">
        <v>166</v>
      </c>
      <c r="P306" s="2" t="s">
        <v>1984</v>
      </c>
      <c r="Q306" s="2" t="s">
        <v>454</v>
      </c>
      <c r="R306" s="2" t="s">
        <v>448</v>
      </c>
      <c r="S306" s="2" t="s">
        <v>34</v>
      </c>
      <c r="T306" s="154">
        <v>1.038</v>
      </c>
      <c r="U306" s="2" t="s">
        <v>2173</v>
      </c>
      <c r="V306" s="167">
        <v>2.1499999999999998E-2</v>
      </c>
      <c r="W306" s="169">
        <v>2.657E-2</v>
      </c>
      <c r="X306" s="4" t="s">
        <v>453</v>
      </c>
      <c r="Y306" s="4" t="s">
        <v>166</v>
      </c>
      <c r="Z306" s="154">
        <v>1590434.08</v>
      </c>
      <c r="AA306" s="163">
        <v>1</v>
      </c>
      <c r="AB306" s="180">
        <v>118.15</v>
      </c>
      <c r="AD306" s="154">
        <v>1879.098</v>
      </c>
      <c r="AG306" s="2" t="s">
        <v>36</v>
      </c>
      <c r="AH306" s="169">
        <v>1.3489999999999999E-3</v>
      </c>
      <c r="AI306" s="169">
        <v>6.6793841321201603E-3</v>
      </c>
      <c r="AJ306" s="169">
        <v>1.03618762413499E-3</v>
      </c>
    </row>
    <row r="307" spans="1:36" x14ac:dyDescent="0.2">
      <c r="A307" s="2">
        <v>161</v>
      </c>
      <c r="B307" s="2">
        <v>9943</v>
      </c>
      <c r="C307" s="2" t="s">
        <v>1695</v>
      </c>
      <c r="D307" s="2" t="s">
        <v>1696</v>
      </c>
      <c r="E307" s="4" t="s">
        <v>1368</v>
      </c>
      <c r="F307" s="2" t="s">
        <v>2174</v>
      </c>
      <c r="G307" s="2" t="s">
        <v>2175</v>
      </c>
      <c r="H307" s="2" t="s">
        <v>215</v>
      </c>
      <c r="I307" s="2" t="s">
        <v>796</v>
      </c>
      <c r="J307" s="2" t="s">
        <v>30</v>
      </c>
      <c r="K307" s="2" t="s">
        <v>30</v>
      </c>
      <c r="L307" s="2" t="s">
        <v>369</v>
      </c>
      <c r="M307" s="2" t="s">
        <v>31</v>
      </c>
      <c r="N307" s="2" t="s">
        <v>503</v>
      </c>
      <c r="O307" s="2" t="s">
        <v>166</v>
      </c>
      <c r="P307" s="2" t="s">
        <v>1984</v>
      </c>
      <c r="Q307" s="2" t="s">
        <v>454</v>
      </c>
      <c r="R307" s="2" t="s">
        <v>448</v>
      </c>
      <c r="S307" s="2" t="s">
        <v>34</v>
      </c>
      <c r="T307" s="154">
        <v>3.4910000000000001</v>
      </c>
      <c r="U307" s="2" t="s">
        <v>2176</v>
      </c>
      <c r="V307" s="167">
        <v>2.2499999999999999E-2</v>
      </c>
      <c r="W307" s="169">
        <v>2.9399999999999999E-2</v>
      </c>
      <c r="X307" s="4" t="s">
        <v>453</v>
      </c>
      <c r="Y307" s="4" t="s">
        <v>166</v>
      </c>
      <c r="Z307" s="154">
        <v>1970149.2</v>
      </c>
      <c r="AA307" s="163">
        <v>1</v>
      </c>
      <c r="AB307" s="180">
        <v>115.02</v>
      </c>
      <c r="AD307" s="154">
        <v>2266.0659999999998</v>
      </c>
      <c r="AG307" s="2" t="s">
        <v>36</v>
      </c>
      <c r="AH307" s="169">
        <v>1.1169999999999999E-3</v>
      </c>
      <c r="AI307" s="169">
        <v>8.0548879089487706E-3</v>
      </c>
      <c r="AJ307" s="169">
        <v>1.24957256536734E-3</v>
      </c>
    </row>
    <row r="308" spans="1:36" x14ac:dyDescent="0.2">
      <c r="A308" s="2">
        <v>161</v>
      </c>
      <c r="B308" s="2">
        <v>9943</v>
      </c>
      <c r="C308" s="2" t="s">
        <v>1695</v>
      </c>
      <c r="D308" s="2" t="s">
        <v>1696</v>
      </c>
      <c r="E308" s="4" t="s">
        <v>1368</v>
      </c>
      <c r="F308" s="2" t="s">
        <v>2177</v>
      </c>
      <c r="G308" s="2" t="s">
        <v>2178</v>
      </c>
      <c r="H308" s="2" t="s">
        <v>215</v>
      </c>
      <c r="I308" s="2" t="s">
        <v>796</v>
      </c>
      <c r="J308" s="2" t="s">
        <v>30</v>
      </c>
      <c r="K308" s="2" t="s">
        <v>30</v>
      </c>
      <c r="L308" s="2" t="s">
        <v>369</v>
      </c>
      <c r="M308" s="2" t="s">
        <v>31</v>
      </c>
      <c r="N308" s="2" t="s">
        <v>503</v>
      </c>
      <c r="O308" s="2" t="s">
        <v>166</v>
      </c>
      <c r="P308" s="2" t="s">
        <v>1984</v>
      </c>
      <c r="Q308" s="2" t="s">
        <v>454</v>
      </c>
      <c r="R308" s="2" t="s">
        <v>448</v>
      </c>
      <c r="S308" s="2" t="s">
        <v>34</v>
      </c>
      <c r="T308" s="154">
        <v>4.8760000000000003</v>
      </c>
      <c r="U308" s="2" t="s">
        <v>2155</v>
      </c>
      <c r="V308" s="167">
        <v>2.5000000000000001E-3</v>
      </c>
      <c r="W308" s="169">
        <v>2.7699999999999999E-2</v>
      </c>
      <c r="X308" s="4" t="s">
        <v>453</v>
      </c>
      <c r="Y308" s="4" t="s">
        <v>166</v>
      </c>
      <c r="Z308" s="154">
        <v>485482.76</v>
      </c>
      <c r="AA308" s="163">
        <v>1</v>
      </c>
      <c r="AB308" s="180">
        <v>100.5</v>
      </c>
      <c r="AD308" s="154">
        <v>487.91</v>
      </c>
      <c r="AG308" s="2" t="s">
        <v>36</v>
      </c>
      <c r="AH308" s="169">
        <v>3.59E-4</v>
      </c>
      <c r="AI308" s="169">
        <v>1.7343106671444499E-3</v>
      </c>
      <c r="AJ308" s="169">
        <v>2.6904744721276499E-4</v>
      </c>
    </row>
    <row r="309" spans="1:36" x14ac:dyDescent="0.2">
      <c r="A309" s="2">
        <v>161</v>
      </c>
      <c r="B309" s="2">
        <v>9943</v>
      </c>
      <c r="C309" s="2" t="s">
        <v>1885</v>
      </c>
      <c r="D309" s="2" t="s">
        <v>1886</v>
      </c>
      <c r="E309" s="4" t="s">
        <v>1368</v>
      </c>
      <c r="F309" s="2" t="s">
        <v>2348</v>
      </c>
      <c r="G309" s="2" t="s">
        <v>2349</v>
      </c>
      <c r="H309" s="2" t="s">
        <v>215</v>
      </c>
      <c r="I309" s="2" t="s">
        <v>1006</v>
      </c>
      <c r="J309" s="2" t="s">
        <v>30</v>
      </c>
      <c r="K309" s="2" t="s">
        <v>30</v>
      </c>
      <c r="L309" s="2" t="s">
        <v>369</v>
      </c>
      <c r="M309" s="2" t="s">
        <v>31</v>
      </c>
      <c r="N309" s="2" t="s">
        <v>484</v>
      </c>
      <c r="O309" s="2" t="s">
        <v>166</v>
      </c>
      <c r="P309" s="2" t="s">
        <v>1378</v>
      </c>
      <c r="Q309" s="2" t="s">
        <v>456</v>
      </c>
      <c r="R309" s="2" t="s">
        <v>448</v>
      </c>
      <c r="S309" s="2" t="s">
        <v>34</v>
      </c>
      <c r="T309" s="154">
        <v>0.98399999999999999</v>
      </c>
      <c r="U309" s="2" t="s">
        <v>2329</v>
      </c>
      <c r="V309" s="167">
        <v>2.9399999999999999E-2</v>
      </c>
      <c r="W309" s="169">
        <v>4.9570000000000003E-2</v>
      </c>
      <c r="X309" s="4" t="s">
        <v>453</v>
      </c>
      <c r="Y309" s="4" t="s">
        <v>166</v>
      </c>
      <c r="Z309" s="154">
        <v>254595.58</v>
      </c>
      <c r="AA309" s="163">
        <v>1</v>
      </c>
      <c r="AB309" s="180">
        <v>99.54</v>
      </c>
      <c r="AD309" s="154">
        <v>253.42400000000001</v>
      </c>
      <c r="AG309" s="2" t="s">
        <v>36</v>
      </c>
      <c r="AH309" s="169">
        <v>2.3739999999999998E-3</v>
      </c>
      <c r="AI309" s="169">
        <v>9.0081480933222699E-4</v>
      </c>
      <c r="AJ309" s="169">
        <v>1.3974539247996401E-4</v>
      </c>
    </row>
    <row r="310" spans="1:36" x14ac:dyDescent="0.2">
      <c r="A310" s="2">
        <v>161</v>
      </c>
      <c r="B310" s="2">
        <v>9943</v>
      </c>
      <c r="C310" s="2" t="s">
        <v>1718</v>
      </c>
      <c r="D310" s="2" t="s">
        <v>1719</v>
      </c>
      <c r="E310" s="4" t="s">
        <v>1368</v>
      </c>
      <c r="F310" s="2" t="s">
        <v>2184</v>
      </c>
      <c r="G310" s="2" t="s">
        <v>2185</v>
      </c>
      <c r="H310" s="2" t="s">
        <v>215</v>
      </c>
      <c r="I310" s="2" t="s">
        <v>796</v>
      </c>
      <c r="J310" s="2" t="s">
        <v>30</v>
      </c>
      <c r="K310" s="2" t="s">
        <v>30</v>
      </c>
      <c r="L310" s="2" t="s">
        <v>369</v>
      </c>
      <c r="M310" s="2" t="s">
        <v>31</v>
      </c>
      <c r="N310" s="2" t="s">
        <v>503</v>
      </c>
      <c r="O310" s="2" t="s">
        <v>166</v>
      </c>
      <c r="P310" s="2" t="s">
        <v>91</v>
      </c>
      <c r="Q310" s="2" t="s">
        <v>454</v>
      </c>
      <c r="R310" s="2" t="s">
        <v>448</v>
      </c>
      <c r="S310" s="2" t="s">
        <v>34</v>
      </c>
      <c r="T310" s="154">
        <v>2.6619999999999999</v>
      </c>
      <c r="U310" s="2" t="s">
        <v>2186</v>
      </c>
      <c r="V310" s="167">
        <v>1.34E-2</v>
      </c>
      <c r="W310" s="169">
        <v>2.8070000000000001E-2</v>
      </c>
      <c r="X310" s="4" t="s">
        <v>453</v>
      </c>
      <c r="Y310" s="4" t="s">
        <v>166</v>
      </c>
      <c r="Z310" s="154">
        <v>796814.66</v>
      </c>
      <c r="AA310" s="163">
        <v>1</v>
      </c>
      <c r="AB310" s="180">
        <v>113.01</v>
      </c>
      <c r="AD310" s="154">
        <v>900.48</v>
      </c>
      <c r="AG310" s="2" t="s">
        <v>36</v>
      </c>
      <c r="AH310" s="169">
        <v>3.28E-4</v>
      </c>
      <c r="AI310" s="169">
        <v>3.20081970462551E-3</v>
      </c>
      <c r="AJ310" s="169">
        <v>4.9655023568282298E-4</v>
      </c>
    </row>
    <row r="311" spans="1:36" x14ac:dyDescent="0.2">
      <c r="A311" s="2">
        <v>161</v>
      </c>
      <c r="B311" s="2">
        <v>9943</v>
      </c>
      <c r="C311" s="2" t="s">
        <v>1718</v>
      </c>
      <c r="D311" s="2" t="s">
        <v>1719</v>
      </c>
      <c r="E311" s="4" t="s">
        <v>1368</v>
      </c>
      <c r="F311" s="2" t="s">
        <v>2187</v>
      </c>
      <c r="G311" s="2" t="s">
        <v>2188</v>
      </c>
      <c r="H311" s="2" t="s">
        <v>215</v>
      </c>
      <c r="I311" s="2" t="s">
        <v>796</v>
      </c>
      <c r="J311" s="2" t="s">
        <v>30</v>
      </c>
      <c r="K311" s="2" t="s">
        <v>30</v>
      </c>
      <c r="L311" s="2" t="s">
        <v>369</v>
      </c>
      <c r="M311" s="2" t="s">
        <v>31</v>
      </c>
      <c r="N311" s="2" t="s">
        <v>503</v>
      </c>
      <c r="O311" s="2" t="s">
        <v>166</v>
      </c>
      <c r="P311" s="2" t="s">
        <v>2189</v>
      </c>
      <c r="Q311" s="2" t="s">
        <v>456</v>
      </c>
      <c r="R311" s="2" t="s">
        <v>448</v>
      </c>
      <c r="S311" s="2" t="s">
        <v>34</v>
      </c>
      <c r="T311" s="154">
        <v>2.0680000000000001</v>
      </c>
      <c r="U311" s="2" t="s">
        <v>2040</v>
      </c>
      <c r="V311" s="167">
        <v>1.77E-2</v>
      </c>
      <c r="W311" s="169">
        <v>2.751E-2</v>
      </c>
      <c r="X311" s="4" t="s">
        <v>453</v>
      </c>
      <c r="Y311" s="4" t="s">
        <v>166</v>
      </c>
      <c r="Z311" s="154">
        <v>747413</v>
      </c>
      <c r="AA311" s="163">
        <v>1</v>
      </c>
      <c r="AB311" s="180">
        <v>113.81</v>
      </c>
      <c r="AD311" s="154">
        <v>850.63099999999997</v>
      </c>
      <c r="AG311" s="2" t="s">
        <v>36</v>
      </c>
      <c r="AH311" s="169">
        <v>2.8800000000000001E-4</v>
      </c>
      <c r="AI311" s="169">
        <v>3.0236261452429702E-3</v>
      </c>
      <c r="AJ311" s="169">
        <v>4.6906180715755098E-4</v>
      </c>
    </row>
    <row r="312" spans="1:36" x14ac:dyDescent="0.2">
      <c r="A312" s="2">
        <v>161</v>
      </c>
      <c r="B312" s="2">
        <v>9943</v>
      </c>
      <c r="C312" s="2" t="s">
        <v>1718</v>
      </c>
      <c r="D312" s="2" t="s">
        <v>1719</v>
      </c>
      <c r="E312" s="4" t="s">
        <v>1368</v>
      </c>
      <c r="F312" s="2" t="s">
        <v>2193</v>
      </c>
      <c r="G312" s="2" t="s">
        <v>2194</v>
      </c>
      <c r="H312" s="2" t="s">
        <v>215</v>
      </c>
      <c r="I312" s="2" t="s">
        <v>796</v>
      </c>
      <c r="J312" s="2" t="s">
        <v>30</v>
      </c>
      <c r="K312" s="2" t="s">
        <v>30</v>
      </c>
      <c r="L312" s="2" t="s">
        <v>369</v>
      </c>
      <c r="M312" s="2" t="s">
        <v>31</v>
      </c>
      <c r="N312" s="2" t="s">
        <v>503</v>
      </c>
      <c r="O312" s="2" t="s">
        <v>166</v>
      </c>
      <c r="P312" s="2" t="s">
        <v>91</v>
      </c>
      <c r="Q312" s="2" t="s">
        <v>454</v>
      </c>
      <c r="R312" s="2" t="s">
        <v>448</v>
      </c>
      <c r="S312" s="2" t="s">
        <v>34</v>
      </c>
      <c r="T312" s="154">
        <v>3.0000000000000001E-3</v>
      </c>
      <c r="U312" s="2" t="s">
        <v>2195</v>
      </c>
      <c r="V312" s="167">
        <v>6.4999999999999997E-3</v>
      </c>
      <c r="W312" s="169">
        <v>0.25729000000000002</v>
      </c>
      <c r="X312" s="4" t="s">
        <v>453</v>
      </c>
      <c r="Y312" s="4" t="s">
        <v>166</v>
      </c>
      <c r="Z312" s="154">
        <v>0</v>
      </c>
      <c r="AA312" s="163">
        <v>1</v>
      </c>
      <c r="AB312" s="180">
        <v>0</v>
      </c>
      <c r="AC312" s="154">
        <v>299.58300000000003</v>
      </c>
      <c r="AD312" s="154">
        <v>299.58300000000003</v>
      </c>
      <c r="AG312" s="2" t="s">
        <v>36</v>
      </c>
      <c r="AH312" s="169">
        <v>0</v>
      </c>
      <c r="AI312" s="169">
        <v>1.06488688017374E-3</v>
      </c>
      <c r="AJ312" s="169">
        <v>1.6519825548489699E-4</v>
      </c>
    </row>
    <row r="313" spans="1:36" x14ac:dyDescent="0.2">
      <c r="A313" s="2">
        <v>161</v>
      </c>
      <c r="B313" s="2">
        <v>9943</v>
      </c>
      <c r="C313" s="2" t="s">
        <v>1634</v>
      </c>
      <c r="D313" s="2" t="s">
        <v>1635</v>
      </c>
      <c r="E313" s="4" t="s">
        <v>1368</v>
      </c>
      <c r="F313" s="2" t="s">
        <v>2199</v>
      </c>
      <c r="G313" s="2" t="s">
        <v>2200</v>
      </c>
      <c r="H313" s="2" t="s">
        <v>215</v>
      </c>
      <c r="I313" s="2" t="s">
        <v>796</v>
      </c>
      <c r="J313" s="2" t="s">
        <v>30</v>
      </c>
      <c r="K313" s="2" t="s">
        <v>30</v>
      </c>
      <c r="L313" s="2" t="s">
        <v>369</v>
      </c>
      <c r="M313" s="2" t="s">
        <v>31</v>
      </c>
      <c r="N313" s="2" t="s">
        <v>487</v>
      </c>
      <c r="O313" s="2" t="s">
        <v>166</v>
      </c>
      <c r="P313" s="2" t="s">
        <v>1217</v>
      </c>
      <c r="Q313" s="2" t="s">
        <v>454</v>
      </c>
      <c r="R313" s="2" t="s">
        <v>448</v>
      </c>
      <c r="S313" s="2" t="s">
        <v>34</v>
      </c>
      <c r="T313" s="154">
        <v>3.5870000000000002</v>
      </c>
      <c r="U313" s="2" t="s">
        <v>2198</v>
      </c>
      <c r="V313" s="167">
        <v>1E-3</v>
      </c>
      <c r="W313" s="169">
        <v>2.5610000000000001E-2</v>
      </c>
      <c r="X313" s="4" t="s">
        <v>453</v>
      </c>
      <c r="Y313" s="4" t="s">
        <v>166</v>
      </c>
      <c r="Z313" s="154">
        <v>2598862.79</v>
      </c>
      <c r="AA313" s="163">
        <v>1</v>
      </c>
      <c r="AB313" s="180">
        <v>103.24</v>
      </c>
      <c r="AD313" s="154">
        <v>2683.0659999999998</v>
      </c>
      <c r="AG313" s="2" t="s">
        <v>36</v>
      </c>
      <c r="AH313" s="169">
        <v>2.6410000000000001E-3</v>
      </c>
      <c r="AI313" s="169">
        <v>9.5371446177824892E-3</v>
      </c>
      <c r="AJ313" s="169">
        <v>1.4795183249020601E-3</v>
      </c>
    </row>
    <row r="314" spans="1:36" x14ac:dyDescent="0.2">
      <c r="A314" s="2">
        <v>161</v>
      </c>
      <c r="B314" s="2">
        <v>9943</v>
      </c>
      <c r="C314" s="2" t="s">
        <v>1634</v>
      </c>
      <c r="D314" s="2" t="s">
        <v>1635</v>
      </c>
      <c r="E314" s="4" t="s">
        <v>1368</v>
      </c>
      <c r="F314" s="2" t="s">
        <v>2201</v>
      </c>
      <c r="G314" s="2" t="s">
        <v>2202</v>
      </c>
      <c r="H314" s="2" t="s">
        <v>215</v>
      </c>
      <c r="I314" s="2" t="s">
        <v>796</v>
      </c>
      <c r="J314" s="2" t="s">
        <v>30</v>
      </c>
      <c r="K314" s="2" t="s">
        <v>30</v>
      </c>
      <c r="L314" s="2" t="s">
        <v>369</v>
      </c>
      <c r="M314" s="2" t="s">
        <v>31</v>
      </c>
      <c r="N314" s="2" t="s">
        <v>487</v>
      </c>
      <c r="O314" s="2" t="s">
        <v>166</v>
      </c>
      <c r="P314" s="2" t="s">
        <v>1217</v>
      </c>
      <c r="Q314" s="2" t="s">
        <v>454</v>
      </c>
      <c r="R314" s="2" t="s">
        <v>448</v>
      </c>
      <c r="S314" s="2" t="s">
        <v>34</v>
      </c>
      <c r="T314" s="154">
        <v>3.9660000000000002</v>
      </c>
      <c r="U314" s="2" t="s">
        <v>2203</v>
      </c>
      <c r="V314" s="167">
        <v>1.3899999999999999E-2</v>
      </c>
      <c r="W314" s="169">
        <v>2.5260000000000001E-2</v>
      </c>
      <c r="X314" s="4" t="s">
        <v>453</v>
      </c>
      <c r="Y314" s="4" t="s">
        <v>166</v>
      </c>
      <c r="Z314" s="154">
        <v>2982814.62</v>
      </c>
      <c r="AA314" s="163">
        <v>1</v>
      </c>
      <c r="AB314" s="180">
        <v>103.09</v>
      </c>
      <c r="AD314" s="154">
        <v>3074.9839999999999</v>
      </c>
      <c r="AG314" s="2" t="s">
        <v>36</v>
      </c>
      <c r="AH314" s="169">
        <v>1.864E-3</v>
      </c>
      <c r="AI314" s="169">
        <v>1.0930243169444799E-2</v>
      </c>
      <c r="AJ314" s="169">
        <v>1.69563278244482E-3</v>
      </c>
    </row>
    <row r="315" spans="1:36" x14ac:dyDescent="0.2">
      <c r="A315" s="2">
        <v>161</v>
      </c>
      <c r="B315" s="2">
        <v>9943</v>
      </c>
      <c r="C315" s="2" t="s">
        <v>1634</v>
      </c>
      <c r="D315" s="2" t="s">
        <v>1635</v>
      </c>
      <c r="E315" s="4" t="s">
        <v>1368</v>
      </c>
      <c r="F315" s="2" t="s">
        <v>2204</v>
      </c>
      <c r="G315" s="2" t="s">
        <v>2205</v>
      </c>
      <c r="H315" s="2" t="s">
        <v>215</v>
      </c>
      <c r="I315" s="2" t="s">
        <v>796</v>
      </c>
      <c r="J315" s="2" t="s">
        <v>30</v>
      </c>
      <c r="K315" s="2" t="s">
        <v>30</v>
      </c>
      <c r="L315" s="2" t="s">
        <v>369</v>
      </c>
      <c r="M315" s="2" t="s">
        <v>31</v>
      </c>
      <c r="N315" s="2" t="s">
        <v>487</v>
      </c>
      <c r="O315" s="2" t="s">
        <v>166</v>
      </c>
      <c r="P315" s="2" t="s">
        <v>1217</v>
      </c>
      <c r="Q315" s="2" t="s">
        <v>454</v>
      </c>
      <c r="R315" s="2" t="s">
        <v>448</v>
      </c>
      <c r="S315" s="2" t="s">
        <v>34</v>
      </c>
      <c r="T315" s="154">
        <v>1.54</v>
      </c>
      <c r="U315" s="2" t="s">
        <v>2206</v>
      </c>
      <c r="V315" s="167">
        <v>6.0000000000000001E-3</v>
      </c>
      <c r="W315" s="169">
        <v>2.4459999999999999E-2</v>
      </c>
      <c r="X315" s="4" t="s">
        <v>453</v>
      </c>
      <c r="Y315" s="4" t="s">
        <v>166</v>
      </c>
      <c r="Z315" s="154">
        <v>413027</v>
      </c>
      <c r="AA315" s="163">
        <v>1</v>
      </c>
      <c r="AB315" s="180">
        <v>113.98</v>
      </c>
      <c r="AD315" s="154">
        <v>470.76799999999997</v>
      </c>
      <c r="AG315" s="2" t="s">
        <v>36</v>
      </c>
      <c r="AH315" s="169">
        <v>4.64E-4</v>
      </c>
      <c r="AI315" s="169">
        <v>1.67337823805162E-3</v>
      </c>
      <c r="AJ315" s="169">
        <v>2.5959486480612399E-4</v>
      </c>
    </row>
    <row r="316" spans="1:36" x14ac:dyDescent="0.2">
      <c r="A316" s="2">
        <v>161</v>
      </c>
      <c r="B316" s="2">
        <v>9943</v>
      </c>
      <c r="C316" s="2" t="s">
        <v>1634</v>
      </c>
      <c r="D316" s="2" t="s">
        <v>1635</v>
      </c>
      <c r="E316" s="4" t="s">
        <v>1368</v>
      </c>
      <c r="F316" s="2" t="s">
        <v>2207</v>
      </c>
      <c r="G316" s="2" t="s">
        <v>2208</v>
      </c>
      <c r="H316" s="2" t="s">
        <v>215</v>
      </c>
      <c r="I316" s="2" t="s">
        <v>796</v>
      </c>
      <c r="J316" s="2" t="s">
        <v>30</v>
      </c>
      <c r="K316" s="2" t="s">
        <v>30</v>
      </c>
      <c r="L316" s="2" t="s">
        <v>369</v>
      </c>
      <c r="M316" s="2" t="s">
        <v>31</v>
      </c>
      <c r="N316" s="2" t="s">
        <v>487</v>
      </c>
      <c r="O316" s="2" t="s">
        <v>166</v>
      </c>
      <c r="P316" s="2" t="s">
        <v>1217</v>
      </c>
      <c r="Q316" s="2" t="s">
        <v>454</v>
      </c>
      <c r="R316" s="2" t="s">
        <v>448</v>
      </c>
      <c r="S316" s="2" t="s">
        <v>34</v>
      </c>
      <c r="T316" s="154">
        <v>3.0529999999999999</v>
      </c>
      <c r="U316" s="2" t="s">
        <v>2209</v>
      </c>
      <c r="V316" s="167">
        <v>1.7500000000000002E-2</v>
      </c>
      <c r="W316" s="169">
        <v>2.554E-2</v>
      </c>
      <c r="X316" s="4" t="s">
        <v>453</v>
      </c>
      <c r="Y316" s="4" t="s">
        <v>166</v>
      </c>
      <c r="Z316" s="154">
        <v>2985664.39</v>
      </c>
      <c r="AA316" s="163">
        <v>1</v>
      </c>
      <c r="AB316" s="180">
        <v>112.78</v>
      </c>
      <c r="AD316" s="154">
        <v>3367.232</v>
      </c>
      <c r="AG316" s="2" t="s">
        <v>36</v>
      </c>
      <c r="AH316" s="169">
        <v>1.3389999999999999E-3</v>
      </c>
      <c r="AI316" s="169">
        <v>1.1969061537494601E-2</v>
      </c>
      <c r="AJ316" s="169">
        <v>1.85678697202362E-3</v>
      </c>
    </row>
    <row r="317" spans="1:36" x14ac:dyDescent="0.2">
      <c r="A317" s="2">
        <v>161</v>
      </c>
      <c r="B317" s="2">
        <v>9943</v>
      </c>
      <c r="C317" s="2" t="s">
        <v>1634</v>
      </c>
      <c r="D317" s="2" t="s">
        <v>1635</v>
      </c>
      <c r="E317" s="4" t="s">
        <v>1368</v>
      </c>
      <c r="F317" s="2" t="s">
        <v>2210</v>
      </c>
      <c r="G317" s="2" t="s">
        <v>2211</v>
      </c>
      <c r="H317" s="2" t="s">
        <v>215</v>
      </c>
      <c r="I317" s="2" t="s">
        <v>796</v>
      </c>
      <c r="J317" s="2" t="s">
        <v>30</v>
      </c>
      <c r="K317" s="2" t="s">
        <v>30</v>
      </c>
      <c r="L317" s="2" t="s">
        <v>369</v>
      </c>
      <c r="M317" s="2" t="s">
        <v>58</v>
      </c>
      <c r="N317" s="2" t="s">
        <v>487</v>
      </c>
      <c r="O317" s="2" t="s">
        <v>166</v>
      </c>
      <c r="P317" s="2" t="s">
        <v>1997</v>
      </c>
      <c r="Q317" s="2" t="s">
        <v>454</v>
      </c>
      <c r="R317" s="2" t="s">
        <v>448</v>
      </c>
      <c r="S317" s="2" t="s">
        <v>34</v>
      </c>
      <c r="T317" s="154">
        <v>6.8019999999999996</v>
      </c>
      <c r="U317" s="2" t="s">
        <v>2212</v>
      </c>
      <c r="V317" s="167">
        <v>3.4500000000000003E-2</v>
      </c>
      <c r="W317" s="169">
        <v>3.1910000000000001E-2</v>
      </c>
      <c r="X317" s="4" t="s">
        <v>453</v>
      </c>
      <c r="Y317" s="4" t="s">
        <v>166</v>
      </c>
      <c r="Z317" s="154">
        <v>1700000</v>
      </c>
      <c r="AA317" s="163">
        <v>1</v>
      </c>
      <c r="AB317" s="180">
        <v>102.77</v>
      </c>
      <c r="AD317" s="154">
        <v>1747.09</v>
      </c>
      <c r="AG317" s="2" t="s">
        <v>36</v>
      </c>
      <c r="AH317" s="169">
        <v>1.848E-3</v>
      </c>
      <c r="AI317" s="169">
        <v>6.2101529875116602E-3</v>
      </c>
      <c r="AJ317" s="169">
        <v>9.6339475951085505E-4</v>
      </c>
    </row>
    <row r="318" spans="1:36" x14ac:dyDescent="0.2">
      <c r="A318" s="2">
        <v>161</v>
      </c>
      <c r="B318" s="2">
        <v>9943</v>
      </c>
      <c r="C318" s="2" t="s">
        <v>1726</v>
      </c>
      <c r="D318" s="2" t="s">
        <v>1727</v>
      </c>
      <c r="E318" s="4" t="s">
        <v>1368</v>
      </c>
      <c r="F318" s="2" t="s">
        <v>2213</v>
      </c>
      <c r="G318" s="2" t="s">
        <v>2214</v>
      </c>
      <c r="H318" s="2" t="s">
        <v>215</v>
      </c>
      <c r="I318" s="2" t="s">
        <v>1006</v>
      </c>
      <c r="J318" s="2" t="s">
        <v>30</v>
      </c>
      <c r="K318" s="2" t="s">
        <v>30</v>
      </c>
      <c r="L318" s="2" t="s">
        <v>369</v>
      </c>
      <c r="M318" s="2" t="s">
        <v>31</v>
      </c>
      <c r="N318" s="2" t="s">
        <v>516</v>
      </c>
      <c r="O318" s="2" t="s">
        <v>166</v>
      </c>
      <c r="P318" s="2" t="s">
        <v>1997</v>
      </c>
      <c r="Q318" s="2" t="s">
        <v>454</v>
      </c>
      <c r="R318" s="2" t="s">
        <v>448</v>
      </c>
      <c r="S318" s="2" t="s">
        <v>34</v>
      </c>
      <c r="T318" s="154">
        <v>1.1419999999999999</v>
      </c>
      <c r="U318" s="2" t="s">
        <v>2215</v>
      </c>
      <c r="V318" s="167">
        <v>2.29E-2</v>
      </c>
      <c r="W318" s="169">
        <v>4.8680000000000001E-2</v>
      </c>
      <c r="X318" s="4" t="s">
        <v>453</v>
      </c>
      <c r="Y318" s="4" t="s">
        <v>166</v>
      </c>
      <c r="Z318" s="154">
        <v>273989.71999999997</v>
      </c>
      <c r="AA318" s="163">
        <v>1</v>
      </c>
      <c r="AB318" s="180">
        <v>97.94</v>
      </c>
      <c r="AD318" s="154">
        <v>268.346</v>
      </c>
      <c r="AG318" s="2" t="s">
        <v>36</v>
      </c>
      <c r="AH318" s="169">
        <v>8.2700000000000004E-4</v>
      </c>
      <c r="AI318" s="169">
        <v>9.5385286722175203E-4</v>
      </c>
      <c r="AJ318" s="169">
        <v>1.4797330363257999E-4</v>
      </c>
    </row>
    <row r="319" spans="1:36" x14ac:dyDescent="0.2">
      <c r="A319" s="2">
        <v>161</v>
      </c>
      <c r="B319" s="2">
        <v>9943</v>
      </c>
      <c r="C319" s="2" t="s">
        <v>2288</v>
      </c>
      <c r="D319" s="2" t="s">
        <v>2289</v>
      </c>
      <c r="E319" s="4" t="s">
        <v>1368</v>
      </c>
      <c r="F319" s="2" t="s">
        <v>2350</v>
      </c>
      <c r="G319" s="2" t="s">
        <v>2351</v>
      </c>
      <c r="H319" s="2" t="s">
        <v>215</v>
      </c>
      <c r="I319" s="2" t="s">
        <v>1006</v>
      </c>
      <c r="J319" s="2" t="s">
        <v>30</v>
      </c>
      <c r="K319" s="2" t="s">
        <v>30</v>
      </c>
      <c r="L319" s="2" t="s">
        <v>369</v>
      </c>
      <c r="M319" s="2" t="s">
        <v>31</v>
      </c>
      <c r="N319" s="2" t="s">
        <v>484</v>
      </c>
      <c r="O319" s="2" t="s">
        <v>166</v>
      </c>
      <c r="P319" s="2" t="s">
        <v>1984</v>
      </c>
      <c r="Q319" s="2" t="s">
        <v>454</v>
      </c>
      <c r="R319" s="2" t="s">
        <v>448</v>
      </c>
      <c r="S319" s="2" t="s">
        <v>34</v>
      </c>
      <c r="T319" s="154">
        <v>0.33200000000000002</v>
      </c>
      <c r="U319" s="2" t="s">
        <v>2323</v>
      </c>
      <c r="V319" s="167">
        <v>3.61E-2</v>
      </c>
      <c r="W319" s="169">
        <v>5.0680000000000003E-2</v>
      </c>
      <c r="X319" s="4" t="s">
        <v>453</v>
      </c>
      <c r="Y319" s="4" t="s">
        <v>166</v>
      </c>
      <c r="Z319" s="154">
        <v>1192562</v>
      </c>
      <c r="AA319" s="163">
        <v>1</v>
      </c>
      <c r="AB319" s="180">
        <v>100.15</v>
      </c>
      <c r="AD319" s="154">
        <v>1194.3510000000001</v>
      </c>
      <c r="AG319" s="2" t="s">
        <v>36</v>
      </c>
      <c r="AH319" s="169">
        <v>1.554E-3</v>
      </c>
      <c r="AI319" s="169">
        <v>4.2454031880404097E-3</v>
      </c>
      <c r="AJ319" s="169">
        <v>6.5859878035108197E-4</v>
      </c>
    </row>
    <row r="320" spans="1:36" x14ac:dyDescent="0.2">
      <c r="A320" s="2">
        <v>161</v>
      </c>
      <c r="B320" s="2">
        <v>9943</v>
      </c>
      <c r="C320" s="2" t="s">
        <v>2352</v>
      </c>
      <c r="D320" s="2" t="s">
        <v>2353</v>
      </c>
      <c r="E320" s="4" t="s">
        <v>1368</v>
      </c>
      <c r="F320" s="2" t="s">
        <v>2354</v>
      </c>
      <c r="G320" s="2" t="s">
        <v>2355</v>
      </c>
      <c r="H320" s="2" t="s">
        <v>215</v>
      </c>
      <c r="I320" s="2" t="s">
        <v>1006</v>
      </c>
      <c r="J320" s="2" t="s">
        <v>30</v>
      </c>
      <c r="K320" s="2" t="s">
        <v>30</v>
      </c>
      <c r="L320" s="2" t="s">
        <v>369</v>
      </c>
      <c r="M320" s="2" t="s">
        <v>31</v>
      </c>
      <c r="N320" s="2" t="s">
        <v>504</v>
      </c>
      <c r="O320" s="2" t="s">
        <v>166</v>
      </c>
      <c r="P320" s="2" t="s">
        <v>2017</v>
      </c>
      <c r="Q320" s="2" t="s">
        <v>456</v>
      </c>
      <c r="R320" s="2" t="s">
        <v>448</v>
      </c>
      <c r="S320" s="2" t="s">
        <v>34</v>
      </c>
      <c r="T320" s="154">
        <v>0.373</v>
      </c>
      <c r="U320" s="2" t="s">
        <v>2356</v>
      </c>
      <c r="V320" s="167">
        <v>3.5000000000000003E-2</v>
      </c>
      <c r="W320" s="169">
        <v>5.7570000000000003E-2</v>
      </c>
      <c r="X320" s="4" t="s">
        <v>453</v>
      </c>
      <c r="Y320" s="4" t="s">
        <v>166</v>
      </c>
      <c r="Z320" s="154">
        <v>66689.3</v>
      </c>
      <c r="AA320" s="163">
        <v>1</v>
      </c>
      <c r="AB320" s="180">
        <v>99.65</v>
      </c>
      <c r="AD320" s="154">
        <v>66.456000000000003</v>
      </c>
      <c r="AG320" s="2" t="s">
        <v>36</v>
      </c>
      <c r="AH320" s="169">
        <v>1.3910000000000001E-3</v>
      </c>
      <c r="AI320" s="169">
        <v>2.3622207670203401E-4</v>
      </c>
      <c r="AJ320" s="169">
        <v>3.6645652890219297E-5</v>
      </c>
    </row>
    <row r="321" spans="1:36" x14ac:dyDescent="0.2">
      <c r="A321" s="2">
        <v>161</v>
      </c>
      <c r="B321" s="2">
        <v>9943</v>
      </c>
      <c r="C321" s="2" t="s">
        <v>2357</v>
      </c>
      <c r="D321" s="2" t="s">
        <v>2358</v>
      </c>
      <c r="E321" s="4" t="s">
        <v>1368</v>
      </c>
      <c r="F321" s="2" t="s">
        <v>2359</v>
      </c>
      <c r="G321" s="2" t="s">
        <v>2360</v>
      </c>
      <c r="H321" s="2" t="s">
        <v>215</v>
      </c>
      <c r="I321" s="2" t="s">
        <v>796</v>
      </c>
      <c r="J321" s="2" t="s">
        <v>30</v>
      </c>
      <c r="K321" s="2" t="s">
        <v>30</v>
      </c>
      <c r="L321" s="2" t="s">
        <v>369</v>
      </c>
      <c r="M321" s="2" t="s">
        <v>31</v>
      </c>
      <c r="N321" s="2" t="s">
        <v>503</v>
      </c>
      <c r="O321" s="2" t="s">
        <v>166</v>
      </c>
      <c r="P321" s="2" t="s">
        <v>1997</v>
      </c>
      <c r="Q321" s="2" t="s">
        <v>454</v>
      </c>
      <c r="R321" s="2" t="s">
        <v>448</v>
      </c>
      <c r="S321" s="2" t="s">
        <v>34</v>
      </c>
      <c r="T321" s="154">
        <v>1.1459999999999999</v>
      </c>
      <c r="U321" s="2" t="s">
        <v>2361</v>
      </c>
      <c r="V321" s="167">
        <v>2.1499999999999998E-2</v>
      </c>
      <c r="W321" s="169">
        <v>2.8170000000000001E-2</v>
      </c>
      <c r="X321" s="4" t="s">
        <v>453</v>
      </c>
      <c r="Y321" s="4" t="s">
        <v>166</v>
      </c>
      <c r="Z321" s="154">
        <v>699999.99</v>
      </c>
      <c r="AA321" s="163">
        <v>1</v>
      </c>
      <c r="AB321" s="180">
        <v>117.16</v>
      </c>
      <c r="AD321" s="154">
        <v>820.12</v>
      </c>
      <c r="AG321" s="2" t="s">
        <v>36</v>
      </c>
      <c r="AH321" s="169">
        <v>5.0000000000000001E-4</v>
      </c>
      <c r="AI321" s="169">
        <v>2.9151735716877302E-3</v>
      </c>
      <c r="AJ321" s="169">
        <v>4.5223731970471401E-4</v>
      </c>
    </row>
    <row r="322" spans="1:36" x14ac:dyDescent="0.2">
      <c r="A322" s="2">
        <v>161</v>
      </c>
      <c r="B322" s="2">
        <v>9943</v>
      </c>
      <c r="C322" s="2" t="s">
        <v>2357</v>
      </c>
      <c r="D322" s="2" t="s">
        <v>2358</v>
      </c>
      <c r="E322" s="4" t="s">
        <v>1368</v>
      </c>
      <c r="F322" s="2" t="s">
        <v>2362</v>
      </c>
      <c r="G322" s="2" t="s">
        <v>2363</v>
      </c>
      <c r="H322" s="2" t="s">
        <v>215</v>
      </c>
      <c r="I322" s="2" t="s">
        <v>796</v>
      </c>
      <c r="J322" s="2" t="s">
        <v>30</v>
      </c>
      <c r="K322" s="2" t="s">
        <v>30</v>
      </c>
      <c r="L322" s="2" t="s">
        <v>369</v>
      </c>
      <c r="M322" s="2" t="s">
        <v>31</v>
      </c>
      <c r="N322" s="2" t="s">
        <v>503</v>
      </c>
      <c r="O322" s="2" t="s">
        <v>166</v>
      </c>
      <c r="P322" s="2" t="s">
        <v>1984</v>
      </c>
      <c r="Q322" s="2" t="s">
        <v>454</v>
      </c>
      <c r="R322" s="2" t="s">
        <v>448</v>
      </c>
      <c r="S322" s="2" t="s">
        <v>34</v>
      </c>
      <c r="T322" s="154">
        <v>1.1599999999999999</v>
      </c>
      <c r="U322" s="2" t="s">
        <v>2361</v>
      </c>
      <c r="V322" s="167">
        <v>1.6E-2</v>
      </c>
      <c r="W322" s="169">
        <v>2.937E-2</v>
      </c>
      <c r="X322" s="4" t="s">
        <v>453</v>
      </c>
      <c r="Y322" s="4" t="s">
        <v>166</v>
      </c>
      <c r="Z322" s="154">
        <v>223833.25</v>
      </c>
      <c r="AA322" s="163">
        <v>1</v>
      </c>
      <c r="AB322" s="180">
        <v>116.04</v>
      </c>
      <c r="AD322" s="154">
        <v>259.73599999999999</v>
      </c>
      <c r="AG322" s="2" t="s">
        <v>36</v>
      </c>
      <c r="AH322" s="169">
        <v>7.8899999999999999E-4</v>
      </c>
      <c r="AI322" s="169">
        <v>9.23250054589708E-4</v>
      </c>
      <c r="AJ322" s="169">
        <v>1.4322582166630799E-4</v>
      </c>
    </row>
    <row r="323" spans="1:36" x14ac:dyDescent="0.2">
      <c r="A323" s="2">
        <v>161</v>
      </c>
      <c r="B323" s="2">
        <v>9943</v>
      </c>
      <c r="C323" s="2" t="s">
        <v>2224</v>
      </c>
      <c r="D323" s="2" t="s">
        <v>2225</v>
      </c>
      <c r="E323" s="4" t="s">
        <v>1368</v>
      </c>
      <c r="F323" s="2" t="s">
        <v>2226</v>
      </c>
      <c r="G323" s="2" t="s">
        <v>2227</v>
      </c>
      <c r="H323" s="2" t="s">
        <v>215</v>
      </c>
      <c r="I323" s="2" t="s">
        <v>796</v>
      </c>
      <c r="J323" s="2" t="s">
        <v>30</v>
      </c>
      <c r="K323" s="2" t="s">
        <v>30</v>
      </c>
      <c r="L323" s="2" t="s">
        <v>369</v>
      </c>
      <c r="M323" s="2" t="s">
        <v>31</v>
      </c>
      <c r="N323" s="2" t="s">
        <v>503</v>
      </c>
      <c r="O323" s="2" t="s">
        <v>166</v>
      </c>
      <c r="P323" s="2" t="s">
        <v>1984</v>
      </c>
      <c r="Q323" s="2" t="s">
        <v>454</v>
      </c>
      <c r="R323" s="2" t="s">
        <v>448</v>
      </c>
      <c r="S323" s="2" t="s">
        <v>34</v>
      </c>
      <c r="T323" s="154">
        <v>6.2430000000000003</v>
      </c>
      <c r="U323" s="2" t="s">
        <v>2228</v>
      </c>
      <c r="V323" s="167">
        <v>2.5000000000000001E-2</v>
      </c>
      <c r="W323" s="169">
        <v>3.1879999999999999E-2</v>
      </c>
      <c r="X323" s="4" t="s">
        <v>453</v>
      </c>
      <c r="Y323" s="4" t="s">
        <v>166</v>
      </c>
      <c r="Z323" s="154">
        <v>280477.05</v>
      </c>
      <c r="AA323" s="163">
        <v>1</v>
      </c>
      <c r="AB323" s="180">
        <v>111</v>
      </c>
      <c r="AD323" s="154">
        <v>311.33</v>
      </c>
      <c r="AG323" s="2" t="s">
        <v>36</v>
      </c>
      <c r="AH323" s="169">
        <v>2.6699999999999998E-4</v>
      </c>
      <c r="AI323" s="169">
        <v>1.10664246426023E-3</v>
      </c>
      <c r="AJ323" s="169">
        <v>1.7167589153832999E-4</v>
      </c>
    </row>
    <row r="324" spans="1:36" x14ac:dyDescent="0.2">
      <c r="A324" s="2">
        <v>161</v>
      </c>
      <c r="B324" s="2">
        <v>9943</v>
      </c>
      <c r="C324" s="2" t="s">
        <v>2364</v>
      </c>
      <c r="D324" s="2" t="s">
        <v>2365</v>
      </c>
      <c r="E324" s="4" t="s">
        <v>1368</v>
      </c>
      <c r="F324" s="2" t="s">
        <v>2366</v>
      </c>
      <c r="G324" s="2" t="s">
        <v>2367</v>
      </c>
      <c r="H324" s="2" t="s">
        <v>215</v>
      </c>
      <c r="I324" s="2" t="s">
        <v>1006</v>
      </c>
      <c r="J324" s="2" t="s">
        <v>30</v>
      </c>
      <c r="K324" s="2" t="s">
        <v>30</v>
      </c>
      <c r="L324" s="2" t="s">
        <v>369</v>
      </c>
      <c r="M324" s="2" t="s">
        <v>31</v>
      </c>
      <c r="N324" s="2" t="s">
        <v>486</v>
      </c>
      <c r="O324" s="2" t="s">
        <v>166</v>
      </c>
      <c r="P324" s="2" t="s">
        <v>2056</v>
      </c>
      <c r="Q324" s="2" t="s">
        <v>454</v>
      </c>
      <c r="R324" s="2" t="s">
        <v>448</v>
      </c>
      <c r="S324" s="2" t="s">
        <v>34</v>
      </c>
      <c r="T324" s="154">
        <v>3.0000000000000001E-3</v>
      </c>
      <c r="U324" s="2" t="s">
        <v>2195</v>
      </c>
      <c r="V324" s="167">
        <v>6.2300000000000001E-2</v>
      </c>
      <c r="W324" s="169">
        <v>0.50275000000000003</v>
      </c>
      <c r="X324" s="4" t="s">
        <v>453</v>
      </c>
      <c r="Y324" s="4" t="s">
        <v>166</v>
      </c>
      <c r="Z324" s="154">
        <v>0</v>
      </c>
      <c r="AA324" s="163">
        <v>1</v>
      </c>
      <c r="AB324" s="180">
        <v>0</v>
      </c>
      <c r="AC324" s="154">
        <v>386.68099999999998</v>
      </c>
      <c r="AD324" s="154">
        <v>386.68099999999998</v>
      </c>
      <c r="AG324" s="2" t="s">
        <v>36</v>
      </c>
      <c r="AH324" s="169">
        <v>0</v>
      </c>
      <c r="AI324" s="169">
        <v>1.37448548392201E-3</v>
      </c>
      <c r="AJ324" s="169">
        <v>2.13226971202973E-4</v>
      </c>
    </row>
    <row r="325" spans="1:36" x14ac:dyDescent="0.2">
      <c r="A325" s="2">
        <v>161</v>
      </c>
      <c r="B325" s="2">
        <v>9943</v>
      </c>
      <c r="C325" s="2" t="s">
        <v>2364</v>
      </c>
      <c r="D325" s="2" t="s">
        <v>2365</v>
      </c>
      <c r="E325" s="4" t="s">
        <v>1368</v>
      </c>
      <c r="F325" s="2" t="s">
        <v>2368</v>
      </c>
      <c r="G325" s="2" t="s">
        <v>2369</v>
      </c>
      <c r="H325" s="2" t="s">
        <v>215</v>
      </c>
      <c r="I325" s="2" t="s">
        <v>796</v>
      </c>
      <c r="J325" s="2" t="s">
        <v>30</v>
      </c>
      <c r="K325" s="2" t="s">
        <v>30</v>
      </c>
      <c r="L325" s="2" t="s">
        <v>369</v>
      </c>
      <c r="M325" s="2" t="s">
        <v>31</v>
      </c>
      <c r="N325" s="2" t="s">
        <v>486</v>
      </c>
      <c r="O325" s="2" t="s">
        <v>166</v>
      </c>
      <c r="P325" s="2" t="s">
        <v>2056</v>
      </c>
      <c r="Q325" s="2" t="s">
        <v>454</v>
      </c>
      <c r="R325" s="2" t="s">
        <v>448</v>
      </c>
      <c r="S325" s="2" t="s">
        <v>34</v>
      </c>
      <c r="T325" s="154">
        <v>2.3490000000000002</v>
      </c>
      <c r="U325" s="2" t="s">
        <v>2370</v>
      </c>
      <c r="V325" s="167">
        <v>3.9E-2</v>
      </c>
      <c r="W325" s="169">
        <v>3.8390000000000001E-2</v>
      </c>
      <c r="X325" s="4" t="s">
        <v>453</v>
      </c>
      <c r="Y325" s="4" t="s">
        <v>166</v>
      </c>
      <c r="Z325" s="154">
        <v>695741</v>
      </c>
      <c r="AA325" s="163">
        <v>1</v>
      </c>
      <c r="AB325" s="180">
        <v>118.27</v>
      </c>
      <c r="AD325" s="154">
        <v>822.85299999999995</v>
      </c>
      <c r="AG325" s="2" t="s">
        <v>36</v>
      </c>
      <c r="AH325" s="169">
        <v>4.8799999999999999E-4</v>
      </c>
      <c r="AI325" s="169">
        <v>2.9248878279663198E-3</v>
      </c>
      <c r="AJ325" s="169">
        <v>4.5374431375303501E-4</v>
      </c>
    </row>
    <row r="326" spans="1:36" x14ac:dyDescent="0.2">
      <c r="A326" s="2">
        <v>161</v>
      </c>
      <c r="B326" s="2">
        <v>9943</v>
      </c>
      <c r="C326" s="2" t="s">
        <v>2229</v>
      </c>
      <c r="D326" s="2" t="s">
        <v>2230</v>
      </c>
      <c r="E326" s="4" t="s">
        <v>1368</v>
      </c>
      <c r="F326" s="2" t="s">
        <v>2231</v>
      </c>
      <c r="G326" s="2" t="s">
        <v>2232</v>
      </c>
      <c r="H326" s="2" t="s">
        <v>215</v>
      </c>
      <c r="I326" s="2" t="s">
        <v>1006</v>
      </c>
      <c r="J326" s="2" t="s">
        <v>30</v>
      </c>
      <c r="K326" s="2" t="s">
        <v>30</v>
      </c>
      <c r="L326" s="2" t="s">
        <v>369</v>
      </c>
      <c r="M326" s="2" t="s">
        <v>31</v>
      </c>
      <c r="N326" s="2" t="s">
        <v>479</v>
      </c>
      <c r="O326" s="2" t="s">
        <v>166</v>
      </c>
      <c r="P326" s="2" t="s">
        <v>2034</v>
      </c>
      <c r="Q326" s="2" t="s">
        <v>456</v>
      </c>
      <c r="R326" s="2" t="s">
        <v>448</v>
      </c>
      <c r="S326" s="2" t="s">
        <v>34</v>
      </c>
      <c r="T326" s="154">
        <v>3.9580000000000002</v>
      </c>
      <c r="U326" s="2" t="s">
        <v>2233</v>
      </c>
      <c r="V326" s="167">
        <v>6.7699999999999996E-2</v>
      </c>
      <c r="W326" s="169">
        <v>5.6840000000000002E-2</v>
      </c>
      <c r="X326" s="4" t="s">
        <v>453</v>
      </c>
      <c r="Y326" s="4" t="s">
        <v>166</v>
      </c>
      <c r="Z326" s="154">
        <v>1700000</v>
      </c>
      <c r="AA326" s="163">
        <v>1</v>
      </c>
      <c r="AB326" s="180">
        <v>106.28</v>
      </c>
      <c r="AD326" s="154">
        <v>1806.76</v>
      </c>
      <c r="AG326" s="2" t="s">
        <v>36</v>
      </c>
      <c r="AH326" s="169">
        <v>2.2669999999999999E-3</v>
      </c>
      <c r="AI326" s="169">
        <v>6.42225415503298E-3</v>
      </c>
      <c r="AJ326" s="169">
        <v>9.9629848244442605E-4</v>
      </c>
    </row>
    <row r="327" spans="1:36" x14ac:dyDescent="0.2">
      <c r="A327" s="2">
        <v>161</v>
      </c>
      <c r="B327" s="2">
        <v>9943</v>
      </c>
      <c r="C327" s="2" t="s">
        <v>2239</v>
      </c>
      <c r="D327" s="2" t="s">
        <v>2240</v>
      </c>
      <c r="E327" s="4" t="s">
        <v>1368</v>
      </c>
      <c r="F327" s="2" t="s">
        <v>2241</v>
      </c>
      <c r="G327" s="2" t="s">
        <v>2242</v>
      </c>
      <c r="H327" s="2" t="s">
        <v>215</v>
      </c>
      <c r="I327" s="2" t="s">
        <v>797</v>
      </c>
      <c r="J327" s="2" t="s">
        <v>30</v>
      </c>
      <c r="K327" s="2" t="s">
        <v>30</v>
      </c>
      <c r="L327" s="2" t="s">
        <v>369</v>
      </c>
      <c r="M327" s="2" t="s">
        <v>31</v>
      </c>
      <c r="N327" s="2" t="s">
        <v>493</v>
      </c>
      <c r="O327" s="2" t="s">
        <v>166</v>
      </c>
      <c r="P327" s="2" t="s">
        <v>2134</v>
      </c>
      <c r="Q327" s="2" t="s">
        <v>456</v>
      </c>
      <c r="R327" s="2" t="s">
        <v>448</v>
      </c>
      <c r="S327" s="2" t="s">
        <v>34</v>
      </c>
      <c r="T327" s="154">
        <v>2.8319999999999999</v>
      </c>
      <c r="U327" s="2" t="s">
        <v>2243</v>
      </c>
      <c r="V327" s="167">
        <v>4.6899999999999997E-2</v>
      </c>
      <c r="W327" s="169">
        <v>6.6780000000000006E-2</v>
      </c>
      <c r="X327" s="4" t="s">
        <v>453</v>
      </c>
      <c r="Y327" s="4" t="s">
        <v>166</v>
      </c>
      <c r="Z327" s="154">
        <v>2451882.38</v>
      </c>
      <c r="AA327" s="163">
        <v>1</v>
      </c>
      <c r="AB327" s="180">
        <v>102.77</v>
      </c>
      <c r="AD327" s="154">
        <v>2519.8000000000002</v>
      </c>
      <c r="AG327" s="2" t="s">
        <v>36</v>
      </c>
      <c r="AH327" s="169">
        <v>2.134E-3</v>
      </c>
      <c r="AI327" s="169">
        <v>8.9568027571671795E-3</v>
      </c>
      <c r="AJ327" s="169">
        <v>1.38948860931118E-3</v>
      </c>
    </row>
    <row r="328" spans="1:36" x14ac:dyDescent="0.2">
      <c r="A328" s="2">
        <v>161</v>
      </c>
      <c r="B328" s="2">
        <v>9943</v>
      </c>
      <c r="C328" s="2" t="s">
        <v>1807</v>
      </c>
      <c r="D328" s="2" t="s">
        <v>1808</v>
      </c>
      <c r="E328" s="4" t="s">
        <v>1368</v>
      </c>
      <c r="F328" s="2" t="s">
        <v>2371</v>
      </c>
      <c r="G328" s="2" t="s">
        <v>2372</v>
      </c>
      <c r="H328" s="2" t="s">
        <v>215</v>
      </c>
      <c r="I328" s="2" t="s">
        <v>1006</v>
      </c>
      <c r="J328" s="2" t="s">
        <v>30</v>
      </c>
      <c r="K328" s="2" t="s">
        <v>30</v>
      </c>
      <c r="L328" s="2" t="s">
        <v>369</v>
      </c>
      <c r="M328" s="2" t="s">
        <v>31</v>
      </c>
      <c r="N328" s="2" t="s">
        <v>486</v>
      </c>
      <c r="O328" s="2" t="s">
        <v>166</v>
      </c>
      <c r="P328" s="2" t="s">
        <v>2017</v>
      </c>
      <c r="Q328" s="2" t="s">
        <v>456</v>
      </c>
      <c r="R328" s="2" t="s">
        <v>448</v>
      </c>
      <c r="S328" s="2" t="s">
        <v>34</v>
      </c>
      <c r="T328" s="154">
        <v>1.456</v>
      </c>
      <c r="U328" s="2" t="s">
        <v>2373</v>
      </c>
      <c r="V328" s="167">
        <v>3.5000000000000003E-2</v>
      </c>
      <c r="W328" s="169">
        <v>5.4859999999999999E-2</v>
      </c>
      <c r="X328" s="4" t="s">
        <v>453</v>
      </c>
      <c r="Y328" s="4" t="s">
        <v>166</v>
      </c>
      <c r="Z328" s="154">
        <v>72359.679999999993</v>
      </c>
      <c r="AA328" s="163">
        <v>1</v>
      </c>
      <c r="AB328" s="180">
        <v>97.31</v>
      </c>
      <c r="AD328" s="154">
        <v>70.412999999999997</v>
      </c>
      <c r="AG328" s="2" t="s">
        <v>36</v>
      </c>
      <c r="AH328" s="169">
        <v>5.2099999999999998E-4</v>
      </c>
      <c r="AI328" s="169">
        <v>2.50288635935551E-4</v>
      </c>
      <c r="AJ328" s="169">
        <v>3.8827829316012801E-5</v>
      </c>
    </row>
    <row r="329" spans="1:36" x14ac:dyDescent="0.2">
      <c r="A329" s="2">
        <v>161</v>
      </c>
      <c r="B329" s="2">
        <v>9943</v>
      </c>
      <c r="C329" s="2" t="s">
        <v>1807</v>
      </c>
      <c r="D329" s="2" t="s">
        <v>1808</v>
      </c>
      <c r="E329" s="4" t="s">
        <v>1368</v>
      </c>
      <c r="F329" s="2" t="s">
        <v>2374</v>
      </c>
      <c r="G329" s="2" t="s">
        <v>2375</v>
      </c>
      <c r="H329" s="2" t="s">
        <v>215</v>
      </c>
      <c r="I329" s="2" t="s">
        <v>796</v>
      </c>
      <c r="J329" s="2" t="s">
        <v>30</v>
      </c>
      <c r="K329" s="2" t="s">
        <v>30</v>
      </c>
      <c r="L329" s="2" t="s">
        <v>369</v>
      </c>
      <c r="M329" s="2" t="s">
        <v>31</v>
      </c>
      <c r="N329" s="2" t="s">
        <v>486</v>
      </c>
      <c r="O329" s="2" t="s">
        <v>166</v>
      </c>
      <c r="P329" s="2" t="s">
        <v>2017</v>
      </c>
      <c r="Q329" s="2" t="s">
        <v>456</v>
      </c>
      <c r="R329" s="2" t="s">
        <v>448</v>
      </c>
      <c r="S329" s="2" t="s">
        <v>34</v>
      </c>
      <c r="T329" s="154">
        <v>2.367</v>
      </c>
      <c r="U329" s="2" t="s">
        <v>2376</v>
      </c>
      <c r="V329" s="167">
        <v>3.85E-2</v>
      </c>
      <c r="W329" s="169">
        <v>3.3009999999999998E-2</v>
      </c>
      <c r="X329" s="4" t="s">
        <v>453</v>
      </c>
      <c r="Y329" s="4" t="s">
        <v>166</v>
      </c>
      <c r="Z329" s="154">
        <v>125710</v>
      </c>
      <c r="AA329" s="163">
        <v>1</v>
      </c>
      <c r="AB329" s="180">
        <v>108.67</v>
      </c>
      <c r="AD329" s="154">
        <v>136.60900000000001</v>
      </c>
      <c r="AG329" s="2" t="s">
        <v>36</v>
      </c>
      <c r="AH329" s="169">
        <v>4.1899999999999999E-4</v>
      </c>
      <c r="AI329" s="169">
        <v>4.8558639992770899E-4</v>
      </c>
      <c r="AJ329" s="169">
        <v>7.5330091532502402E-5</v>
      </c>
    </row>
    <row r="330" spans="1:36" x14ac:dyDescent="0.2">
      <c r="A330" s="2">
        <v>161</v>
      </c>
      <c r="B330" s="2">
        <v>9943</v>
      </c>
      <c r="C330" s="2" t="s">
        <v>1811</v>
      </c>
      <c r="D330" s="2" t="s">
        <v>1812</v>
      </c>
      <c r="E330" s="4" t="s">
        <v>1368</v>
      </c>
      <c r="F330" s="2" t="s">
        <v>2377</v>
      </c>
      <c r="G330" s="2" t="s">
        <v>2378</v>
      </c>
      <c r="H330" s="2" t="s">
        <v>215</v>
      </c>
      <c r="I330" s="2" t="s">
        <v>1006</v>
      </c>
      <c r="J330" s="2" t="s">
        <v>30</v>
      </c>
      <c r="K330" s="2" t="s">
        <v>30</v>
      </c>
      <c r="L330" s="2" t="s">
        <v>369</v>
      </c>
      <c r="M330" s="2" t="s">
        <v>58</v>
      </c>
      <c r="N330" s="2" t="s">
        <v>486</v>
      </c>
      <c r="O330" s="2" t="s">
        <v>166</v>
      </c>
      <c r="P330" s="2" t="s">
        <v>217</v>
      </c>
      <c r="Q330" s="2" t="s">
        <v>218</v>
      </c>
      <c r="R330" s="2" t="s">
        <v>218</v>
      </c>
      <c r="S330" s="2" t="s">
        <v>34</v>
      </c>
      <c r="T330" s="154">
        <v>2.8610000000000002</v>
      </c>
      <c r="U330" s="2" t="s">
        <v>2379</v>
      </c>
      <c r="V330" s="167">
        <v>7.1999999999999995E-2</v>
      </c>
      <c r="W330" s="169">
        <v>6.9379999999999997E-2</v>
      </c>
      <c r="X330" s="4" t="s">
        <v>453</v>
      </c>
      <c r="Y330" s="4" t="s">
        <v>166</v>
      </c>
      <c r="Z330" s="154">
        <v>2000000</v>
      </c>
      <c r="AA330" s="163">
        <v>1</v>
      </c>
      <c r="AB330" s="180">
        <v>102.85</v>
      </c>
      <c r="AD330" s="154">
        <v>2057</v>
      </c>
      <c r="AG330" s="2" t="s">
        <v>36</v>
      </c>
      <c r="AH330" s="169">
        <v>2.4563999999999999E-2</v>
      </c>
      <c r="AI330" s="169">
        <v>7.3117496495953196E-3</v>
      </c>
      <c r="AJ330" s="169">
        <v>1.13428788460459E-3</v>
      </c>
    </row>
    <row r="331" spans="1:36" x14ac:dyDescent="0.2">
      <c r="A331" s="2">
        <v>161</v>
      </c>
      <c r="B331" s="2">
        <v>9943</v>
      </c>
      <c r="C331" s="2" t="s">
        <v>2380</v>
      </c>
      <c r="D331" s="2" t="s">
        <v>2381</v>
      </c>
      <c r="E331" s="4" t="s">
        <v>1368</v>
      </c>
      <c r="F331" s="2" t="s">
        <v>2382</v>
      </c>
      <c r="G331" s="2" t="s">
        <v>2383</v>
      </c>
      <c r="H331" s="2" t="s">
        <v>215</v>
      </c>
      <c r="I331" s="2" t="s">
        <v>796</v>
      </c>
      <c r="J331" s="2" t="s">
        <v>30</v>
      </c>
      <c r="K331" s="2" t="s">
        <v>342</v>
      </c>
      <c r="L331" s="2" t="s">
        <v>369</v>
      </c>
      <c r="M331" s="2" t="s">
        <v>31</v>
      </c>
      <c r="N331" s="2" t="s">
        <v>504</v>
      </c>
      <c r="O331" s="2" t="s">
        <v>166</v>
      </c>
      <c r="P331" s="2" t="s">
        <v>2017</v>
      </c>
      <c r="Q331" s="2" t="s">
        <v>456</v>
      </c>
      <c r="R331" s="2" t="s">
        <v>448</v>
      </c>
      <c r="S331" s="2" t="s">
        <v>34</v>
      </c>
      <c r="T331" s="154">
        <v>1.3859999999999999</v>
      </c>
      <c r="U331" s="2" t="s">
        <v>2384</v>
      </c>
      <c r="V331" s="167">
        <v>2.8500000000000001E-2</v>
      </c>
      <c r="W331" s="169">
        <v>3.2989999999999998E-2</v>
      </c>
      <c r="X331" s="4" t="s">
        <v>453</v>
      </c>
      <c r="Y331" s="4" t="s">
        <v>166</v>
      </c>
      <c r="Z331" s="154">
        <v>84432</v>
      </c>
      <c r="AA331" s="163">
        <v>1</v>
      </c>
      <c r="AB331" s="180">
        <v>116.54</v>
      </c>
      <c r="AD331" s="154">
        <v>98.397000000000006</v>
      </c>
      <c r="AG331" s="2" t="s">
        <v>36</v>
      </c>
      <c r="AH331" s="169">
        <v>2.0699999999999999E-4</v>
      </c>
      <c r="AI331" s="169">
        <v>3.4975917177035098E-4</v>
      </c>
      <c r="AJ331" s="169">
        <v>5.4258913403907599E-5</v>
      </c>
    </row>
    <row r="332" spans="1:36" x14ac:dyDescent="0.2">
      <c r="A332" s="2">
        <v>161</v>
      </c>
      <c r="B332" s="2">
        <v>9943</v>
      </c>
      <c r="C332" s="2" t="s">
        <v>2380</v>
      </c>
      <c r="D332" s="2" t="s">
        <v>2381</v>
      </c>
      <c r="E332" s="4" t="s">
        <v>1368</v>
      </c>
      <c r="F332" s="2" t="s">
        <v>2385</v>
      </c>
      <c r="G332" s="2" t="s">
        <v>2386</v>
      </c>
      <c r="H332" s="2" t="s">
        <v>215</v>
      </c>
      <c r="I332" s="2" t="s">
        <v>796</v>
      </c>
      <c r="J332" s="2" t="s">
        <v>30</v>
      </c>
      <c r="K332" s="2" t="s">
        <v>342</v>
      </c>
      <c r="L332" s="2" t="s">
        <v>369</v>
      </c>
      <c r="M332" s="2" t="s">
        <v>31</v>
      </c>
      <c r="N332" s="2" t="s">
        <v>504</v>
      </c>
      <c r="O332" s="2" t="s">
        <v>166</v>
      </c>
      <c r="P332" s="2" t="s">
        <v>2017</v>
      </c>
      <c r="Q332" s="2" t="s">
        <v>456</v>
      </c>
      <c r="R332" s="2" t="s">
        <v>448</v>
      </c>
      <c r="S332" s="2" t="s">
        <v>34</v>
      </c>
      <c r="T332" s="154">
        <v>3.5720000000000001</v>
      </c>
      <c r="U332" s="2" t="s">
        <v>2387</v>
      </c>
      <c r="V332" s="167">
        <v>4.3E-3</v>
      </c>
      <c r="W332" s="169">
        <v>3.6490000000000002E-2</v>
      </c>
      <c r="X332" s="4" t="s">
        <v>453</v>
      </c>
      <c r="Y332" s="4" t="s">
        <v>166</v>
      </c>
      <c r="Z332" s="154">
        <v>1898849</v>
      </c>
      <c r="AA332" s="163">
        <v>1</v>
      </c>
      <c r="AB332" s="180">
        <v>100.67</v>
      </c>
      <c r="AD332" s="154">
        <v>1911.5709999999999</v>
      </c>
      <c r="AG332" s="2" t="s">
        <v>36</v>
      </c>
      <c r="AH332" s="169">
        <v>3.0379999999999999E-3</v>
      </c>
      <c r="AI332" s="169">
        <v>6.7948131732639798E-3</v>
      </c>
      <c r="AJ332" s="169">
        <v>1.0540943864252199E-3</v>
      </c>
    </row>
    <row r="333" spans="1:36" x14ac:dyDescent="0.2">
      <c r="A333" s="2">
        <v>161</v>
      </c>
      <c r="B333" s="2">
        <v>9943</v>
      </c>
      <c r="C333" s="2" t="s">
        <v>2380</v>
      </c>
      <c r="D333" s="2" t="s">
        <v>2381</v>
      </c>
      <c r="E333" s="4" t="s">
        <v>1368</v>
      </c>
      <c r="F333" s="2" t="s">
        <v>2388</v>
      </c>
      <c r="G333" s="2" t="s">
        <v>2389</v>
      </c>
      <c r="H333" s="2" t="s">
        <v>215</v>
      </c>
      <c r="I333" s="2" t="s">
        <v>796</v>
      </c>
      <c r="J333" s="2" t="s">
        <v>30</v>
      </c>
      <c r="K333" s="2" t="s">
        <v>342</v>
      </c>
      <c r="L333" s="2" t="s">
        <v>369</v>
      </c>
      <c r="M333" s="2" t="s">
        <v>31</v>
      </c>
      <c r="N333" s="2" t="s">
        <v>504</v>
      </c>
      <c r="O333" s="2" t="s">
        <v>166</v>
      </c>
      <c r="P333" s="2" t="s">
        <v>2017</v>
      </c>
      <c r="Q333" s="2" t="s">
        <v>456</v>
      </c>
      <c r="R333" s="2" t="s">
        <v>448</v>
      </c>
      <c r="S333" s="2" t="s">
        <v>34</v>
      </c>
      <c r="T333" s="154">
        <v>2.87</v>
      </c>
      <c r="U333" s="2" t="s">
        <v>83</v>
      </c>
      <c r="V333" s="167">
        <v>2.4500000000000001E-2</v>
      </c>
      <c r="W333" s="169">
        <v>3.3500000000000002E-2</v>
      </c>
      <c r="X333" s="4" t="s">
        <v>453</v>
      </c>
      <c r="Y333" s="4" t="s">
        <v>166</v>
      </c>
      <c r="Z333" s="154">
        <v>33310.11</v>
      </c>
      <c r="AA333" s="163">
        <v>1</v>
      </c>
      <c r="AB333" s="180">
        <v>112.51</v>
      </c>
      <c r="AD333" s="154">
        <v>37.476999999999997</v>
      </c>
      <c r="AG333" s="2" t="s">
        <v>36</v>
      </c>
      <c r="AH333" s="169">
        <v>7.1000000000000005E-5</v>
      </c>
      <c r="AI333" s="169">
        <v>1.3321533241568E-4</v>
      </c>
      <c r="AJ333" s="169">
        <v>2.06659889690071E-5</v>
      </c>
    </row>
    <row r="334" spans="1:36" x14ac:dyDescent="0.2">
      <c r="A334" s="2">
        <v>161</v>
      </c>
      <c r="B334" s="2">
        <v>9943</v>
      </c>
      <c r="C334" s="2" t="s">
        <v>2390</v>
      </c>
      <c r="D334" s="2" t="s">
        <v>2391</v>
      </c>
      <c r="E334" s="4" t="s">
        <v>1368</v>
      </c>
      <c r="F334" s="2" t="s">
        <v>2392</v>
      </c>
      <c r="G334" s="2" t="s">
        <v>2393</v>
      </c>
      <c r="H334" s="2" t="s">
        <v>215</v>
      </c>
      <c r="I334" s="2" t="s">
        <v>1006</v>
      </c>
      <c r="J334" s="2" t="s">
        <v>30</v>
      </c>
      <c r="K334" s="2" t="s">
        <v>30</v>
      </c>
      <c r="L334" s="2" t="s">
        <v>369</v>
      </c>
      <c r="M334" s="2" t="s">
        <v>31</v>
      </c>
      <c r="N334" s="2" t="s">
        <v>486</v>
      </c>
      <c r="O334" s="2" t="s">
        <v>166</v>
      </c>
      <c r="P334" s="2" t="s">
        <v>2134</v>
      </c>
      <c r="Q334" s="2" t="s">
        <v>456</v>
      </c>
      <c r="R334" s="2" t="s">
        <v>448</v>
      </c>
      <c r="S334" s="2" t="s">
        <v>34</v>
      </c>
      <c r="T334" s="154">
        <v>2.169</v>
      </c>
      <c r="U334" s="2" t="s">
        <v>2379</v>
      </c>
      <c r="V334" s="167">
        <v>2.5499999999999998E-2</v>
      </c>
      <c r="W334" s="169">
        <v>5.432E-2</v>
      </c>
      <c r="X334" s="4" t="s">
        <v>453</v>
      </c>
      <c r="Y334" s="4" t="s">
        <v>166</v>
      </c>
      <c r="Z334" s="154">
        <v>2352562</v>
      </c>
      <c r="AA334" s="163">
        <v>1</v>
      </c>
      <c r="AB334" s="180">
        <v>94.76</v>
      </c>
      <c r="AD334" s="154">
        <v>2229.288</v>
      </c>
      <c r="AG334" s="2" t="s">
        <v>36</v>
      </c>
      <c r="AH334" s="169">
        <v>3.5999999999999999E-3</v>
      </c>
      <c r="AI334" s="169">
        <v>7.9241584509886897E-3</v>
      </c>
      <c r="AJ334" s="169">
        <v>1.22929221559726E-3</v>
      </c>
    </row>
    <row r="335" spans="1:36" x14ac:dyDescent="0.2">
      <c r="A335" s="2">
        <v>161</v>
      </c>
      <c r="B335" s="2">
        <v>9943</v>
      </c>
      <c r="C335" s="2" t="s">
        <v>1819</v>
      </c>
      <c r="D335" s="2" t="s">
        <v>1820</v>
      </c>
      <c r="E335" s="4" t="s">
        <v>1368</v>
      </c>
      <c r="F335" s="2" t="s">
        <v>2394</v>
      </c>
      <c r="G335" s="2" t="s">
        <v>2395</v>
      </c>
      <c r="H335" s="2" t="s">
        <v>215</v>
      </c>
      <c r="I335" s="2" t="s">
        <v>1006</v>
      </c>
      <c r="J335" s="2" t="s">
        <v>30</v>
      </c>
      <c r="K335" s="2" t="s">
        <v>30</v>
      </c>
      <c r="L335" s="2" t="s">
        <v>369</v>
      </c>
      <c r="M335" s="2" t="s">
        <v>31</v>
      </c>
      <c r="N335" s="2" t="s">
        <v>495</v>
      </c>
      <c r="O335" s="2" t="s">
        <v>166</v>
      </c>
      <c r="P335" s="2" t="s">
        <v>1984</v>
      </c>
      <c r="Q335" s="2" t="s">
        <v>454</v>
      </c>
      <c r="R335" s="2" t="s">
        <v>448</v>
      </c>
      <c r="S335" s="2" t="s">
        <v>34</v>
      </c>
      <c r="T335" s="154">
        <v>7.4489999999999998</v>
      </c>
      <c r="U335" s="2" t="s">
        <v>2396</v>
      </c>
      <c r="V335" s="167">
        <v>2.4E-2</v>
      </c>
      <c r="W335" s="169">
        <v>5.0520000000000002E-2</v>
      </c>
      <c r="X335" s="4" t="s">
        <v>453</v>
      </c>
      <c r="Y335" s="4" t="s">
        <v>166</v>
      </c>
      <c r="Z335" s="154">
        <v>1711631.89</v>
      </c>
      <c r="AA335" s="163">
        <v>1</v>
      </c>
      <c r="AB335" s="180">
        <v>82.99</v>
      </c>
      <c r="AD335" s="154">
        <v>1420.4829999999999</v>
      </c>
      <c r="AG335" s="2" t="s">
        <v>36</v>
      </c>
      <c r="AH335" s="169">
        <v>2.3760000000000001E-3</v>
      </c>
      <c r="AI335" s="169">
        <v>5.0492067629198103E-3</v>
      </c>
      <c r="AJ335" s="169">
        <v>7.8329460560243205E-4</v>
      </c>
    </row>
    <row r="336" spans="1:36" x14ac:dyDescent="0.2">
      <c r="A336" s="2">
        <v>161</v>
      </c>
      <c r="B336" s="2">
        <v>9943</v>
      </c>
      <c r="C336" s="2" t="s">
        <v>1980</v>
      </c>
      <c r="D336" s="2" t="s">
        <v>1981</v>
      </c>
      <c r="E336" s="4" t="s">
        <v>1368</v>
      </c>
      <c r="F336" s="2" t="s">
        <v>1982</v>
      </c>
      <c r="G336" s="2" t="s">
        <v>1983</v>
      </c>
      <c r="H336" s="2" t="s">
        <v>215</v>
      </c>
      <c r="I336" s="2" t="s">
        <v>796</v>
      </c>
      <c r="J336" s="2" t="s">
        <v>30</v>
      </c>
      <c r="K336" s="2" t="s">
        <v>30</v>
      </c>
      <c r="L336" s="2" t="s">
        <v>369</v>
      </c>
      <c r="M336" s="2" t="s">
        <v>31</v>
      </c>
      <c r="N336" s="2" t="s">
        <v>503</v>
      </c>
      <c r="O336" s="2" t="s">
        <v>166</v>
      </c>
      <c r="P336" s="2" t="s">
        <v>1984</v>
      </c>
      <c r="Q336" s="2" t="s">
        <v>454</v>
      </c>
      <c r="R336" s="2" t="s">
        <v>448</v>
      </c>
      <c r="S336" s="2" t="s">
        <v>34</v>
      </c>
      <c r="T336" s="154">
        <v>2.2669999999999999</v>
      </c>
      <c r="U336" s="2" t="s">
        <v>1985</v>
      </c>
      <c r="V336" s="167">
        <v>2.3400000000000001E-2</v>
      </c>
      <c r="W336" s="169">
        <v>2.7969999999999998E-2</v>
      </c>
      <c r="X336" s="4" t="s">
        <v>453</v>
      </c>
      <c r="Y336" s="4" t="s">
        <v>166</v>
      </c>
      <c r="Z336" s="154">
        <v>270017.15000000002</v>
      </c>
      <c r="AA336" s="163">
        <v>1</v>
      </c>
      <c r="AB336" s="180">
        <v>114.39</v>
      </c>
      <c r="AD336" s="154">
        <v>308.87299999999999</v>
      </c>
      <c r="AG336" s="2" t="s">
        <v>36</v>
      </c>
      <c r="AH336" s="169">
        <v>1.66E-4</v>
      </c>
      <c r="AI336" s="169">
        <v>1.0979092151629699E-3</v>
      </c>
      <c r="AJ336" s="169">
        <v>1.7032108330241E-4</v>
      </c>
    </row>
    <row r="337" spans="1:36" x14ac:dyDescent="0.2">
      <c r="A337" s="2">
        <v>161</v>
      </c>
      <c r="B337" s="2">
        <v>9943</v>
      </c>
      <c r="C337" s="2" t="s">
        <v>1989</v>
      </c>
      <c r="D337" s="2" t="s">
        <v>1990</v>
      </c>
      <c r="E337" s="4" t="s">
        <v>1368</v>
      </c>
      <c r="F337" s="2" t="s">
        <v>2251</v>
      </c>
      <c r="G337" s="2" t="s">
        <v>2252</v>
      </c>
      <c r="H337" s="2" t="s">
        <v>215</v>
      </c>
      <c r="I337" s="2" t="s">
        <v>796</v>
      </c>
      <c r="J337" s="2" t="s">
        <v>30</v>
      </c>
      <c r="K337" s="2" t="s">
        <v>30</v>
      </c>
      <c r="L337" s="2" t="s">
        <v>369</v>
      </c>
      <c r="M337" s="2" t="s">
        <v>31</v>
      </c>
      <c r="N337" s="2" t="s">
        <v>517</v>
      </c>
      <c r="O337" s="2" t="s">
        <v>166</v>
      </c>
      <c r="P337" s="2" t="s">
        <v>1993</v>
      </c>
      <c r="Q337" s="2" t="s">
        <v>454</v>
      </c>
      <c r="R337" s="2" t="s">
        <v>448</v>
      </c>
      <c r="S337" s="2" t="s">
        <v>34</v>
      </c>
      <c r="T337" s="154">
        <v>1.571</v>
      </c>
      <c r="U337" s="2" t="s">
        <v>2253</v>
      </c>
      <c r="V337" s="167">
        <v>3.2000000000000001E-2</v>
      </c>
      <c r="W337" s="169">
        <v>3.1649999999999998E-2</v>
      </c>
      <c r="X337" s="4" t="s">
        <v>453</v>
      </c>
      <c r="Y337" s="4" t="s">
        <v>166</v>
      </c>
      <c r="Z337" s="154">
        <v>48104.86</v>
      </c>
      <c r="AA337" s="163">
        <v>1</v>
      </c>
      <c r="AB337" s="180">
        <v>107.84</v>
      </c>
      <c r="AD337" s="154">
        <v>51.875999999999998</v>
      </c>
      <c r="AG337" s="2" t="s">
        <v>36</v>
      </c>
      <c r="AH337" s="169">
        <v>6.7000000000000002E-5</v>
      </c>
      <c r="AI337" s="169">
        <v>1.84397851044988E-4</v>
      </c>
      <c r="AJ337" s="169">
        <v>2.8606046214810899E-5</v>
      </c>
    </row>
    <row r="338" spans="1:36" x14ac:dyDescent="0.2">
      <c r="A338" s="2">
        <v>161</v>
      </c>
      <c r="B338" s="2">
        <v>9943</v>
      </c>
      <c r="C338" s="2" t="s">
        <v>1989</v>
      </c>
      <c r="D338" s="2" t="s">
        <v>1990</v>
      </c>
      <c r="E338" s="4" t="s">
        <v>1368</v>
      </c>
      <c r="F338" s="2" t="s">
        <v>1991</v>
      </c>
      <c r="G338" s="2" t="s">
        <v>1992</v>
      </c>
      <c r="H338" s="2" t="s">
        <v>215</v>
      </c>
      <c r="I338" s="2" t="s">
        <v>1006</v>
      </c>
      <c r="J338" s="2" t="s">
        <v>30</v>
      </c>
      <c r="K338" s="2" t="s">
        <v>30</v>
      </c>
      <c r="L338" s="2" t="s">
        <v>369</v>
      </c>
      <c r="M338" s="2" t="s">
        <v>31</v>
      </c>
      <c r="N338" s="2" t="s">
        <v>517</v>
      </c>
      <c r="O338" s="2" t="s">
        <v>166</v>
      </c>
      <c r="P338" s="2" t="s">
        <v>1993</v>
      </c>
      <c r="Q338" s="2" t="s">
        <v>454</v>
      </c>
      <c r="R338" s="2" t="s">
        <v>448</v>
      </c>
      <c r="S338" s="2" t="s">
        <v>34</v>
      </c>
      <c r="T338" s="154">
        <v>1.629</v>
      </c>
      <c r="U338" s="2" t="s">
        <v>1994</v>
      </c>
      <c r="V338" s="167">
        <v>5.7000000000000002E-2</v>
      </c>
      <c r="W338" s="169">
        <v>5.5789999999999999E-2</v>
      </c>
      <c r="X338" s="4" t="s">
        <v>453</v>
      </c>
      <c r="Y338" s="4" t="s">
        <v>166</v>
      </c>
      <c r="Z338" s="154">
        <v>770448.01</v>
      </c>
      <c r="AA338" s="163">
        <v>1</v>
      </c>
      <c r="AB338" s="180">
        <v>100.54</v>
      </c>
      <c r="AD338" s="154">
        <v>774.60799999999995</v>
      </c>
      <c r="AG338" s="2" t="s">
        <v>36</v>
      </c>
      <c r="AH338" s="169">
        <v>9.0300000000000005E-4</v>
      </c>
      <c r="AI338" s="169">
        <v>2.75339956790059E-3</v>
      </c>
      <c r="AJ338" s="169">
        <v>4.2714096092143997E-4</v>
      </c>
    </row>
    <row r="339" spans="1:36" x14ac:dyDescent="0.2">
      <c r="A339" s="2">
        <v>161</v>
      </c>
      <c r="B339" s="2">
        <v>9943</v>
      </c>
      <c r="C339" s="2" t="s">
        <v>2397</v>
      </c>
      <c r="D339" s="2" t="s">
        <v>2398</v>
      </c>
      <c r="E339" s="4" t="s">
        <v>1368</v>
      </c>
      <c r="F339" s="2" t="s">
        <v>2399</v>
      </c>
      <c r="G339" s="2" t="s">
        <v>2400</v>
      </c>
      <c r="H339" s="2" t="s">
        <v>215</v>
      </c>
      <c r="I339" s="2" t="s">
        <v>1006</v>
      </c>
      <c r="J339" s="2" t="s">
        <v>30</v>
      </c>
      <c r="K339" s="2" t="s">
        <v>30</v>
      </c>
      <c r="L339" s="2" t="s">
        <v>369</v>
      </c>
      <c r="M339" s="2" t="s">
        <v>31</v>
      </c>
      <c r="N339" s="2" t="s">
        <v>480</v>
      </c>
      <c r="O339" s="2" t="s">
        <v>166</v>
      </c>
      <c r="P339" s="2" t="s">
        <v>217</v>
      </c>
      <c r="Q339" s="2" t="s">
        <v>218</v>
      </c>
      <c r="R339" s="2" t="s">
        <v>218</v>
      </c>
      <c r="S339" s="2" t="s">
        <v>34</v>
      </c>
      <c r="T339" s="154">
        <v>2.9870000000000001</v>
      </c>
      <c r="U339" s="2" t="s">
        <v>83</v>
      </c>
      <c r="V339" s="167">
        <v>5.5E-2</v>
      </c>
      <c r="W339" s="169">
        <v>6.216E-2</v>
      </c>
      <c r="X339" s="4" t="s">
        <v>453</v>
      </c>
      <c r="Y339" s="4" t="s">
        <v>166</v>
      </c>
      <c r="Z339" s="154">
        <v>56728</v>
      </c>
      <c r="AA339" s="163">
        <v>1</v>
      </c>
      <c r="AB339" s="180">
        <v>98.21</v>
      </c>
      <c r="AD339" s="154">
        <v>55.713000000000001</v>
      </c>
      <c r="AG339" s="2" t="s">
        <v>36</v>
      </c>
      <c r="AH339" s="169">
        <v>1.73E-4</v>
      </c>
      <c r="AI339" s="169">
        <v>1.9803420291757701E-4</v>
      </c>
      <c r="AJ339" s="169">
        <v>3.0721483621798498E-5</v>
      </c>
    </row>
    <row r="340" spans="1:36" x14ac:dyDescent="0.2">
      <c r="A340" s="2">
        <v>161</v>
      </c>
      <c r="B340" s="2">
        <v>9943</v>
      </c>
      <c r="C340" s="2" t="s">
        <v>1646</v>
      </c>
      <c r="D340" s="2" t="s">
        <v>1647</v>
      </c>
      <c r="E340" s="4" t="s">
        <v>1368</v>
      </c>
      <c r="F340" s="2" t="s">
        <v>1995</v>
      </c>
      <c r="G340" s="2" t="s">
        <v>1996</v>
      </c>
      <c r="H340" s="2" t="s">
        <v>215</v>
      </c>
      <c r="I340" s="2" t="s">
        <v>796</v>
      </c>
      <c r="J340" s="2" t="s">
        <v>30</v>
      </c>
      <c r="K340" s="2" t="s">
        <v>30</v>
      </c>
      <c r="L340" s="2" t="s">
        <v>369</v>
      </c>
      <c r="M340" s="2" t="s">
        <v>31</v>
      </c>
      <c r="N340" s="2" t="s">
        <v>503</v>
      </c>
      <c r="O340" s="2" t="s">
        <v>166</v>
      </c>
      <c r="P340" s="2" t="s">
        <v>1997</v>
      </c>
      <c r="Q340" s="2" t="s">
        <v>454</v>
      </c>
      <c r="R340" s="2" t="s">
        <v>448</v>
      </c>
      <c r="S340" s="2" t="s">
        <v>34</v>
      </c>
      <c r="T340" s="154">
        <v>6.6630000000000003</v>
      </c>
      <c r="U340" s="2" t="s">
        <v>1998</v>
      </c>
      <c r="V340" s="167">
        <v>2.5600000000000001E-2</v>
      </c>
      <c r="W340" s="169">
        <v>3.5029999999999999E-2</v>
      </c>
      <c r="X340" s="4" t="s">
        <v>453</v>
      </c>
      <c r="Y340" s="4" t="s">
        <v>166</v>
      </c>
      <c r="Z340" s="154">
        <v>1473063</v>
      </c>
      <c r="AA340" s="163">
        <v>1</v>
      </c>
      <c r="AB340" s="180">
        <v>101.59</v>
      </c>
      <c r="AD340" s="154">
        <v>1496.4849999999999</v>
      </c>
      <c r="AG340" s="2" t="s">
        <v>36</v>
      </c>
      <c r="AH340" s="169">
        <v>1.402E-3</v>
      </c>
      <c r="AI340" s="169">
        <v>5.3193590147203396E-3</v>
      </c>
      <c r="AJ340" s="169">
        <v>8.2520392155295097E-4</v>
      </c>
    </row>
    <row r="341" spans="1:36" x14ac:dyDescent="0.2">
      <c r="A341" s="2">
        <v>161</v>
      </c>
      <c r="B341" s="2">
        <v>9943</v>
      </c>
      <c r="C341" s="2" t="s">
        <v>1646</v>
      </c>
      <c r="D341" s="2" t="s">
        <v>1647</v>
      </c>
      <c r="E341" s="4" t="s">
        <v>1368</v>
      </c>
      <c r="F341" s="2" t="s">
        <v>1999</v>
      </c>
      <c r="G341" s="2" t="s">
        <v>2000</v>
      </c>
      <c r="H341" s="2" t="s">
        <v>215</v>
      </c>
      <c r="I341" s="2" t="s">
        <v>1006</v>
      </c>
      <c r="J341" s="2" t="s">
        <v>30</v>
      </c>
      <c r="K341" s="2" t="s">
        <v>30</v>
      </c>
      <c r="L341" s="2" t="s">
        <v>369</v>
      </c>
      <c r="M341" s="2" t="s">
        <v>31</v>
      </c>
      <c r="N341" s="2" t="s">
        <v>503</v>
      </c>
      <c r="O341" s="2" t="s">
        <v>166</v>
      </c>
      <c r="P341" s="2" t="s">
        <v>1997</v>
      </c>
      <c r="Q341" s="2" t="s">
        <v>454</v>
      </c>
      <c r="R341" s="2" t="s">
        <v>448</v>
      </c>
      <c r="S341" s="2" t="s">
        <v>34</v>
      </c>
      <c r="T341" s="154">
        <v>3.9510000000000001</v>
      </c>
      <c r="U341" s="2" t="s">
        <v>2001</v>
      </c>
      <c r="V341" s="167">
        <v>2.41E-2</v>
      </c>
      <c r="W341" s="169">
        <v>5.2909999999999999E-2</v>
      </c>
      <c r="X341" s="4" t="s">
        <v>453</v>
      </c>
      <c r="Y341" s="4" t="s">
        <v>166</v>
      </c>
      <c r="Z341" s="154">
        <v>1000000</v>
      </c>
      <c r="AA341" s="163">
        <v>1</v>
      </c>
      <c r="AB341" s="180">
        <v>89.75</v>
      </c>
      <c r="AD341" s="154">
        <v>897.5</v>
      </c>
      <c r="AG341" s="2" t="s">
        <v>36</v>
      </c>
      <c r="AH341" s="169">
        <v>4.8700000000000002E-4</v>
      </c>
      <c r="AI341" s="169">
        <v>3.1902262083188101E-3</v>
      </c>
      <c r="AJ341" s="169">
        <v>4.9490684318552101E-4</v>
      </c>
    </row>
    <row r="342" spans="1:36" x14ac:dyDescent="0.2">
      <c r="A342" s="2">
        <v>161</v>
      </c>
      <c r="B342" s="2">
        <v>9943</v>
      </c>
      <c r="C342" s="2" t="s">
        <v>1646</v>
      </c>
      <c r="D342" s="2" t="s">
        <v>1647</v>
      </c>
      <c r="E342" s="4" t="s">
        <v>1368</v>
      </c>
      <c r="F342" s="2" t="s">
        <v>2401</v>
      </c>
      <c r="G342" s="2" t="s">
        <v>2402</v>
      </c>
      <c r="H342" s="2" t="s">
        <v>215</v>
      </c>
      <c r="I342" s="2" t="s">
        <v>1006</v>
      </c>
      <c r="J342" s="2" t="s">
        <v>30</v>
      </c>
      <c r="K342" s="2" t="s">
        <v>30</v>
      </c>
      <c r="L342" s="2" t="s">
        <v>369</v>
      </c>
      <c r="M342" s="2" t="s">
        <v>31</v>
      </c>
      <c r="N342" s="2" t="s">
        <v>503</v>
      </c>
      <c r="O342" s="2" t="s">
        <v>166</v>
      </c>
      <c r="P342" s="2" t="s">
        <v>1997</v>
      </c>
      <c r="Q342" s="2" t="s">
        <v>454</v>
      </c>
      <c r="R342" s="2" t="s">
        <v>448</v>
      </c>
      <c r="S342" s="2" t="s">
        <v>34</v>
      </c>
      <c r="T342" s="154">
        <v>6.1609999999999996</v>
      </c>
      <c r="U342" s="2" t="s">
        <v>1998</v>
      </c>
      <c r="V342" s="167">
        <v>4.9399999999999999E-2</v>
      </c>
      <c r="W342" s="169">
        <v>5.5919999999999997E-2</v>
      </c>
      <c r="X342" s="4" t="s">
        <v>453</v>
      </c>
      <c r="Y342" s="4" t="s">
        <v>166</v>
      </c>
      <c r="Z342" s="154">
        <v>3907828</v>
      </c>
      <c r="AA342" s="163">
        <v>1</v>
      </c>
      <c r="AB342" s="180">
        <v>96.63</v>
      </c>
      <c r="AD342" s="154">
        <v>3776.134</v>
      </c>
      <c r="AG342" s="2" t="s">
        <v>36</v>
      </c>
      <c r="AH342" s="169">
        <v>2.8700000000000002E-3</v>
      </c>
      <c r="AI342" s="169">
        <v>1.3422531787726099E-2</v>
      </c>
      <c r="AJ342" s="169">
        <v>2.0822670246074901E-3</v>
      </c>
    </row>
    <row r="343" spans="1:36" x14ac:dyDescent="0.2">
      <c r="A343" s="2">
        <v>161</v>
      </c>
      <c r="B343" s="2">
        <v>9943</v>
      </c>
      <c r="C343" s="2" t="s">
        <v>2002</v>
      </c>
      <c r="D343" s="2" t="s">
        <v>2003</v>
      </c>
      <c r="E343" s="4" t="s">
        <v>1368</v>
      </c>
      <c r="F343" s="2" t="s">
        <v>2004</v>
      </c>
      <c r="G343" s="2" t="s">
        <v>2005</v>
      </c>
      <c r="H343" s="2" t="s">
        <v>215</v>
      </c>
      <c r="I343" s="2" t="s">
        <v>1006</v>
      </c>
      <c r="J343" s="2" t="s">
        <v>30</v>
      </c>
      <c r="K343" s="2" t="s">
        <v>30</v>
      </c>
      <c r="L343" s="2" t="s">
        <v>369</v>
      </c>
      <c r="M343" s="2" t="s">
        <v>31</v>
      </c>
      <c r="N343" s="2" t="s">
        <v>490</v>
      </c>
      <c r="O343" s="2" t="s">
        <v>166</v>
      </c>
      <c r="P343" s="2" t="s">
        <v>1993</v>
      </c>
      <c r="Q343" s="2" t="s">
        <v>454</v>
      </c>
      <c r="R343" s="2" t="s">
        <v>448</v>
      </c>
      <c r="S343" s="2" t="s">
        <v>34</v>
      </c>
      <c r="T343" s="154">
        <v>2.996</v>
      </c>
      <c r="U343" s="2" t="s">
        <v>2006</v>
      </c>
      <c r="V343" s="167">
        <v>0.04</v>
      </c>
      <c r="W343" s="169">
        <v>5.2400000000000002E-2</v>
      </c>
      <c r="X343" s="4" t="s">
        <v>453</v>
      </c>
      <c r="Y343" s="4" t="s">
        <v>166</v>
      </c>
      <c r="Z343" s="154">
        <v>56913.440000000002</v>
      </c>
      <c r="AA343" s="163">
        <v>1</v>
      </c>
      <c r="AB343" s="180">
        <v>97.45</v>
      </c>
      <c r="AD343" s="154">
        <v>55.462000000000003</v>
      </c>
      <c r="AG343" s="2" t="s">
        <v>36</v>
      </c>
      <c r="AH343" s="169">
        <v>9.7999999999999997E-5</v>
      </c>
      <c r="AI343" s="169">
        <v>1.9714406219754199E-4</v>
      </c>
      <c r="AJ343" s="169">
        <v>3.0583394124384701E-5</v>
      </c>
    </row>
    <row r="344" spans="1:36" x14ac:dyDescent="0.2">
      <c r="A344" s="2">
        <v>161</v>
      </c>
      <c r="B344" s="2">
        <v>9943</v>
      </c>
      <c r="C344" s="2" t="s">
        <v>1650</v>
      </c>
      <c r="D344" s="2" t="s">
        <v>1651</v>
      </c>
      <c r="E344" s="4" t="s">
        <v>1368</v>
      </c>
      <c r="F344" s="2" t="s">
        <v>2296</v>
      </c>
      <c r="G344" s="2" t="s">
        <v>2297</v>
      </c>
      <c r="H344" s="2" t="s">
        <v>215</v>
      </c>
      <c r="I344" s="2" t="s">
        <v>796</v>
      </c>
      <c r="J344" s="2" t="s">
        <v>30</v>
      </c>
      <c r="K344" s="2" t="s">
        <v>30</v>
      </c>
      <c r="L344" s="2" t="s">
        <v>369</v>
      </c>
      <c r="M344" s="2" t="s">
        <v>31</v>
      </c>
      <c r="N344" s="2" t="s">
        <v>503</v>
      </c>
      <c r="O344" s="2" t="s">
        <v>166</v>
      </c>
      <c r="P344" s="2" t="s">
        <v>1984</v>
      </c>
      <c r="Q344" s="2" t="s">
        <v>454</v>
      </c>
      <c r="R344" s="2" t="s">
        <v>448</v>
      </c>
      <c r="S344" s="2" t="s">
        <v>34</v>
      </c>
      <c r="T344" s="154">
        <v>1.6819999999999999</v>
      </c>
      <c r="U344" s="2" t="s">
        <v>2298</v>
      </c>
      <c r="V344" s="167">
        <v>3.2000000000000001E-2</v>
      </c>
      <c r="W344" s="169">
        <v>2.7539999999999999E-2</v>
      </c>
      <c r="X344" s="4" t="s">
        <v>453</v>
      </c>
      <c r="Y344" s="4" t="s">
        <v>166</v>
      </c>
      <c r="Z344" s="154">
        <v>1875000</v>
      </c>
      <c r="AA344" s="163">
        <v>1</v>
      </c>
      <c r="AB344" s="180">
        <v>118.93</v>
      </c>
      <c r="AD344" s="154">
        <v>2229.9380000000001</v>
      </c>
      <c r="AG344" s="2" t="s">
        <v>36</v>
      </c>
      <c r="AH344" s="169">
        <v>3.3960000000000001E-3</v>
      </c>
      <c r="AI344" s="169">
        <v>7.9264680283152398E-3</v>
      </c>
      <c r="AJ344" s="169">
        <v>1.2296505054328799E-3</v>
      </c>
    </row>
    <row r="345" spans="1:36" x14ac:dyDescent="0.2">
      <c r="A345" s="2">
        <v>161</v>
      </c>
      <c r="B345" s="2">
        <v>9943</v>
      </c>
      <c r="C345" s="2" t="s">
        <v>1650</v>
      </c>
      <c r="D345" s="2" t="s">
        <v>1651</v>
      </c>
      <c r="E345" s="4" t="s">
        <v>1368</v>
      </c>
      <c r="F345" s="2" t="s">
        <v>2007</v>
      </c>
      <c r="G345" s="2" t="s">
        <v>2008</v>
      </c>
      <c r="H345" s="2" t="s">
        <v>215</v>
      </c>
      <c r="I345" s="2" t="s">
        <v>796</v>
      </c>
      <c r="J345" s="2" t="s">
        <v>30</v>
      </c>
      <c r="K345" s="2" t="s">
        <v>30</v>
      </c>
      <c r="L345" s="2" t="s">
        <v>369</v>
      </c>
      <c r="M345" s="2" t="s">
        <v>31</v>
      </c>
      <c r="N345" s="2" t="s">
        <v>503</v>
      </c>
      <c r="O345" s="2" t="s">
        <v>166</v>
      </c>
      <c r="P345" s="2" t="s">
        <v>1984</v>
      </c>
      <c r="Q345" s="2" t="s">
        <v>454</v>
      </c>
      <c r="R345" s="2" t="s">
        <v>448</v>
      </c>
      <c r="S345" s="2" t="s">
        <v>34</v>
      </c>
      <c r="T345" s="154">
        <v>2.8319999999999999</v>
      </c>
      <c r="U345" s="2" t="s">
        <v>2009</v>
      </c>
      <c r="V345" s="167">
        <v>1.14E-2</v>
      </c>
      <c r="W345" s="169">
        <v>2.7900000000000001E-2</v>
      </c>
      <c r="X345" s="4" t="s">
        <v>453</v>
      </c>
      <c r="Y345" s="4" t="s">
        <v>166</v>
      </c>
      <c r="Z345" s="154">
        <v>2250000</v>
      </c>
      <c r="AA345" s="163">
        <v>1</v>
      </c>
      <c r="AB345" s="180">
        <v>109.34</v>
      </c>
      <c r="AD345" s="154">
        <v>2460.15</v>
      </c>
      <c r="AG345" s="2" t="s">
        <v>36</v>
      </c>
      <c r="AH345" s="169">
        <v>9.5200000000000005E-4</v>
      </c>
      <c r="AI345" s="169">
        <v>8.7447743803849894E-3</v>
      </c>
      <c r="AJ345" s="169">
        <v>1.3565961785658601E-3</v>
      </c>
    </row>
    <row r="346" spans="1:36" x14ac:dyDescent="0.2">
      <c r="A346" s="2">
        <v>161</v>
      </c>
      <c r="B346" s="2">
        <v>9943</v>
      </c>
      <c r="C346" s="2" t="s">
        <v>1650</v>
      </c>
      <c r="D346" s="2" t="s">
        <v>1651</v>
      </c>
      <c r="E346" s="4" t="s">
        <v>1368</v>
      </c>
      <c r="F346" s="2" t="s">
        <v>2010</v>
      </c>
      <c r="G346" s="2" t="s">
        <v>2011</v>
      </c>
      <c r="H346" s="2" t="s">
        <v>215</v>
      </c>
      <c r="I346" s="2" t="s">
        <v>1006</v>
      </c>
      <c r="J346" s="2" t="s">
        <v>30</v>
      </c>
      <c r="K346" s="2" t="s">
        <v>30</v>
      </c>
      <c r="L346" s="2" t="s">
        <v>369</v>
      </c>
      <c r="M346" s="2" t="s">
        <v>31</v>
      </c>
      <c r="N346" s="2" t="s">
        <v>503</v>
      </c>
      <c r="O346" s="2" t="s">
        <v>166</v>
      </c>
      <c r="P346" s="2" t="s">
        <v>1984</v>
      </c>
      <c r="Q346" s="2" t="s">
        <v>454</v>
      </c>
      <c r="R346" s="2" t="s">
        <v>448</v>
      </c>
      <c r="S346" s="2" t="s">
        <v>34</v>
      </c>
      <c r="T346" s="154">
        <v>4.915</v>
      </c>
      <c r="U346" s="2" t="s">
        <v>2012</v>
      </c>
      <c r="V346" s="167">
        <v>2.4400000000000002E-2</v>
      </c>
      <c r="W346" s="169">
        <v>5.1520000000000003E-2</v>
      </c>
      <c r="X346" s="4" t="s">
        <v>453</v>
      </c>
      <c r="Y346" s="4" t="s">
        <v>166</v>
      </c>
      <c r="Z346" s="154">
        <v>1714784</v>
      </c>
      <c r="AA346" s="163">
        <v>1</v>
      </c>
      <c r="AB346" s="180">
        <v>88.38</v>
      </c>
      <c r="AD346" s="154">
        <v>1515.5260000000001</v>
      </c>
      <c r="AG346" s="2" t="s">
        <v>36</v>
      </c>
      <c r="AH346" s="169">
        <v>1.4109999999999999E-3</v>
      </c>
      <c r="AI346" s="169">
        <v>5.38704298725239E-3</v>
      </c>
      <c r="AJ346" s="169">
        <v>8.3570388581653398E-4</v>
      </c>
    </row>
    <row r="347" spans="1:36" x14ac:dyDescent="0.2">
      <c r="A347" s="2">
        <v>161</v>
      </c>
      <c r="B347" s="2">
        <v>9943</v>
      </c>
      <c r="C347" s="2" t="s">
        <v>1650</v>
      </c>
      <c r="D347" s="2" t="s">
        <v>1651</v>
      </c>
      <c r="E347" s="4" t="s">
        <v>1368</v>
      </c>
      <c r="F347" s="2" t="s">
        <v>2013</v>
      </c>
      <c r="G347" s="2" t="s">
        <v>2014</v>
      </c>
      <c r="H347" s="2" t="s">
        <v>215</v>
      </c>
      <c r="I347" s="2" t="s">
        <v>796</v>
      </c>
      <c r="J347" s="2" t="s">
        <v>30</v>
      </c>
      <c r="K347" s="2" t="s">
        <v>30</v>
      </c>
      <c r="L347" s="2" t="s">
        <v>369</v>
      </c>
      <c r="M347" s="2" t="s">
        <v>31</v>
      </c>
      <c r="N347" s="2" t="s">
        <v>503</v>
      </c>
      <c r="O347" s="2" t="s">
        <v>166</v>
      </c>
      <c r="P347" s="2" t="s">
        <v>1984</v>
      </c>
      <c r="Q347" s="2" t="s">
        <v>454</v>
      </c>
      <c r="R347" s="2" t="s">
        <v>448</v>
      </c>
      <c r="S347" s="2" t="s">
        <v>34</v>
      </c>
      <c r="T347" s="154">
        <v>5.1189999999999998</v>
      </c>
      <c r="U347" s="2" t="s">
        <v>2012</v>
      </c>
      <c r="V347" s="167">
        <v>9.1999999999999998E-3</v>
      </c>
      <c r="W347" s="169">
        <v>2.98E-2</v>
      </c>
      <c r="X347" s="4" t="s">
        <v>453</v>
      </c>
      <c r="Y347" s="4" t="s">
        <v>166</v>
      </c>
      <c r="Z347" s="154">
        <v>903251</v>
      </c>
      <c r="AA347" s="163">
        <v>1</v>
      </c>
      <c r="AB347" s="180">
        <v>104.6</v>
      </c>
      <c r="AD347" s="154">
        <v>944.80100000000004</v>
      </c>
      <c r="AG347" s="2" t="s">
        <v>36</v>
      </c>
      <c r="AH347" s="169">
        <v>3.4900000000000003E-4</v>
      </c>
      <c r="AI347" s="169">
        <v>3.3583592907890001E-3</v>
      </c>
      <c r="AJ347" s="169">
        <v>5.2098969990063096E-4</v>
      </c>
    </row>
    <row r="348" spans="1:36" x14ac:dyDescent="0.2">
      <c r="A348" s="2">
        <v>161</v>
      </c>
      <c r="B348" s="2">
        <v>9943</v>
      </c>
      <c r="C348" s="2" t="s">
        <v>1654</v>
      </c>
      <c r="D348" s="2" t="s">
        <v>1655</v>
      </c>
      <c r="E348" s="4" t="s">
        <v>1368</v>
      </c>
      <c r="F348" s="2" t="s">
        <v>2015</v>
      </c>
      <c r="G348" s="2" t="s">
        <v>2016</v>
      </c>
      <c r="H348" s="2" t="s">
        <v>215</v>
      </c>
      <c r="I348" s="2" t="s">
        <v>1006</v>
      </c>
      <c r="J348" s="2" t="s">
        <v>30</v>
      </c>
      <c r="K348" s="2" t="s">
        <v>89</v>
      </c>
      <c r="L348" s="2" t="s">
        <v>369</v>
      </c>
      <c r="M348" s="2" t="s">
        <v>31</v>
      </c>
      <c r="N348" s="2" t="s">
        <v>480</v>
      </c>
      <c r="O348" s="2" t="s">
        <v>166</v>
      </c>
      <c r="P348" s="2" t="s">
        <v>2017</v>
      </c>
      <c r="Q348" s="2" t="s">
        <v>456</v>
      </c>
      <c r="R348" s="2" t="s">
        <v>448</v>
      </c>
      <c r="S348" s="2" t="s">
        <v>34</v>
      </c>
      <c r="T348" s="154">
        <v>1.2609999999999999</v>
      </c>
      <c r="U348" s="2" t="s">
        <v>2018</v>
      </c>
      <c r="V348" s="167">
        <v>3.4500000000000003E-2</v>
      </c>
      <c r="W348" s="169">
        <v>5.4989999999999997E-2</v>
      </c>
      <c r="X348" s="4" t="s">
        <v>453</v>
      </c>
      <c r="Y348" s="4" t="s">
        <v>166</v>
      </c>
      <c r="Z348" s="154">
        <v>67876.759999999995</v>
      </c>
      <c r="AA348" s="163">
        <v>1</v>
      </c>
      <c r="AB348" s="180">
        <v>97.86</v>
      </c>
      <c r="AD348" s="154">
        <v>66.424000000000007</v>
      </c>
      <c r="AG348" s="2" t="s">
        <v>36</v>
      </c>
      <c r="AH348" s="169">
        <v>1.06E-4</v>
      </c>
      <c r="AI348" s="169">
        <v>2.3610943198646E-4</v>
      </c>
      <c r="AJ348" s="169">
        <v>3.6628178066509003E-5</v>
      </c>
    </row>
    <row r="349" spans="1:36" x14ac:dyDescent="0.2">
      <c r="A349" s="2">
        <v>161</v>
      </c>
      <c r="B349" s="2">
        <v>9943</v>
      </c>
      <c r="C349" s="2" t="s">
        <v>1654</v>
      </c>
      <c r="D349" s="2" t="s">
        <v>1655</v>
      </c>
      <c r="E349" s="4" t="s">
        <v>1368</v>
      </c>
      <c r="F349" s="2" t="s">
        <v>2019</v>
      </c>
      <c r="G349" s="2" t="s">
        <v>2020</v>
      </c>
      <c r="H349" s="2" t="s">
        <v>215</v>
      </c>
      <c r="I349" s="2" t="s">
        <v>1006</v>
      </c>
      <c r="J349" s="2" t="s">
        <v>30</v>
      </c>
      <c r="K349" s="2" t="s">
        <v>89</v>
      </c>
      <c r="L349" s="2" t="s">
        <v>369</v>
      </c>
      <c r="M349" s="2" t="s">
        <v>31</v>
      </c>
      <c r="N349" s="2" t="s">
        <v>480</v>
      </c>
      <c r="O349" s="2" t="s">
        <v>166</v>
      </c>
      <c r="P349" s="2" t="s">
        <v>2017</v>
      </c>
      <c r="Q349" s="2" t="s">
        <v>456</v>
      </c>
      <c r="R349" s="2" t="s">
        <v>448</v>
      </c>
      <c r="S349" s="2" t="s">
        <v>34</v>
      </c>
      <c r="T349" s="154">
        <v>3.2930000000000001</v>
      </c>
      <c r="U349" s="2" t="s">
        <v>2021</v>
      </c>
      <c r="V349" s="167">
        <v>1.4999999999999999E-2</v>
      </c>
      <c r="W349" s="169">
        <v>5.5910000000000001E-2</v>
      </c>
      <c r="X349" s="4" t="s">
        <v>453</v>
      </c>
      <c r="Y349" s="4" t="s">
        <v>166</v>
      </c>
      <c r="Z349" s="154">
        <v>90686</v>
      </c>
      <c r="AA349" s="163">
        <v>1</v>
      </c>
      <c r="AB349" s="180">
        <v>87.84</v>
      </c>
      <c r="AD349" s="154">
        <v>79.659000000000006</v>
      </c>
      <c r="AG349" s="2" t="s">
        <v>36</v>
      </c>
      <c r="AH349" s="169">
        <v>7.7000000000000001E-5</v>
      </c>
      <c r="AI349" s="169">
        <v>2.83151974696383E-4</v>
      </c>
      <c r="AJ349" s="169">
        <v>4.3925991697178502E-5</v>
      </c>
    </row>
    <row r="350" spans="1:36" x14ac:dyDescent="0.2">
      <c r="A350" s="2">
        <v>161</v>
      </c>
      <c r="B350" s="2">
        <v>9943</v>
      </c>
      <c r="C350" s="2" t="s">
        <v>2403</v>
      </c>
      <c r="D350" s="2" t="s">
        <v>2404</v>
      </c>
      <c r="E350" s="4" t="s">
        <v>1368</v>
      </c>
      <c r="F350" s="2" t="s">
        <v>2405</v>
      </c>
      <c r="G350" s="2" t="s">
        <v>2406</v>
      </c>
      <c r="H350" s="2" t="s">
        <v>215</v>
      </c>
      <c r="I350" s="2" t="s">
        <v>796</v>
      </c>
      <c r="J350" s="2" t="s">
        <v>30</v>
      </c>
      <c r="K350" s="2" t="s">
        <v>30</v>
      </c>
      <c r="L350" s="2" t="s">
        <v>369</v>
      </c>
      <c r="M350" s="2" t="s">
        <v>31</v>
      </c>
      <c r="N350" s="2" t="s">
        <v>504</v>
      </c>
      <c r="O350" s="2" t="s">
        <v>166</v>
      </c>
      <c r="P350" s="2" t="s">
        <v>1993</v>
      </c>
      <c r="Q350" s="2" t="s">
        <v>454</v>
      </c>
      <c r="R350" s="2" t="s">
        <v>448</v>
      </c>
      <c r="S350" s="2" t="s">
        <v>34</v>
      </c>
      <c r="T350" s="154">
        <v>1.2929999999999999</v>
      </c>
      <c r="U350" s="2" t="s">
        <v>2407</v>
      </c>
      <c r="V350" s="167">
        <v>2.5700000000000001E-2</v>
      </c>
      <c r="W350" s="169">
        <v>3.1449999999999999E-2</v>
      </c>
      <c r="X350" s="4" t="s">
        <v>453</v>
      </c>
      <c r="Y350" s="4" t="s">
        <v>166</v>
      </c>
      <c r="Z350" s="154">
        <v>253930.35</v>
      </c>
      <c r="AA350" s="163">
        <v>1</v>
      </c>
      <c r="AB350" s="180">
        <v>117.15</v>
      </c>
      <c r="AD350" s="154">
        <v>297.47899999999998</v>
      </c>
      <c r="AG350" s="2" t="s">
        <v>36</v>
      </c>
      <c r="AH350" s="169">
        <v>2.4000000000000001E-4</v>
      </c>
      <c r="AI350" s="169">
        <v>1.057411247182E-3</v>
      </c>
      <c r="AJ350" s="169">
        <v>1.6403854401518601E-4</v>
      </c>
    </row>
    <row r="351" spans="1:36" x14ac:dyDescent="0.2">
      <c r="A351" s="2">
        <v>161</v>
      </c>
      <c r="B351" s="2">
        <v>9943</v>
      </c>
      <c r="C351" s="2" t="s">
        <v>2403</v>
      </c>
      <c r="D351" s="2" t="s">
        <v>2404</v>
      </c>
      <c r="E351" s="4" t="s">
        <v>1368</v>
      </c>
      <c r="F351" s="2" t="s">
        <v>2408</v>
      </c>
      <c r="G351" s="2" t="s">
        <v>2409</v>
      </c>
      <c r="H351" s="2" t="s">
        <v>215</v>
      </c>
      <c r="I351" s="2" t="s">
        <v>796</v>
      </c>
      <c r="J351" s="2" t="s">
        <v>30</v>
      </c>
      <c r="K351" s="2" t="s">
        <v>30</v>
      </c>
      <c r="L351" s="2" t="s">
        <v>369</v>
      </c>
      <c r="M351" s="2" t="s">
        <v>31</v>
      </c>
      <c r="N351" s="2" t="s">
        <v>504</v>
      </c>
      <c r="O351" s="2" t="s">
        <v>166</v>
      </c>
      <c r="P351" s="2" t="s">
        <v>1993</v>
      </c>
      <c r="Q351" s="2" t="s">
        <v>454</v>
      </c>
      <c r="R351" s="2" t="s">
        <v>448</v>
      </c>
      <c r="S351" s="2" t="s">
        <v>34</v>
      </c>
      <c r="T351" s="154">
        <v>3.665</v>
      </c>
      <c r="U351" s="2" t="s">
        <v>2170</v>
      </c>
      <c r="V351" s="167">
        <v>1.09E-2</v>
      </c>
      <c r="W351" s="169">
        <v>3.2640000000000002E-2</v>
      </c>
      <c r="X351" s="4" t="s">
        <v>453</v>
      </c>
      <c r="Y351" s="4" t="s">
        <v>166</v>
      </c>
      <c r="Z351" s="154">
        <v>77969</v>
      </c>
      <c r="AA351" s="163">
        <v>1</v>
      </c>
      <c r="AB351" s="180">
        <v>105.7</v>
      </c>
      <c r="AD351" s="154">
        <v>82.412999999999997</v>
      </c>
      <c r="AG351" s="2" t="s">
        <v>36</v>
      </c>
      <c r="AH351" s="169">
        <v>1.1E-4</v>
      </c>
      <c r="AI351" s="169">
        <v>2.9294357195418902E-4</v>
      </c>
      <c r="AJ351" s="169">
        <v>4.5444983822554701E-5</v>
      </c>
    </row>
    <row r="352" spans="1:36" x14ac:dyDescent="0.2">
      <c r="A352" s="2">
        <v>161</v>
      </c>
      <c r="B352" s="2">
        <v>9943</v>
      </c>
      <c r="C352" s="2" t="s">
        <v>2410</v>
      </c>
      <c r="D352" s="2" t="s">
        <v>2411</v>
      </c>
      <c r="E352" s="4" t="s">
        <v>1368</v>
      </c>
      <c r="F352" s="2" t="s">
        <v>2412</v>
      </c>
      <c r="G352" s="2" t="s">
        <v>2413</v>
      </c>
      <c r="H352" s="2" t="s">
        <v>215</v>
      </c>
      <c r="I352" s="2" t="s">
        <v>1006</v>
      </c>
      <c r="J352" s="2" t="s">
        <v>30</v>
      </c>
      <c r="K352" s="2" t="s">
        <v>30</v>
      </c>
      <c r="L352" s="2" t="s">
        <v>369</v>
      </c>
      <c r="M352" s="2" t="s">
        <v>31</v>
      </c>
      <c r="N352" s="2" t="s">
        <v>486</v>
      </c>
      <c r="O352" s="2" t="s">
        <v>166</v>
      </c>
      <c r="P352" s="2" t="s">
        <v>217</v>
      </c>
      <c r="Q352" s="2" t="s">
        <v>218</v>
      </c>
      <c r="R352" s="2" t="s">
        <v>218</v>
      </c>
      <c r="S352" s="2" t="s">
        <v>34</v>
      </c>
      <c r="T352" s="154">
        <v>1.629</v>
      </c>
      <c r="U352" s="2" t="s">
        <v>2309</v>
      </c>
      <c r="V352" s="167">
        <v>8.5000000000000006E-2</v>
      </c>
      <c r="W352" s="169">
        <v>6.3089999999999993E-2</v>
      </c>
      <c r="X352" s="4" t="s">
        <v>453</v>
      </c>
      <c r="Y352" s="4" t="s">
        <v>166</v>
      </c>
      <c r="Z352" s="154">
        <v>68588</v>
      </c>
      <c r="AA352" s="163">
        <v>1</v>
      </c>
      <c r="AB352" s="180">
        <v>105.85</v>
      </c>
      <c r="AD352" s="154">
        <v>72.599999999999994</v>
      </c>
      <c r="AG352" s="2" t="s">
        <v>36</v>
      </c>
      <c r="AH352" s="169">
        <v>5.2800000000000004E-4</v>
      </c>
      <c r="AI352" s="169">
        <v>2.5806316705735601E-4</v>
      </c>
      <c r="AJ352" s="169">
        <v>4.0033909513306297E-5</v>
      </c>
    </row>
    <row r="353" spans="1:36" x14ac:dyDescent="0.2">
      <c r="A353" s="2">
        <v>161</v>
      </c>
      <c r="B353" s="2">
        <v>9943</v>
      </c>
      <c r="C353" s="2" t="s">
        <v>2414</v>
      </c>
      <c r="D353" s="2" t="s">
        <v>2415</v>
      </c>
      <c r="E353" s="4" t="s">
        <v>1368</v>
      </c>
      <c r="F353" s="2" t="s">
        <v>2416</v>
      </c>
      <c r="G353" s="2" t="s">
        <v>2417</v>
      </c>
      <c r="H353" s="2" t="s">
        <v>215</v>
      </c>
      <c r="I353" s="2" t="s">
        <v>796</v>
      </c>
      <c r="J353" s="2" t="s">
        <v>30</v>
      </c>
      <c r="K353" s="2" t="s">
        <v>30</v>
      </c>
      <c r="L353" s="2" t="s">
        <v>369</v>
      </c>
      <c r="M353" s="2" t="s">
        <v>31</v>
      </c>
      <c r="N353" s="2" t="s">
        <v>490</v>
      </c>
      <c r="O353" s="2" t="s">
        <v>166</v>
      </c>
      <c r="P353" s="2" t="s">
        <v>2039</v>
      </c>
      <c r="Q353" s="2" t="s">
        <v>454</v>
      </c>
      <c r="R353" s="2" t="s">
        <v>448</v>
      </c>
      <c r="S353" s="2" t="s">
        <v>34</v>
      </c>
      <c r="T353" s="154">
        <v>2.4510000000000001</v>
      </c>
      <c r="U353" s="2" t="s">
        <v>2418</v>
      </c>
      <c r="V353" s="167">
        <v>2.8799999999999999E-2</v>
      </c>
      <c r="W353" s="169">
        <v>3.218E-2</v>
      </c>
      <c r="X353" s="4" t="s">
        <v>453</v>
      </c>
      <c r="Y353" s="4" t="s">
        <v>166</v>
      </c>
      <c r="Z353" s="154">
        <v>109286.71</v>
      </c>
      <c r="AA353" s="163">
        <v>1</v>
      </c>
      <c r="AB353" s="180">
        <v>114.69</v>
      </c>
      <c r="AD353" s="154">
        <v>125.34099999999999</v>
      </c>
      <c r="AG353" s="2" t="s">
        <v>36</v>
      </c>
      <c r="AH353" s="169">
        <v>4.8099999999999998E-4</v>
      </c>
      <c r="AI353" s="169">
        <v>4.45533050161942E-4</v>
      </c>
      <c r="AJ353" s="169">
        <v>6.9116526851762406E-5</v>
      </c>
    </row>
    <row r="354" spans="1:36" x14ac:dyDescent="0.2">
      <c r="A354" s="2">
        <v>161</v>
      </c>
      <c r="B354" s="2">
        <v>9943</v>
      </c>
      <c r="C354" s="2" t="s">
        <v>2419</v>
      </c>
      <c r="D354" s="2" t="s">
        <v>2420</v>
      </c>
      <c r="E354" s="4" t="s">
        <v>1368</v>
      </c>
      <c r="F354" s="2" t="s">
        <v>2421</v>
      </c>
      <c r="G354" s="2" t="s">
        <v>2422</v>
      </c>
      <c r="H354" s="2" t="s">
        <v>215</v>
      </c>
      <c r="I354" s="2" t="s">
        <v>1006</v>
      </c>
      <c r="J354" s="2" t="s">
        <v>30</v>
      </c>
      <c r="K354" s="2" t="s">
        <v>30</v>
      </c>
      <c r="L354" s="2" t="s">
        <v>369</v>
      </c>
      <c r="M354" s="2" t="s">
        <v>31</v>
      </c>
      <c r="N354" s="2" t="s">
        <v>490</v>
      </c>
      <c r="O354" s="2" t="s">
        <v>166</v>
      </c>
      <c r="P354" s="2" t="s">
        <v>1984</v>
      </c>
      <c r="Q354" s="2" t="s">
        <v>454</v>
      </c>
      <c r="R354" s="2" t="s">
        <v>448</v>
      </c>
      <c r="S354" s="2" t="s">
        <v>34</v>
      </c>
      <c r="T354" s="154">
        <v>2.4180000000000001</v>
      </c>
      <c r="U354" s="2" t="s">
        <v>2423</v>
      </c>
      <c r="V354" s="167">
        <v>1.6400000000000001E-2</v>
      </c>
      <c r="W354" s="169">
        <v>5.0849999999999999E-2</v>
      </c>
      <c r="X354" s="4" t="s">
        <v>453</v>
      </c>
      <c r="Y354" s="4" t="s">
        <v>166</v>
      </c>
      <c r="Z354" s="154">
        <v>1788174</v>
      </c>
      <c r="AA354" s="163">
        <v>1</v>
      </c>
      <c r="AB354" s="180">
        <v>92.17</v>
      </c>
      <c r="AD354" s="154">
        <v>1648.16</v>
      </c>
      <c r="AG354" s="2" t="s">
        <v>36</v>
      </c>
      <c r="AH354" s="169">
        <v>5.7120000000000001E-3</v>
      </c>
      <c r="AI354" s="169">
        <v>5.8584993318097599E-3</v>
      </c>
      <c r="AJ354" s="169">
        <v>9.0884195062719E-4</v>
      </c>
    </row>
    <row r="355" spans="1:36" x14ac:dyDescent="0.2">
      <c r="A355" s="2">
        <v>161</v>
      </c>
      <c r="B355" s="2">
        <v>9943</v>
      </c>
      <c r="C355" s="2" t="s">
        <v>1980</v>
      </c>
      <c r="D355" s="2" t="s">
        <v>1981</v>
      </c>
      <c r="E355" s="4" t="s">
        <v>1368</v>
      </c>
      <c r="F355" s="2" t="s">
        <v>2022</v>
      </c>
      <c r="G355" s="2" t="s">
        <v>2023</v>
      </c>
      <c r="H355" s="2" t="s">
        <v>215</v>
      </c>
      <c r="I355" s="2" t="s">
        <v>796</v>
      </c>
      <c r="J355" s="2" t="s">
        <v>30</v>
      </c>
      <c r="K355" s="2" t="s">
        <v>30</v>
      </c>
      <c r="L355" s="2" t="s">
        <v>369</v>
      </c>
      <c r="M355" s="2" t="s">
        <v>31</v>
      </c>
      <c r="N355" s="2" t="s">
        <v>503</v>
      </c>
      <c r="O355" s="2" t="s">
        <v>166</v>
      </c>
      <c r="P355" s="2" t="s">
        <v>1984</v>
      </c>
      <c r="Q355" s="2" t="s">
        <v>454</v>
      </c>
      <c r="R355" s="2" t="s">
        <v>448</v>
      </c>
      <c r="S355" s="2" t="s">
        <v>34</v>
      </c>
      <c r="T355" s="154">
        <v>4.91</v>
      </c>
      <c r="U355" s="2" t="s">
        <v>2024</v>
      </c>
      <c r="V355" s="167">
        <v>6.4999999999999997E-3</v>
      </c>
      <c r="W355" s="169">
        <v>2.9739999999999999E-2</v>
      </c>
      <c r="X355" s="4" t="s">
        <v>453</v>
      </c>
      <c r="Y355" s="4" t="s">
        <v>166</v>
      </c>
      <c r="Z355" s="154">
        <v>204428.13</v>
      </c>
      <c r="AA355" s="163">
        <v>1</v>
      </c>
      <c r="AB355" s="180">
        <v>102.5</v>
      </c>
      <c r="AD355" s="154">
        <v>209.53899999999999</v>
      </c>
      <c r="AG355" s="2" t="s">
        <v>36</v>
      </c>
      <c r="AH355" s="169">
        <v>9.1000000000000003E-5</v>
      </c>
      <c r="AI355" s="169">
        <v>7.44820364896596E-4</v>
      </c>
      <c r="AJ355" s="169">
        <v>1.15545629513688E-4</v>
      </c>
    </row>
    <row r="356" spans="1:36" x14ac:dyDescent="0.2">
      <c r="A356" s="2">
        <v>161</v>
      </c>
      <c r="B356" s="2">
        <v>9943</v>
      </c>
      <c r="C356" s="2" t="s">
        <v>2424</v>
      </c>
      <c r="D356" s="2" t="s">
        <v>2425</v>
      </c>
      <c r="E356" s="4" t="s">
        <v>1368</v>
      </c>
      <c r="F356" s="2" t="s">
        <v>2426</v>
      </c>
      <c r="G356" s="2" t="s">
        <v>2427</v>
      </c>
      <c r="H356" s="2" t="s">
        <v>215</v>
      </c>
      <c r="I356" s="2" t="s">
        <v>796</v>
      </c>
      <c r="J356" s="2" t="s">
        <v>30</v>
      </c>
      <c r="K356" s="2" t="s">
        <v>30</v>
      </c>
      <c r="L356" s="2" t="s">
        <v>369</v>
      </c>
      <c r="M356" s="2" t="s">
        <v>31</v>
      </c>
      <c r="N356" s="2" t="s">
        <v>503</v>
      </c>
      <c r="O356" s="2" t="s">
        <v>166</v>
      </c>
      <c r="P356" s="2" t="s">
        <v>1993</v>
      </c>
      <c r="Q356" s="2" t="s">
        <v>454</v>
      </c>
      <c r="R356" s="2" t="s">
        <v>448</v>
      </c>
      <c r="S356" s="2" t="s">
        <v>34</v>
      </c>
      <c r="T356" s="154">
        <v>3.5409999999999999</v>
      </c>
      <c r="U356" s="2" t="s">
        <v>2170</v>
      </c>
      <c r="V356" s="167">
        <v>1.5299999999999999E-2</v>
      </c>
      <c r="W356" s="169">
        <v>2.8910000000000002E-2</v>
      </c>
      <c r="X356" s="4" t="s">
        <v>453</v>
      </c>
      <c r="Y356" s="4" t="s">
        <v>166</v>
      </c>
      <c r="Z356" s="154">
        <v>1038995.51</v>
      </c>
      <c r="AA356" s="163">
        <v>1</v>
      </c>
      <c r="AB356" s="180">
        <v>110.77</v>
      </c>
      <c r="AD356" s="154">
        <v>1150.895</v>
      </c>
      <c r="AG356" s="2" t="s">
        <v>36</v>
      </c>
      <c r="AH356" s="169">
        <v>2.258E-3</v>
      </c>
      <c r="AI356" s="169">
        <v>4.0909375302496404E-3</v>
      </c>
      <c r="AJ356" s="169">
        <v>6.3463618143616302E-4</v>
      </c>
    </row>
    <row r="357" spans="1:36" x14ac:dyDescent="0.2">
      <c r="A357" s="2">
        <v>161</v>
      </c>
      <c r="B357" s="2">
        <v>9943</v>
      </c>
      <c r="C357" s="2" t="s">
        <v>1834</v>
      </c>
      <c r="D357" s="2" t="s">
        <v>1835</v>
      </c>
      <c r="E357" s="4" t="s">
        <v>1368</v>
      </c>
      <c r="F357" s="2" t="s">
        <v>2428</v>
      </c>
      <c r="G357" s="2" t="s">
        <v>2429</v>
      </c>
      <c r="H357" s="2" t="s">
        <v>215</v>
      </c>
      <c r="I357" s="2" t="s">
        <v>796</v>
      </c>
      <c r="J357" s="2" t="s">
        <v>30</v>
      </c>
      <c r="K357" s="2" t="s">
        <v>30</v>
      </c>
      <c r="L357" s="2" t="s">
        <v>369</v>
      </c>
      <c r="M357" s="2" t="s">
        <v>31</v>
      </c>
      <c r="N357" s="2" t="s">
        <v>486</v>
      </c>
      <c r="O357" s="2" t="s">
        <v>166</v>
      </c>
      <c r="P357" s="2" t="s">
        <v>2056</v>
      </c>
      <c r="Q357" s="2" t="s">
        <v>454</v>
      </c>
      <c r="R357" s="2" t="s">
        <v>448</v>
      </c>
      <c r="S357" s="2" t="s">
        <v>34</v>
      </c>
      <c r="T357" s="154">
        <v>3.0449999999999999</v>
      </c>
      <c r="U357" s="2" t="s">
        <v>2057</v>
      </c>
      <c r="V357" s="167">
        <v>7.4999999999999997E-3</v>
      </c>
      <c r="W357" s="169">
        <v>3.2840000000000001E-2</v>
      </c>
      <c r="X357" s="4" t="s">
        <v>453</v>
      </c>
      <c r="Y357" s="4" t="s">
        <v>166</v>
      </c>
      <c r="Z357" s="154">
        <v>2386500</v>
      </c>
      <c r="AA357" s="163">
        <v>1</v>
      </c>
      <c r="AB357" s="180">
        <v>104.77</v>
      </c>
      <c r="AD357" s="154">
        <v>2500.3359999999998</v>
      </c>
      <c r="AG357" s="2" t="s">
        <v>36</v>
      </c>
      <c r="AH357" s="169">
        <v>1.676E-3</v>
      </c>
      <c r="AI357" s="169">
        <v>8.8876184917151407E-3</v>
      </c>
      <c r="AJ357" s="169">
        <v>1.3787559012907601E-3</v>
      </c>
    </row>
    <row r="358" spans="1:36" x14ac:dyDescent="0.2">
      <c r="A358" s="2">
        <v>161</v>
      </c>
      <c r="B358" s="2">
        <v>9943</v>
      </c>
      <c r="C358" s="2" t="s">
        <v>1834</v>
      </c>
      <c r="D358" s="2" t="s">
        <v>1835</v>
      </c>
      <c r="E358" s="4" t="s">
        <v>1368</v>
      </c>
      <c r="F358" s="2" t="s">
        <v>2430</v>
      </c>
      <c r="G358" s="2" t="s">
        <v>2431</v>
      </c>
      <c r="H358" s="2" t="s">
        <v>215</v>
      </c>
      <c r="I358" s="2" t="s">
        <v>796</v>
      </c>
      <c r="J358" s="2" t="s">
        <v>30</v>
      </c>
      <c r="K358" s="2" t="s">
        <v>30</v>
      </c>
      <c r="L358" s="2" t="s">
        <v>369</v>
      </c>
      <c r="M358" s="2" t="s">
        <v>31</v>
      </c>
      <c r="N358" s="2" t="s">
        <v>486</v>
      </c>
      <c r="O358" s="2" t="s">
        <v>166</v>
      </c>
      <c r="P358" s="2" t="s">
        <v>2056</v>
      </c>
      <c r="Q358" s="2" t="s">
        <v>454</v>
      </c>
      <c r="R358" s="2" t="s">
        <v>448</v>
      </c>
      <c r="S358" s="2" t="s">
        <v>34</v>
      </c>
      <c r="T358" s="154">
        <v>5.1050000000000004</v>
      </c>
      <c r="U358" s="2" t="s">
        <v>2432</v>
      </c>
      <c r="V358" s="167">
        <v>4.0800000000000003E-2</v>
      </c>
      <c r="W358" s="169">
        <v>3.4200000000000001E-2</v>
      </c>
      <c r="X358" s="4" t="s">
        <v>453</v>
      </c>
      <c r="Y358" s="4" t="s">
        <v>166</v>
      </c>
      <c r="Z358" s="154">
        <v>2942763</v>
      </c>
      <c r="AA358" s="163">
        <v>1</v>
      </c>
      <c r="AB358" s="180">
        <v>109.05</v>
      </c>
      <c r="AD358" s="154">
        <v>3209.0830000000001</v>
      </c>
      <c r="AG358" s="2" t="s">
        <v>36</v>
      </c>
      <c r="AH358" s="169">
        <v>8.4080000000000005E-3</v>
      </c>
      <c r="AI358" s="169">
        <v>1.1406909031272399E-2</v>
      </c>
      <c r="AJ358" s="169">
        <v>1.76957901118443E-3</v>
      </c>
    </row>
    <row r="359" spans="1:36" x14ac:dyDescent="0.2">
      <c r="A359" s="2">
        <v>161</v>
      </c>
      <c r="B359" s="2">
        <v>9943</v>
      </c>
      <c r="C359" s="2" t="s">
        <v>1662</v>
      </c>
      <c r="D359" s="2" t="s">
        <v>1663</v>
      </c>
      <c r="E359" s="4" t="s">
        <v>1368</v>
      </c>
      <c r="F359" s="2" t="s">
        <v>2433</v>
      </c>
      <c r="G359" s="2" t="s">
        <v>2434</v>
      </c>
      <c r="H359" s="2" t="s">
        <v>215</v>
      </c>
      <c r="I359" s="2" t="s">
        <v>1006</v>
      </c>
      <c r="J359" s="2" t="s">
        <v>30</v>
      </c>
      <c r="K359" s="2" t="s">
        <v>30</v>
      </c>
      <c r="L359" s="2" t="s">
        <v>369</v>
      </c>
      <c r="M359" s="2" t="s">
        <v>31</v>
      </c>
      <c r="N359" s="2" t="s">
        <v>524</v>
      </c>
      <c r="O359" s="2" t="s">
        <v>166</v>
      </c>
      <c r="P359" s="2" t="s">
        <v>1984</v>
      </c>
      <c r="Q359" s="2" t="s">
        <v>454</v>
      </c>
      <c r="R359" s="2" t="s">
        <v>448</v>
      </c>
      <c r="S359" s="2" t="s">
        <v>34</v>
      </c>
      <c r="T359" s="154">
        <v>7.5209999999999999</v>
      </c>
      <c r="U359" s="2" t="s">
        <v>2435</v>
      </c>
      <c r="V359" s="167">
        <v>2.7900000000000001E-2</v>
      </c>
      <c r="W359" s="169">
        <v>5.1869999999999999E-2</v>
      </c>
      <c r="X359" s="4" t="s">
        <v>453</v>
      </c>
      <c r="Y359" s="4" t="s">
        <v>166</v>
      </c>
      <c r="Z359" s="154">
        <v>3615048</v>
      </c>
      <c r="AA359" s="163">
        <v>1</v>
      </c>
      <c r="AB359" s="180">
        <v>84.82</v>
      </c>
      <c r="AD359" s="154">
        <v>3066.2840000000001</v>
      </c>
      <c r="AG359" s="2" t="s">
        <v>36</v>
      </c>
      <c r="AH359" s="169">
        <v>2.5769999999999999E-3</v>
      </c>
      <c r="AI359" s="169">
        <v>1.0899318847095101E-2</v>
      </c>
      <c r="AJ359" s="169">
        <v>1.69083542396541E-3</v>
      </c>
    </row>
    <row r="360" spans="1:36" x14ac:dyDescent="0.2">
      <c r="A360" s="2">
        <v>161</v>
      </c>
      <c r="B360" s="2">
        <v>9943</v>
      </c>
      <c r="C360" s="2" t="s">
        <v>1662</v>
      </c>
      <c r="D360" s="2" t="s">
        <v>1663</v>
      </c>
      <c r="E360" s="4" t="s">
        <v>1368</v>
      </c>
      <c r="F360" s="2" t="s">
        <v>2436</v>
      </c>
      <c r="G360" s="2" t="s">
        <v>2437</v>
      </c>
      <c r="H360" s="2" t="s">
        <v>215</v>
      </c>
      <c r="I360" s="2" t="s">
        <v>796</v>
      </c>
      <c r="J360" s="2" t="s">
        <v>30</v>
      </c>
      <c r="K360" s="2" t="s">
        <v>30</v>
      </c>
      <c r="L360" s="2" t="s">
        <v>369</v>
      </c>
      <c r="M360" s="2" t="s">
        <v>31</v>
      </c>
      <c r="N360" s="2" t="s">
        <v>524</v>
      </c>
      <c r="O360" s="2" t="s">
        <v>166</v>
      </c>
      <c r="P360" s="2" t="s">
        <v>1984</v>
      </c>
      <c r="Q360" s="2" t="s">
        <v>454</v>
      </c>
      <c r="R360" s="2" t="s">
        <v>448</v>
      </c>
      <c r="S360" s="2" t="s">
        <v>34</v>
      </c>
      <c r="T360" s="154">
        <v>7.9020000000000001</v>
      </c>
      <c r="U360" s="2" t="s">
        <v>2438</v>
      </c>
      <c r="V360" s="167">
        <v>5.7999999999999996E-3</v>
      </c>
      <c r="W360" s="169">
        <v>2.963E-2</v>
      </c>
      <c r="X360" s="4" t="s">
        <v>453</v>
      </c>
      <c r="Y360" s="4" t="s">
        <v>166</v>
      </c>
      <c r="Z360" s="154">
        <v>1450000</v>
      </c>
      <c r="AA360" s="163">
        <v>1</v>
      </c>
      <c r="AB360" s="180">
        <v>93.89</v>
      </c>
      <c r="AD360" s="154">
        <v>1361.405</v>
      </c>
      <c r="AG360" s="2" t="s">
        <v>36</v>
      </c>
      <c r="AH360" s="169">
        <v>2.3779999999999999E-3</v>
      </c>
      <c r="AI360" s="169">
        <v>4.8392088146365199E-3</v>
      </c>
      <c r="AJ360" s="169">
        <v>7.5071715971808796E-4</v>
      </c>
    </row>
    <row r="361" spans="1:36" x14ac:dyDescent="0.2">
      <c r="A361" s="2">
        <v>161</v>
      </c>
      <c r="B361" s="2">
        <v>9943</v>
      </c>
      <c r="C361" s="2" t="s">
        <v>2439</v>
      </c>
      <c r="D361" s="2" t="s">
        <v>2440</v>
      </c>
      <c r="E361" s="4" t="s">
        <v>1368</v>
      </c>
      <c r="F361" s="2" t="s">
        <v>2441</v>
      </c>
      <c r="G361" s="2" t="s">
        <v>2442</v>
      </c>
      <c r="H361" s="2" t="s">
        <v>215</v>
      </c>
      <c r="I361" s="2" t="s">
        <v>1006</v>
      </c>
      <c r="J361" s="2" t="s">
        <v>30</v>
      </c>
      <c r="K361" s="2" t="s">
        <v>30</v>
      </c>
      <c r="L361" s="2" t="s">
        <v>369</v>
      </c>
      <c r="M361" s="2" t="s">
        <v>31</v>
      </c>
      <c r="N361" s="2" t="s">
        <v>524</v>
      </c>
      <c r="O361" s="2" t="s">
        <v>166</v>
      </c>
      <c r="P361" s="2" t="s">
        <v>2034</v>
      </c>
      <c r="Q361" s="2" t="s">
        <v>456</v>
      </c>
      <c r="R361" s="2" t="s">
        <v>448</v>
      </c>
      <c r="S361" s="2" t="s">
        <v>34</v>
      </c>
      <c r="T361" s="154">
        <v>0.16700000000000001</v>
      </c>
      <c r="U361" s="2" t="s">
        <v>2361</v>
      </c>
      <c r="V361" s="167">
        <v>3.6499999999999998E-2</v>
      </c>
      <c r="W361" s="169">
        <v>6.241E-2</v>
      </c>
      <c r="X361" s="4" t="s">
        <v>453</v>
      </c>
      <c r="Y361" s="4" t="s">
        <v>166</v>
      </c>
      <c r="Z361" s="154">
        <v>4095000</v>
      </c>
      <c r="AA361" s="163">
        <v>1</v>
      </c>
      <c r="AB361" s="180">
        <v>100.8</v>
      </c>
      <c r="AD361" s="154">
        <v>4127.76</v>
      </c>
      <c r="AG361" s="2" t="s">
        <v>36</v>
      </c>
      <c r="AH361" s="169">
        <v>4.052E-3</v>
      </c>
      <c r="AI361" s="169">
        <v>1.46724101767689E-2</v>
      </c>
      <c r="AJ361" s="169">
        <v>2.27616342175762E-3</v>
      </c>
    </row>
    <row r="362" spans="1:36" x14ac:dyDescent="0.2">
      <c r="A362" s="2">
        <v>161</v>
      </c>
      <c r="B362" s="2">
        <v>9943</v>
      </c>
      <c r="C362" s="2" t="s">
        <v>1838</v>
      </c>
      <c r="D362" s="2" t="s">
        <v>1839</v>
      </c>
      <c r="E362" s="4" t="s">
        <v>1368</v>
      </c>
      <c r="F362" s="2" t="s">
        <v>2443</v>
      </c>
      <c r="G362" s="2" t="s">
        <v>2444</v>
      </c>
      <c r="H362" s="2" t="s">
        <v>215</v>
      </c>
      <c r="I362" s="2" t="s">
        <v>796</v>
      </c>
      <c r="J362" s="2" t="s">
        <v>30</v>
      </c>
      <c r="K362" s="2" t="s">
        <v>30</v>
      </c>
      <c r="L362" s="2" t="s">
        <v>369</v>
      </c>
      <c r="M362" s="2" t="s">
        <v>31</v>
      </c>
      <c r="N362" s="2" t="s">
        <v>503</v>
      </c>
      <c r="O362" s="2" t="s">
        <v>166</v>
      </c>
      <c r="P362" s="2" t="s">
        <v>1997</v>
      </c>
      <c r="Q362" s="2" t="s">
        <v>454</v>
      </c>
      <c r="R362" s="2" t="s">
        <v>448</v>
      </c>
      <c r="S362" s="2" t="s">
        <v>34</v>
      </c>
      <c r="T362" s="154">
        <v>1.2030000000000001</v>
      </c>
      <c r="U362" s="2" t="s">
        <v>2445</v>
      </c>
      <c r="V362" s="167">
        <v>1.95E-2</v>
      </c>
      <c r="W362" s="169">
        <v>2.8920000000000001E-2</v>
      </c>
      <c r="X362" s="4" t="s">
        <v>453</v>
      </c>
      <c r="Y362" s="4" t="s">
        <v>166</v>
      </c>
      <c r="Z362" s="154">
        <v>1600225.44</v>
      </c>
      <c r="AA362" s="163">
        <v>1</v>
      </c>
      <c r="AB362" s="180">
        <v>115.95</v>
      </c>
      <c r="AD362" s="154">
        <v>1855.461</v>
      </c>
      <c r="AG362" s="2" t="s">
        <v>36</v>
      </c>
      <c r="AH362" s="169">
        <v>4.7520000000000001E-3</v>
      </c>
      <c r="AI362" s="169">
        <v>6.59536666228701E-3</v>
      </c>
      <c r="AJ362" s="169">
        <v>1.0231538083324799E-3</v>
      </c>
    </row>
    <row r="363" spans="1:36" x14ac:dyDescent="0.2">
      <c r="A363" s="2">
        <v>161</v>
      </c>
      <c r="B363" s="2">
        <v>9943</v>
      </c>
      <c r="C363" s="2" t="s">
        <v>1838</v>
      </c>
      <c r="D363" s="2" t="s">
        <v>1839</v>
      </c>
      <c r="E363" s="4" t="s">
        <v>1368</v>
      </c>
      <c r="F363" s="2" t="s">
        <v>2025</v>
      </c>
      <c r="G363" s="2" t="s">
        <v>2026</v>
      </c>
      <c r="H363" s="2" t="s">
        <v>215</v>
      </c>
      <c r="I363" s="2" t="s">
        <v>796</v>
      </c>
      <c r="J363" s="2" t="s">
        <v>30</v>
      </c>
      <c r="K363" s="2" t="s">
        <v>30</v>
      </c>
      <c r="L363" s="2" t="s">
        <v>369</v>
      </c>
      <c r="M363" s="2" t="s">
        <v>31</v>
      </c>
      <c r="N363" s="2" t="s">
        <v>503</v>
      </c>
      <c r="O363" s="2" t="s">
        <v>166</v>
      </c>
      <c r="P363" s="2" t="s">
        <v>2027</v>
      </c>
      <c r="Q363" s="2" t="s">
        <v>456</v>
      </c>
      <c r="R363" s="2" t="s">
        <v>448</v>
      </c>
      <c r="S363" s="2" t="s">
        <v>34</v>
      </c>
      <c r="T363" s="154">
        <v>4.0019999999999998</v>
      </c>
      <c r="U363" s="2" t="s">
        <v>2028</v>
      </c>
      <c r="V363" s="167">
        <v>1.17E-2</v>
      </c>
      <c r="W363" s="169">
        <v>2.9520000000000001E-2</v>
      </c>
      <c r="X363" s="4" t="s">
        <v>453</v>
      </c>
      <c r="Y363" s="4" t="s">
        <v>166</v>
      </c>
      <c r="Z363" s="154">
        <v>883646.7</v>
      </c>
      <c r="AA363" s="163">
        <v>1</v>
      </c>
      <c r="AB363" s="180">
        <v>107.32</v>
      </c>
      <c r="AD363" s="154">
        <v>948.33</v>
      </c>
      <c r="AG363" s="2" t="s">
        <v>36</v>
      </c>
      <c r="AH363" s="169">
        <v>1.2830000000000001E-3</v>
      </c>
      <c r="AI363" s="169">
        <v>3.3709036954616099E-3</v>
      </c>
      <c r="AJ363" s="169">
        <v>5.2293574112491001E-4</v>
      </c>
    </row>
    <row r="364" spans="1:36" x14ac:dyDescent="0.2">
      <c r="A364" s="2">
        <v>161</v>
      </c>
      <c r="B364" s="2">
        <v>9943</v>
      </c>
      <c r="C364" s="2" t="s">
        <v>1838</v>
      </c>
      <c r="D364" s="2" t="s">
        <v>1839</v>
      </c>
      <c r="E364" s="4" t="s">
        <v>1368</v>
      </c>
      <c r="F364" s="2" t="s">
        <v>2446</v>
      </c>
      <c r="G364" s="2" t="s">
        <v>2447</v>
      </c>
      <c r="H364" s="2" t="s">
        <v>215</v>
      </c>
      <c r="I364" s="2" t="s">
        <v>796</v>
      </c>
      <c r="J364" s="2" t="s">
        <v>30</v>
      </c>
      <c r="K364" s="2" t="s">
        <v>30</v>
      </c>
      <c r="L364" s="2" t="s">
        <v>369</v>
      </c>
      <c r="M364" s="2" t="s">
        <v>31</v>
      </c>
      <c r="N364" s="2" t="s">
        <v>503</v>
      </c>
      <c r="O364" s="2" t="s">
        <v>166</v>
      </c>
      <c r="P364" s="2" t="s">
        <v>2027</v>
      </c>
      <c r="Q364" s="2" t="s">
        <v>456</v>
      </c>
      <c r="R364" s="2" t="s">
        <v>448</v>
      </c>
      <c r="S364" s="2" t="s">
        <v>34</v>
      </c>
      <c r="T364" s="154">
        <v>4.0090000000000003</v>
      </c>
      <c r="U364" s="2" t="s">
        <v>2448</v>
      </c>
      <c r="V364" s="167">
        <v>1.3299999999999999E-2</v>
      </c>
      <c r="W364" s="169">
        <v>3.049E-2</v>
      </c>
      <c r="X364" s="4" t="s">
        <v>453</v>
      </c>
      <c r="Y364" s="4" t="s">
        <v>166</v>
      </c>
      <c r="Z364" s="154">
        <v>1494697.23</v>
      </c>
      <c r="AA364" s="163">
        <v>1</v>
      </c>
      <c r="AB364" s="180">
        <v>107.88</v>
      </c>
      <c r="AD364" s="154">
        <v>1612.479</v>
      </c>
      <c r="AG364" s="2" t="s">
        <v>36</v>
      </c>
      <c r="AH364" s="169">
        <v>1.3290000000000001E-3</v>
      </c>
      <c r="AI364" s="169">
        <v>5.7316701415569401E-3</v>
      </c>
      <c r="AJ364" s="169">
        <v>8.8916665800746204E-4</v>
      </c>
    </row>
    <row r="365" spans="1:36" x14ac:dyDescent="0.2">
      <c r="A365" s="2">
        <v>161</v>
      </c>
      <c r="B365" s="2">
        <v>9943</v>
      </c>
      <c r="C365" s="2" t="s">
        <v>1889</v>
      </c>
      <c r="D365" s="2" t="s">
        <v>1890</v>
      </c>
      <c r="E365" s="4" t="s">
        <v>1368</v>
      </c>
      <c r="F365" s="2" t="s">
        <v>2032</v>
      </c>
      <c r="G365" s="2" t="s">
        <v>2033</v>
      </c>
      <c r="H365" s="2" t="s">
        <v>215</v>
      </c>
      <c r="I365" s="2" t="s">
        <v>1006</v>
      </c>
      <c r="J365" s="2" t="s">
        <v>30</v>
      </c>
      <c r="K365" s="2" t="s">
        <v>30</v>
      </c>
      <c r="L365" s="2" t="s">
        <v>369</v>
      </c>
      <c r="M365" s="2" t="s">
        <v>31</v>
      </c>
      <c r="N365" s="2" t="s">
        <v>479</v>
      </c>
      <c r="O365" s="2" t="s">
        <v>166</v>
      </c>
      <c r="P365" s="2" t="s">
        <v>2034</v>
      </c>
      <c r="Q365" s="2" t="s">
        <v>456</v>
      </c>
      <c r="R365" s="2" t="s">
        <v>448</v>
      </c>
      <c r="S365" s="2" t="s">
        <v>34</v>
      </c>
      <c r="T365" s="154">
        <v>2.621</v>
      </c>
      <c r="U365" s="2" t="s">
        <v>1988</v>
      </c>
      <c r="V365" s="167">
        <v>7.2499999999999995E-2</v>
      </c>
      <c r="W365" s="169">
        <v>5.6919999999999998E-2</v>
      </c>
      <c r="X365" s="4" t="s">
        <v>453</v>
      </c>
      <c r="Y365" s="4" t="s">
        <v>166</v>
      </c>
      <c r="Z365" s="154">
        <v>327783</v>
      </c>
      <c r="AA365" s="163">
        <v>1</v>
      </c>
      <c r="AB365" s="180">
        <v>107.37</v>
      </c>
      <c r="AD365" s="154">
        <v>351.94099999999997</v>
      </c>
      <c r="AG365" s="2" t="s">
        <v>36</v>
      </c>
      <c r="AH365" s="169">
        <v>4.55E-4</v>
      </c>
      <c r="AI365" s="169">
        <v>1.2509973799911501E-3</v>
      </c>
      <c r="AJ365" s="169">
        <v>1.9406998868931101E-4</v>
      </c>
    </row>
    <row r="366" spans="1:36" x14ac:dyDescent="0.2">
      <c r="A366" s="2">
        <v>161</v>
      </c>
      <c r="B366" s="2">
        <v>9943</v>
      </c>
      <c r="C366" s="2" t="s">
        <v>2299</v>
      </c>
      <c r="D366" s="2" t="s">
        <v>2300</v>
      </c>
      <c r="E366" s="4" t="s">
        <v>1368</v>
      </c>
      <c r="F366" s="2" t="s">
        <v>2449</v>
      </c>
      <c r="G366" s="2" t="s">
        <v>2450</v>
      </c>
      <c r="H366" s="2" t="s">
        <v>215</v>
      </c>
      <c r="I366" s="2" t="s">
        <v>1006</v>
      </c>
      <c r="J366" s="2" t="s">
        <v>30</v>
      </c>
      <c r="K366" s="2" t="s">
        <v>30</v>
      </c>
      <c r="L366" s="2" t="s">
        <v>369</v>
      </c>
      <c r="M366" s="2" t="s">
        <v>31</v>
      </c>
      <c r="N366" s="2" t="s">
        <v>479</v>
      </c>
      <c r="O366" s="2" t="s">
        <v>166</v>
      </c>
      <c r="P366" s="2" t="s">
        <v>1993</v>
      </c>
      <c r="Q366" s="2" t="s">
        <v>454</v>
      </c>
      <c r="R366" s="2" t="s">
        <v>448</v>
      </c>
      <c r="S366" s="2" t="s">
        <v>34</v>
      </c>
      <c r="T366" s="154">
        <v>4.2629999999999999</v>
      </c>
      <c r="U366" s="2" t="s">
        <v>2451</v>
      </c>
      <c r="V366" s="167">
        <v>5.7500000000000002E-2</v>
      </c>
      <c r="W366" s="169">
        <v>5.493E-2</v>
      </c>
      <c r="X366" s="4" t="s">
        <v>453</v>
      </c>
      <c r="Y366" s="4" t="s">
        <v>166</v>
      </c>
      <c r="Z366" s="154">
        <v>469937</v>
      </c>
      <c r="AA366" s="163">
        <v>1</v>
      </c>
      <c r="AB366" s="180">
        <v>101.46</v>
      </c>
      <c r="AD366" s="154">
        <v>476.798</v>
      </c>
      <c r="AG366" s="2" t="s">
        <v>36</v>
      </c>
      <c r="AH366" s="169">
        <v>8.9499999999999996E-4</v>
      </c>
      <c r="AI366" s="169">
        <v>1.69481195713664E-3</v>
      </c>
      <c r="AJ366" s="169">
        <v>2.6291992502362001E-4</v>
      </c>
    </row>
    <row r="367" spans="1:36" x14ac:dyDescent="0.2">
      <c r="A367" s="2">
        <v>161</v>
      </c>
      <c r="B367" s="2">
        <v>9943</v>
      </c>
      <c r="C367" s="2" t="s">
        <v>2259</v>
      </c>
      <c r="D367" s="2" t="s">
        <v>2260</v>
      </c>
      <c r="E367" s="4" t="s">
        <v>1368</v>
      </c>
      <c r="F367" s="2" t="s">
        <v>2261</v>
      </c>
      <c r="G367" s="2" t="s">
        <v>2262</v>
      </c>
      <c r="H367" s="2" t="s">
        <v>215</v>
      </c>
      <c r="I367" s="2" t="s">
        <v>1006</v>
      </c>
      <c r="J367" s="2" t="s">
        <v>30</v>
      </c>
      <c r="K367" s="2" t="s">
        <v>30</v>
      </c>
      <c r="L367" s="2" t="s">
        <v>369</v>
      </c>
      <c r="M367" s="2" t="s">
        <v>31</v>
      </c>
      <c r="N367" s="2" t="s">
        <v>503</v>
      </c>
      <c r="O367" s="2" t="s">
        <v>166</v>
      </c>
      <c r="P367" s="2" t="s">
        <v>1984</v>
      </c>
      <c r="Q367" s="2" t="s">
        <v>454</v>
      </c>
      <c r="R367" s="2" t="s">
        <v>448</v>
      </c>
      <c r="S367" s="2" t="s">
        <v>34</v>
      </c>
      <c r="T367" s="154">
        <v>4.7640000000000002</v>
      </c>
      <c r="U367" s="2" t="s">
        <v>2233</v>
      </c>
      <c r="V367" s="167">
        <v>2.5499999999999998E-2</v>
      </c>
      <c r="W367" s="169">
        <v>5.2690000000000001E-2</v>
      </c>
      <c r="X367" s="4" t="s">
        <v>453</v>
      </c>
      <c r="Y367" s="4" t="s">
        <v>166</v>
      </c>
      <c r="Z367" s="154">
        <v>2083781.25</v>
      </c>
      <c r="AA367" s="163">
        <v>1</v>
      </c>
      <c r="AB367" s="180">
        <v>88.7</v>
      </c>
      <c r="AD367" s="154">
        <v>1848.3140000000001</v>
      </c>
      <c r="AG367" s="2" t="s">
        <v>36</v>
      </c>
      <c r="AH367" s="169">
        <v>8.8599999999999996E-4</v>
      </c>
      <c r="AI367" s="169">
        <v>6.5699606287554398E-3</v>
      </c>
      <c r="AJ367" s="169">
        <v>1.01921251419472E-3</v>
      </c>
    </row>
    <row r="368" spans="1:36" x14ac:dyDescent="0.2">
      <c r="A368" s="2">
        <v>161</v>
      </c>
      <c r="B368" s="2">
        <v>9943</v>
      </c>
      <c r="C368" s="2" t="s">
        <v>2259</v>
      </c>
      <c r="D368" s="2" t="s">
        <v>2260</v>
      </c>
      <c r="E368" s="4" t="s">
        <v>1368</v>
      </c>
      <c r="F368" s="2" t="s">
        <v>2452</v>
      </c>
      <c r="G368" s="2" t="s">
        <v>2453</v>
      </c>
      <c r="H368" s="2" t="s">
        <v>215</v>
      </c>
      <c r="I368" s="2" t="s">
        <v>796</v>
      </c>
      <c r="J368" s="2" t="s">
        <v>30</v>
      </c>
      <c r="K368" s="2" t="s">
        <v>30</v>
      </c>
      <c r="L368" s="2" t="s">
        <v>369</v>
      </c>
      <c r="M368" s="2" t="s">
        <v>31</v>
      </c>
      <c r="N368" s="2" t="s">
        <v>503</v>
      </c>
      <c r="O368" s="2" t="s">
        <v>166</v>
      </c>
      <c r="P368" s="2" t="s">
        <v>1984</v>
      </c>
      <c r="Q368" s="2" t="s">
        <v>454</v>
      </c>
      <c r="R368" s="2" t="s">
        <v>448</v>
      </c>
      <c r="S368" s="2" t="s">
        <v>34</v>
      </c>
      <c r="T368" s="154">
        <v>4.673</v>
      </c>
      <c r="U368" s="2" t="s">
        <v>2454</v>
      </c>
      <c r="V368" s="167">
        <v>5.8999999999999999E-3</v>
      </c>
      <c r="W368" s="169">
        <v>3.0779999999999998E-2</v>
      </c>
      <c r="X368" s="4" t="s">
        <v>453</v>
      </c>
      <c r="Y368" s="4" t="s">
        <v>166</v>
      </c>
      <c r="Z368" s="154">
        <v>208474</v>
      </c>
      <c r="AA368" s="163">
        <v>1</v>
      </c>
      <c r="AB368" s="180">
        <v>100.11</v>
      </c>
      <c r="AD368" s="154">
        <v>208.703</v>
      </c>
      <c r="AG368" s="2" t="s">
        <v>36</v>
      </c>
      <c r="AH368" s="169">
        <v>1.4899999999999999E-4</v>
      </c>
      <c r="AI368" s="169">
        <v>7.4185047988129795E-4</v>
      </c>
      <c r="AJ368" s="169">
        <v>1.15084904686805E-4</v>
      </c>
    </row>
    <row r="369" spans="1:36" x14ac:dyDescent="0.2">
      <c r="A369" s="2">
        <v>161</v>
      </c>
      <c r="B369" s="2">
        <v>9943</v>
      </c>
      <c r="C369" s="2" t="s">
        <v>2259</v>
      </c>
      <c r="D369" s="2" t="s">
        <v>2260</v>
      </c>
      <c r="E369" s="4" t="s">
        <v>1368</v>
      </c>
      <c r="F369" s="2" t="s">
        <v>2266</v>
      </c>
      <c r="G369" s="2" t="s">
        <v>2267</v>
      </c>
      <c r="H369" s="2" t="s">
        <v>215</v>
      </c>
      <c r="I369" s="2" t="s">
        <v>796</v>
      </c>
      <c r="J369" s="2" t="s">
        <v>30</v>
      </c>
      <c r="K369" s="2" t="s">
        <v>30</v>
      </c>
      <c r="L369" s="2" t="s">
        <v>369</v>
      </c>
      <c r="M369" s="2" t="s">
        <v>58</v>
      </c>
      <c r="N369" s="2" t="s">
        <v>503</v>
      </c>
      <c r="O369" s="2" t="s">
        <v>166</v>
      </c>
      <c r="P369" s="2" t="s">
        <v>1984</v>
      </c>
      <c r="Q369" s="2" t="s">
        <v>454</v>
      </c>
      <c r="R369" s="2" t="s">
        <v>448</v>
      </c>
      <c r="S369" s="2" t="s">
        <v>34</v>
      </c>
      <c r="T369" s="154">
        <v>3.3180000000000001</v>
      </c>
      <c r="U369" s="2" t="s">
        <v>83</v>
      </c>
      <c r="V369" s="167">
        <v>3.3399999999999999E-2</v>
      </c>
      <c r="W369" s="169">
        <v>3.0470000000000001E-2</v>
      </c>
      <c r="X369" s="4" t="s">
        <v>453</v>
      </c>
      <c r="Y369" s="4" t="s">
        <v>166</v>
      </c>
      <c r="Z369" s="154">
        <v>1500168</v>
      </c>
      <c r="AA369" s="163">
        <v>1</v>
      </c>
      <c r="AB369" s="180">
        <v>102.84</v>
      </c>
      <c r="AD369" s="154">
        <v>1542.7729999999999</v>
      </c>
      <c r="AG369" s="2" t="s">
        <v>36</v>
      </c>
      <c r="AH369" s="169">
        <v>1.3940000000000001E-3</v>
      </c>
      <c r="AI369" s="169">
        <v>5.4838931790115704E-3</v>
      </c>
      <c r="AJ369" s="169">
        <v>8.5072847013612299E-4</v>
      </c>
    </row>
    <row r="370" spans="1:36" x14ac:dyDescent="0.2">
      <c r="A370" s="2">
        <v>161</v>
      </c>
      <c r="B370" s="2">
        <v>9943</v>
      </c>
      <c r="C370" s="2" t="s">
        <v>2259</v>
      </c>
      <c r="D370" s="2" t="s">
        <v>2260</v>
      </c>
      <c r="E370" s="4" t="s">
        <v>1368</v>
      </c>
      <c r="F370" s="2" t="s">
        <v>2455</v>
      </c>
      <c r="G370" s="2" t="s">
        <v>2456</v>
      </c>
      <c r="H370" s="2" t="s">
        <v>215</v>
      </c>
      <c r="I370" s="2" t="s">
        <v>796</v>
      </c>
      <c r="J370" s="2" t="s">
        <v>30</v>
      </c>
      <c r="K370" s="2" t="s">
        <v>30</v>
      </c>
      <c r="L370" s="2" t="s">
        <v>369</v>
      </c>
      <c r="M370" s="2" t="s">
        <v>31</v>
      </c>
      <c r="N370" s="2" t="s">
        <v>503</v>
      </c>
      <c r="O370" s="2" t="s">
        <v>166</v>
      </c>
      <c r="P370" s="2" t="s">
        <v>1984</v>
      </c>
      <c r="Q370" s="2" t="s">
        <v>454</v>
      </c>
      <c r="R370" s="2" t="s">
        <v>448</v>
      </c>
      <c r="S370" s="2" t="s">
        <v>34</v>
      </c>
      <c r="T370" s="154">
        <v>0.98599999999999999</v>
      </c>
      <c r="U370" s="2" t="s">
        <v>2457</v>
      </c>
      <c r="V370" s="167">
        <v>4.7500000000000001E-2</v>
      </c>
      <c r="W370" s="169">
        <v>2.462E-2</v>
      </c>
      <c r="X370" s="4" t="s">
        <v>453</v>
      </c>
      <c r="Y370" s="4" t="s">
        <v>166</v>
      </c>
      <c r="Z370" s="154">
        <v>232580.64</v>
      </c>
      <c r="AA370" s="163">
        <v>1</v>
      </c>
      <c r="AB370" s="180">
        <v>143.4</v>
      </c>
      <c r="AD370" s="154">
        <v>333.52100000000002</v>
      </c>
      <c r="AG370" s="2" t="s">
        <v>36</v>
      </c>
      <c r="AH370" s="169">
        <v>4.8700000000000002E-4</v>
      </c>
      <c r="AI370" s="169">
        <v>1.1855223170999E-3</v>
      </c>
      <c r="AJ370" s="169">
        <v>1.8391269746075001E-4</v>
      </c>
    </row>
    <row r="371" spans="1:36" x14ac:dyDescent="0.2">
      <c r="A371" s="2">
        <v>161</v>
      </c>
      <c r="B371" s="2">
        <v>9943</v>
      </c>
      <c r="C371" s="2" t="s">
        <v>2035</v>
      </c>
      <c r="D371" s="2" t="s">
        <v>2036</v>
      </c>
      <c r="E371" s="4" t="s">
        <v>1368</v>
      </c>
      <c r="F371" s="2" t="s">
        <v>2310</v>
      </c>
      <c r="G371" s="2" t="s">
        <v>2311</v>
      </c>
      <c r="H371" s="2" t="s">
        <v>215</v>
      </c>
      <c r="I371" s="2" t="s">
        <v>796</v>
      </c>
      <c r="J371" s="2" t="s">
        <v>30</v>
      </c>
      <c r="K371" s="2" t="s">
        <v>342</v>
      </c>
      <c r="L371" s="2" t="s">
        <v>369</v>
      </c>
      <c r="M371" s="2" t="s">
        <v>31</v>
      </c>
      <c r="N371" s="2" t="s">
        <v>504</v>
      </c>
      <c r="O371" s="2" t="s">
        <v>166</v>
      </c>
      <c r="P371" s="2" t="s">
        <v>2039</v>
      </c>
      <c r="Q371" s="2" t="s">
        <v>454</v>
      </c>
      <c r="R371" s="2" t="s">
        <v>448</v>
      </c>
      <c r="S371" s="2" t="s">
        <v>34</v>
      </c>
      <c r="T371" s="154">
        <v>5.1609999999999996</v>
      </c>
      <c r="U371" s="2" t="s">
        <v>2312</v>
      </c>
      <c r="V371" s="167">
        <v>1.7899999999999999E-2</v>
      </c>
      <c r="W371" s="169">
        <v>4.9320000000000003E-2</v>
      </c>
      <c r="X371" s="4" t="s">
        <v>453</v>
      </c>
      <c r="Y371" s="4" t="s">
        <v>166</v>
      </c>
      <c r="Z371" s="154">
        <v>741597.68</v>
      </c>
      <c r="AA371" s="163">
        <v>1</v>
      </c>
      <c r="AB371" s="180">
        <v>98.15</v>
      </c>
      <c r="AD371" s="154">
        <v>727.87800000000004</v>
      </c>
      <c r="AG371" s="2" t="s">
        <v>36</v>
      </c>
      <c r="AH371" s="169">
        <v>7.5600000000000005E-4</v>
      </c>
      <c r="AI371" s="169">
        <v>2.5872934420070001E-3</v>
      </c>
      <c r="AJ371" s="169">
        <v>4.0137255046032299E-4</v>
      </c>
    </row>
    <row r="372" spans="1:36" x14ac:dyDescent="0.2">
      <c r="A372" s="2">
        <v>161</v>
      </c>
      <c r="B372" s="2">
        <v>9943</v>
      </c>
      <c r="C372" s="2" t="s">
        <v>2041</v>
      </c>
      <c r="D372" s="2" t="s">
        <v>2042</v>
      </c>
      <c r="E372" s="4" t="s">
        <v>1368</v>
      </c>
      <c r="F372" s="2" t="s">
        <v>2043</v>
      </c>
      <c r="G372" s="2" t="s">
        <v>2044</v>
      </c>
      <c r="H372" s="2" t="s">
        <v>215</v>
      </c>
      <c r="I372" s="2" t="s">
        <v>796</v>
      </c>
      <c r="J372" s="2" t="s">
        <v>30</v>
      </c>
      <c r="K372" s="2" t="s">
        <v>30</v>
      </c>
      <c r="L372" s="2" t="s">
        <v>369</v>
      </c>
      <c r="M372" s="2" t="s">
        <v>31</v>
      </c>
      <c r="N372" s="2" t="s">
        <v>487</v>
      </c>
      <c r="O372" s="2" t="s">
        <v>166</v>
      </c>
      <c r="P372" s="2" t="s">
        <v>1217</v>
      </c>
      <c r="Q372" s="2" t="s">
        <v>454</v>
      </c>
      <c r="R372" s="2" t="s">
        <v>448</v>
      </c>
      <c r="S372" s="2" t="s">
        <v>34</v>
      </c>
      <c r="T372" s="154">
        <v>3.7480000000000002</v>
      </c>
      <c r="U372" s="2" t="s">
        <v>2045</v>
      </c>
      <c r="V372" s="167">
        <v>2E-3</v>
      </c>
      <c r="W372" s="169">
        <v>2.5999999999999999E-2</v>
      </c>
      <c r="X372" s="4" t="s">
        <v>453</v>
      </c>
      <c r="Y372" s="4" t="s">
        <v>166</v>
      </c>
      <c r="Z372" s="154">
        <v>116441.12</v>
      </c>
      <c r="AA372" s="163">
        <v>1</v>
      </c>
      <c r="AB372" s="180">
        <v>103.06</v>
      </c>
      <c r="AD372" s="154">
        <v>120.004</v>
      </c>
      <c r="AG372" s="2" t="s">
        <v>36</v>
      </c>
      <c r="AH372" s="169">
        <v>3.4E-5</v>
      </c>
      <c r="AI372" s="169">
        <v>4.2656334511436902E-4</v>
      </c>
      <c r="AJ372" s="169">
        <v>6.6173714578208107E-5</v>
      </c>
    </row>
    <row r="373" spans="1:36" x14ac:dyDescent="0.2">
      <c r="A373" s="2">
        <v>161</v>
      </c>
      <c r="B373" s="2">
        <v>9943</v>
      </c>
      <c r="C373" s="2" t="s">
        <v>2041</v>
      </c>
      <c r="D373" s="2" t="s">
        <v>2042</v>
      </c>
      <c r="E373" s="4" t="s">
        <v>1368</v>
      </c>
      <c r="F373" s="2" t="s">
        <v>2046</v>
      </c>
      <c r="G373" s="2" t="s">
        <v>2047</v>
      </c>
      <c r="H373" s="2" t="s">
        <v>215</v>
      </c>
      <c r="I373" s="2" t="s">
        <v>1006</v>
      </c>
      <c r="J373" s="2" t="s">
        <v>30</v>
      </c>
      <c r="K373" s="2" t="s">
        <v>30</v>
      </c>
      <c r="L373" s="2" t="s">
        <v>369</v>
      </c>
      <c r="M373" s="2" t="s">
        <v>31</v>
      </c>
      <c r="N373" s="2" t="s">
        <v>487</v>
      </c>
      <c r="O373" s="2" t="s">
        <v>166</v>
      </c>
      <c r="P373" s="2" t="s">
        <v>1217</v>
      </c>
      <c r="Q373" s="2" t="s">
        <v>454</v>
      </c>
      <c r="R373" s="2" t="s">
        <v>448</v>
      </c>
      <c r="S373" s="2" t="s">
        <v>34</v>
      </c>
      <c r="T373" s="154">
        <v>2.9780000000000002</v>
      </c>
      <c r="U373" s="2" t="s">
        <v>2048</v>
      </c>
      <c r="V373" s="167">
        <v>2.6800000000000001E-2</v>
      </c>
      <c r="W373" s="169">
        <v>4.7109999999999999E-2</v>
      </c>
      <c r="X373" s="4" t="s">
        <v>453</v>
      </c>
      <c r="Y373" s="4" t="s">
        <v>166</v>
      </c>
      <c r="Z373" s="154">
        <v>173024.88</v>
      </c>
      <c r="AA373" s="163">
        <v>1</v>
      </c>
      <c r="AB373" s="180">
        <v>95.08</v>
      </c>
      <c r="AD373" s="154">
        <v>164.512</v>
      </c>
      <c r="AG373" s="2" t="s">
        <v>36</v>
      </c>
      <c r="AH373" s="169">
        <v>8.7999999999999998E-5</v>
      </c>
      <c r="AI373" s="169">
        <v>5.8476955134189495E-4</v>
      </c>
      <c r="AJ373" s="169">
        <v>9.07165930400096E-5</v>
      </c>
    </row>
    <row r="374" spans="1:36" x14ac:dyDescent="0.2">
      <c r="A374" s="2">
        <v>161</v>
      </c>
      <c r="B374" s="2">
        <v>9943</v>
      </c>
      <c r="C374" s="2" t="s">
        <v>2041</v>
      </c>
      <c r="D374" s="2" t="s">
        <v>2042</v>
      </c>
      <c r="E374" s="4" t="s">
        <v>1368</v>
      </c>
      <c r="F374" s="2" t="s">
        <v>2458</v>
      </c>
      <c r="G374" s="2" t="s">
        <v>2459</v>
      </c>
      <c r="H374" s="2" t="s">
        <v>215</v>
      </c>
      <c r="I374" s="2" t="s">
        <v>796</v>
      </c>
      <c r="J374" s="2" t="s">
        <v>30</v>
      </c>
      <c r="K374" s="2" t="s">
        <v>30</v>
      </c>
      <c r="L374" s="2" t="s">
        <v>369</v>
      </c>
      <c r="M374" s="2" t="s">
        <v>31</v>
      </c>
      <c r="N374" s="2" t="s">
        <v>487</v>
      </c>
      <c r="O374" s="2" t="s">
        <v>166</v>
      </c>
      <c r="P374" s="2" t="s">
        <v>91</v>
      </c>
      <c r="Q374" s="2" t="s">
        <v>454</v>
      </c>
      <c r="R374" s="2" t="s">
        <v>448</v>
      </c>
      <c r="S374" s="2" t="s">
        <v>34</v>
      </c>
      <c r="T374" s="154">
        <v>0.01</v>
      </c>
      <c r="U374" s="2" t="s">
        <v>2460</v>
      </c>
      <c r="V374" s="167">
        <v>4.7500000000000001E-2</v>
      </c>
      <c r="W374" s="169">
        <v>1E-4</v>
      </c>
      <c r="X374" s="4" t="s">
        <v>453</v>
      </c>
      <c r="Y374" s="4" t="s">
        <v>166</v>
      </c>
      <c r="Z374" s="154">
        <v>0</v>
      </c>
      <c r="AA374" s="163">
        <v>1</v>
      </c>
      <c r="AB374" s="180">
        <v>0</v>
      </c>
      <c r="AC374" s="154">
        <v>0</v>
      </c>
      <c r="AD374" s="154">
        <v>0</v>
      </c>
      <c r="AG374" s="2" t="s">
        <v>36</v>
      </c>
      <c r="AH374" s="169">
        <v>0</v>
      </c>
      <c r="AI374" s="169">
        <v>3.5545695914415699E-10</v>
      </c>
      <c r="AJ374" s="169">
        <v>5.5142823753261392E-11</v>
      </c>
    </row>
    <row r="375" spans="1:36" x14ac:dyDescent="0.2">
      <c r="A375" s="2">
        <v>161</v>
      </c>
      <c r="B375" s="2">
        <v>9943</v>
      </c>
      <c r="C375" s="2" t="s">
        <v>2461</v>
      </c>
      <c r="D375" s="2" t="s">
        <v>2462</v>
      </c>
      <c r="E375" s="4" t="s">
        <v>1368</v>
      </c>
      <c r="F375" s="2" t="s">
        <v>2463</v>
      </c>
      <c r="G375" s="2" t="s">
        <v>2464</v>
      </c>
      <c r="H375" s="2" t="s">
        <v>215</v>
      </c>
      <c r="I375" s="2" t="s">
        <v>796</v>
      </c>
      <c r="J375" s="2" t="s">
        <v>30</v>
      </c>
      <c r="K375" s="2" t="s">
        <v>30</v>
      </c>
      <c r="L375" s="2" t="s">
        <v>369</v>
      </c>
      <c r="M375" s="2" t="s">
        <v>31</v>
      </c>
      <c r="N375" s="2" t="s">
        <v>479</v>
      </c>
      <c r="O375" s="2" t="s">
        <v>166</v>
      </c>
      <c r="P375" s="2" t="s">
        <v>2034</v>
      </c>
      <c r="Q375" s="2" t="s">
        <v>456</v>
      </c>
      <c r="R375" s="2" t="s">
        <v>448</v>
      </c>
      <c r="S375" s="2" t="s">
        <v>34</v>
      </c>
      <c r="T375" s="154">
        <v>3.448</v>
      </c>
      <c r="U375" s="2" t="s">
        <v>2312</v>
      </c>
      <c r="V375" s="167">
        <v>1.7999999999999999E-2</v>
      </c>
      <c r="W375" s="169">
        <v>3.4950000000000002E-2</v>
      </c>
      <c r="X375" s="4" t="s">
        <v>453</v>
      </c>
      <c r="Y375" s="4" t="s">
        <v>166</v>
      </c>
      <c r="Z375" s="154">
        <v>93806.82</v>
      </c>
      <c r="AA375" s="163">
        <v>1</v>
      </c>
      <c r="AB375" s="180">
        <v>109.14</v>
      </c>
      <c r="AD375" s="154">
        <v>102.381</v>
      </c>
      <c r="AG375" s="2" t="s">
        <v>36</v>
      </c>
      <c r="AH375" s="169">
        <v>1.06E-4</v>
      </c>
      <c r="AI375" s="169">
        <v>3.63919548145377E-4</v>
      </c>
      <c r="AJ375" s="169">
        <v>5.6455643890231302E-5</v>
      </c>
    </row>
    <row r="376" spans="1:36" x14ac:dyDescent="0.2">
      <c r="A376" s="2">
        <v>161</v>
      </c>
      <c r="B376" s="2">
        <v>9943</v>
      </c>
      <c r="C376" s="2" t="s">
        <v>2461</v>
      </c>
      <c r="D376" s="2" t="s">
        <v>2462</v>
      </c>
      <c r="E376" s="4" t="s">
        <v>1368</v>
      </c>
      <c r="F376" s="2" t="s">
        <v>2465</v>
      </c>
      <c r="G376" s="2" t="s">
        <v>2466</v>
      </c>
      <c r="H376" s="2" t="s">
        <v>215</v>
      </c>
      <c r="I376" s="2" t="s">
        <v>796</v>
      </c>
      <c r="J376" s="2" t="s">
        <v>30</v>
      </c>
      <c r="K376" s="2" t="s">
        <v>30</v>
      </c>
      <c r="L376" s="2" t="s">
        <v>369</v>
      </c>
      <c r="M376" s="2" t="s">
        <v>31</v>
      </c>
      <c r="N376" s="2" t="s">
        <v>479</v>
      </c>
      <c r="O376" s="2" t="s">
        <v>166</v>
      </c>
      <c r="P376" s="2" t="s">
        <v>2039</v>
      </c>
      <c r="Q376" s="2" t="s">
        <v>454</v>
      </c>
      <c r="R376" s="2" t="s">
        <v>448</v>
      </c>
      <c r="S376" s="2" t="s">
        <v>34</v>
      </c>
      <c r="T376" s="154">
        <v>5.7770000000000001</v>
      </c>
      <c r="U376" s="2" t="s">
        <v>2467</v>
      </c>
      <c r="V376" s="167">
        <v>3.3000000000000002E-2</v>
      </c>
      <c r="W376" s="169">
        <v>3.7769999999999998E-2</v>
      </c>
      <c r="X376" s="4" t="s">
        <v>453</v>
      </c>
      <c r="Y376" s="4" t="s">
        <v>166</v>
      </c>
      <c r="Z376" s="154">
        <v>2687937.05</v>
      </c>
      <c r="AA376" s="163">
        <v>1</v>
      </c>
      <c r="AB376" s="180">
        <v>104.23</v>
      </c>
      <c r="AD376" s="154">
        <v>2801.6370000000002</v>
      </c>
      <c r="AG376" s="2" t="s">
        <v>36</v>
      </c>
      <c r="AH376" s="169">
        <v>2.2659999999999998E-3</v>
      </c>
      <c r="AI376" s="169">
        <v>9.9586129300985107E-3</v>
      </c>
      <c r="AJ376" s="169">
        <v>1.5449016357805001E-3</v>
      </c>
    </row>
    <row r="377" spans="1:36" x14ac:dyDescent="0.2">
      <c r="A377" s="2">
        <v>161</v>
      </c>
      <c r="B377" s="2">
        <v>9943</v>
      </c>
      <c r="C377" s="2" t="s">
        <v>2468</v>
      </c>
      <c r="D377" s="2" t="s">
        <v>2469</v>
      </c>
      <c r="E377" s="4" t="s">
        <v>1368</v>
      </c>
      <c r="F377" s="2" t="s">
        <v>2470</v>
      </c>
      <c r="G377" s="2" t="s">
        <v>2471</v>
      </c>
      <c r="H377" s="2" t="s">
        <v>215</v>
      </c>
      <c r="I377" s="2" t="s">
        <v>1006</v>
      </c>
      <c r="J377" s="2" t="s">
        <v>30</v>
      </c>
      <c r="K377" s="2" t="s">
        <v>30</v>
      </c>
      <c r="L377" s="2" t="s">
        <v>369</v>
      </c>
      <c r="M377" s="2" t="s">
        <v>31</v>
      </c>
      <c r="N377" s="2" t="s">
        <v>493</v>
      </c>
      <c r="O377" s="2" t="s">
        <v>166</v>
      </c>
      <c r="P377" s="2" t="s">
        <v>2039</v>
      </c>
      <c r="Q377" s="2" t="s">
        <v>454</v>
      </c>
      <c r="R377" s="2" t="s">
        <v>448</v>
      </c>
      <c r="S377" s="2" t="s">
        <v>34</v>
      </c>
      <c r="T377" s="154">
        <v>2.5819999999999999</v>
      </c>
      <c r="U377" s="2" t="s">
        <v>2376</v>
      </c>
      <c r="V377" s="167">
        <v>6.7500000000000004E-2</v>
      </c>
      <c r="W377" s="169">
        <v>5.6399999999999999E-2</v>
      </c>
      <c r="X377" s="4" t="s">
        <v>453</v>
      </c>
      <c r="Y377" s="4" t="s">
        <v>166</v>
      </c>
      <c r="Z377" s="154">
        <v>2554216.2000000002</v>
      </c>
      <c r="AA377" s="163">
        <v>1</v>
      </c>
      <c r="AB377" s="180">
        <v>104.13</v>
      </c>
      <c r="AD377" s="154">
        <v>2659.7049999999999</v>
      </c>
      <c r="AG377" s="2" t="s">
        <v>36</v>
      </c>
      <c r="AH377" s="169">
        <v>1.622E-3</v>
      </c>
      <c r="AI377" s="169">
        <v>9.4541076848717806E-3</v>
      </c>
      <c r="AJ377" s="169">
        <v>1.4666366219596601E-3</v>
      </c>
    </row>
    <row r="378" spans="1:36" x14ac:dyDescent="0.2">
      <c r="A378" s="2">
        <v>161</v>
      </c>
      <c r="B378" s="2">
        <v>9943</v>
      </c>
      <c r="C378" s="2" t="s">
        <v>2468</v>
      </c>
      <c r="D378" s="2" t="s">
        <v>2469</v>
      </c>
      <c r="E378" s="4" t="s">
        <v>1368</v>
      </c>
      <c r="F378" s="2" t="s">
        <v>2472</v>
      </c>
      <c r="G378" s="2" t="s">
        <v>2473</v>
      </c>
      <c r="H378" s="2" t="s">
        <v>215</v>
      </c>
      <c r="I378" s="2" t="s">
        <v>1006</v>
      </c>
      <c r="J378" s="2" t="s">
        <v>30</v>
      </c>
      <c r="K378" s="2" t="s">
        <v>30</v>
      </c>
      <c r="L378" s="2" t="s">
        <v>369</v>
      </c>
      <c r="M378" s="2" t="s">
        <v>58</v>
      </c>
      <c r="N378" s="2" t="s">
        <v>493</v>
      </c>
      <c r="O378" s="2" t="s">
        <v>166</v>
      </c>
      <c r="P378" s="2" t="s">
        <v>2039</v>
      </c>
      <c r="Q378" s="2" t="s">
        <v>454</v>
      </c>
      <c r="R378" s="2" t="s">
        <v>448</v>
      </c>
      <c r="S378" s="2" t="s">
        <v>34</v>
      </c>
      <c r="T378" s="154">
        <v>5.0369999999999999</v>
      </c>
      <c r="U378" s="2" t="s">
        <v>2432</v>
      </c>
      <c r="V378" s="167">
        <v>6.3799999999999996E-2</v>
      </c>
      <c r="W378" s="169">
        <v>5.7140000000000003E-2</v>
      </c>
      <c r="X378" s="4" t="s">
        <v>453</v>
      </c>
      <c r="Y378" s="4" t="s">
        <v>166</v>
      </c>
      <c r="Z378" s="154">
        <v>3150000</v>
      </c>
      <c r="AA378" s="163">
        <v>1</v>
      </c>
      <c r="AB378" s="180">
        <v>105.32</v>
      </c>
      <c r="AD378" s="154">
        <v>3317.58</v>
      </c>
      <c r="AG378" s="2" t="s">
        <v>36</v>
      </c>
      <c r="AH378" s="169">
        <v>3.15E-3</v>
      </c>
      <c r="AI378" s="169">
        <v>1.17925689851747E-2</v>
      </c>
      <c r="AJ378" s="169">
        <v>1.8294072922734499E-3</v>
      </c>
    </row>
    <row r="379" spans="1:36" x14ac:dyDescent="0.2">
      <c r="A379" s="2">
        <v>161</v>
      </c>
      <c r="B379" s="2">
        <v>9943</v>
      </c>
      <c r="C379" s="2" t="s">
        <v>2474</v>
      </c>
      <c r="D379" s="2" t="s">
        <v>2475</v>
      </c>
      <c r="E379" s="4" t="s">
        <v>1368</v>
      </c>
      <c r="F379" s="2" t="s">
        <v>2476</v>
      </c>
      <c r="G379" s="2" t="s">
        <v>2477</v>
      </c>
      <c r="H379" s="2" t="s">
        <v>215</v>
      </c>
      <c r="I379" s="2" t="s">
        <v>1006</v>
      </c>
      <c r="J379" s="2" t="s">
        <v>30</v>
      </c>
      <c r="K379" s="2" t="s">
        <v>30</v>
      </c>
      <c r="L379" s="2" t="s">
        <v>369</v>
      </c>
      <c r="M379" s="2" t="s">
        <v>31</v>
      </c>
      <c r="N379" s="2" t="s">
        <v>476</v>
      </c>
      <c r="O379" s="2" t="s">
        <v>166</v>
      </c>
      <c r="P379" s="2" t="s">
        <v>1997</v>
      </c>
      <c r="Q379" s="2" t="s">
        <v>454</v>
      </c>
      <c r="R379" s="2" t="s">
        <v>448</v>
      </c>
      <c r="S379" s="2" t="s">
        <v>34</v>
      </c>
      <c r="T379" s="154">
        <v>1.8169999999999999</v>
      </c>
      <c r="U379" s="2" t="s">
        <v>2478</v>
      </c>
      <c r="V379" s="167">
        <v>0.05</v>
      </c>
      <c r="W379" s="169">
        <v>4.9880000000000001E-2</v>
      </c>
      <c r="X379" s="4" t="s">
        <v>453</v>
      </c>
      <c r="Y379" s="4" t="s">
        <v>166</v>
      </c>
      <c r="Z379" s="154">
        <v>924551</v>
      </c>
      <c r="AA379" s="163">
        <v>1</v>
      </c>
      <c r="AB379" s="180">
        <v>100.54</v>
      </c>
      <c r="AD379" s="154">
        <v>929.54399999999998</v>
      </c>
      <c r="AG379" s="2" t="s">
        <v>36</v>
      </c>
      <c r="AH379" s="169">
        <v>4.143E-3</v>
      </c>
      <c r="AI379" s="169">
        <v>3.3041273270367202E-3</v>
      </c>
      <c r="AJ379" s="169">
        <v>5.1257657549258701E-4</v>
      </c>
    </row>
    <row r="380" spans="1:36" x14ac:dyDescent="0.2">
      <c r="A380" s="2">
        <v>161</v>
      </c>
      <c r="B380" s="2">
        <v>9943</v>
      </c>
      <c r="C380" s="2" t="s">
        <v>2474</v>
      </c>
      <c r="D380" s="2" t="s">
        <v>2475</v>
      </c>
      <c r="E380" s="4" t="s">
        <v>1368</v>
      </c>
      <c r="F380" s="2" t="s">
        <v>2479</v>
      </c>
      <c r="G380" s="2" t="s">
        <v>2480</v>
      </c>
      <c r="H380" s="2" t="s">
        <v>215</v>
      </c>
      <c r="I380" s="2" t="s">
        <v>797</v>
      </c>
      <c r="J380" s="2" t="s">
        <v>30</v>
      </c>
      <c r="K380" s="2" t="s">
        <v>30</v>
      </c>
      <c r="L380" s="2" t="s">
        <v>369</v>
      </c>
      <c r="M380" s="2" t="s">
        <v>31</v>
      </c>
      <c r="N380" s="2" t="s">
        <v>476</v>
      </c>
      <c r="O380" s="2" t="s">
        <v>166</v>
      </c>
      <c r="P380" s="2" t="s">
        <v>1997</v>
      </c>
      <c r="Q380" s="2" t="s">
        <v>454</v>
      </c>
      <c r="R380" s="2" t="s">
        <v>448</v>
      </c>
      <c r="S380" s="2" t="s">
        <v>34</v>
      </c>
      <c r="T380" s="154">
        <v>1.2110000000000001</v>
      </c>
      <c r="U380" s="2" t="s">
        <v>2135</v>
      </c>
      <c r="V380" s="167">
        <v>3.85E-2</v>
      </c>
      <c r="W380" s="169">
        <v>6.6909999999999997E-2</v>
      </c>
      <c r="X380" s="4" t="s">
        <v>453</v>
      </c>
      <c r="Y380" s="4" t="s">
        <v>166</v>
      </c>
      <c r="Z380" s="154">
        <v>251465.75</v>
      </c>
      <c r="AA380" s="163">
        <v>1</v>
      </c>
      <c r="AB380" s="180">
        <v>100.76</v>
      </c>
      <c r="AD380" s="154">
        <v>253.37700000000001</v>
      </c>
      <c r="AG380" s="2" t="s">
        <v>36</v>
      </c>
      <c r="AH380" s="169">
        <v>2.2899999999999999E-3</v>
      </c>
      <c r="AI380" s="169">
        <v>9.0064578730166597E-4</v>
      </c>
      <c r="AJ380" s="169">
        <v>1.3971917171876701E-4</v>
      </c>
    </row>
    <row r="381" spans="1:36" x14ac:dyDescent="0.2">
      <c r="A381" s="2">
        <v>161</v>
      </c>
      <c r="B381" s="2">
        <v>9943</v>
      </c>
      <c r="C381" s="2" t="s">
        <v>1273</v>
      </c>
      <c r="D381" s="2" t="s">
        <v>2481</v>
      </c>
      <c r="E381" s="4" t="s">
        <v>1368</v>
      </c>
      <c r="F381" s="2" t="s">
        <v>2482</v>
      </c>
      <c r="G381" s="2" t="s">
        <v>2483</v>
      </c>
      <c r="H381" s="2" t="s">
        <v>215</v>
      </c>
      <c r="I381" s="2" t="s">
        <v>1006</v>
      </c>
      <c r="J381" s="2" t="s">
        <v>30</v>
      </c>
      <c r="K381" s="2" t="s">
        <v>30</v>
      </c>
      <c r="L381" s="2" t="s">
        <v>369</v>
      </c>
      <c r="M381" s="2" t="s">
        <v>31</v>
      </c>
      <c r="N381" s="2" t="s">
        <v>484</v>
      </c>
      <c r="O381" s="2" t="s">
        <v>166</v>
      </c>
      <c r="P381" s="2" t="s">
        <v>2484</v>
      </c>
      <c r="Q381" s="2" t="s">
        <v>456</v>
      </c>
      <c r="R381" s="2" t="s">
        <v>448</v>
      </c>
      <c r="S381" s="2" t="s">
        <v>34</v>
      </c>
      <c r="T381" s="154">
        <v>2.5630000000000002</v>
      </c>
      <c r="U381" s="2" t="s">
        <v>2485</v>
      </c>
      <c r="V381" s="167">
        <v>5.45E-2</v>
      </c>
      <c r="W381" s="169">
        <v>5.6890000000000003E-2</v>
      </c>
      <c r="X381" s="4" t="s">
        <v>453</v>
      </c>
      <c r="Y381" s="4" t="s">
        <v>166</v>
      </c>
      <c r="Z381" s="154">
        <v>577867.99</v>
      </c>
      <c r="AA381" s="163">
        <v>1</v>
      </c>
      <c r="AB381" s="180">
        <v>100.92</v>
      </c>
      <c r="AD381" s="154">
        <v>583.18399999999997</v>
      </c>
      <c r="AG381" s="2" t="s">
        <v>36</v>
      </c>
      <c r="AH381" s="169">
        <v>3.565E-3</v>
      </c>
      <c r="AI381" s="169">
        <v>2.0729694473845799E-3</v>
      </c>
      <c r="AJ381" s="169">
        <v>3.2158433234293499E-4</v>
      </c>
    </row>
    <row r="382" spans="1:36" x14ac:dyDescent="0.2">
      <c r="A382" s="2">
        <v>161</v>
      </c>
      <c r="B382" s="2">
        <v>9943</v>
      </c>
      <c r="C382" s="2" t="s">
        <v>2052</v>
      </c>
      <c r="D382" s="2" t="s">
        <v>2053</v>
      </c>
      <c r="E382" s="4" t="s">
        <v>1368</v>
      </c>
      <c r="F382" s="2" t="s">
        <v>2054</v>
      </c>
      <c r="G382" s="2" t="s">
        <v>2055</v>
      </c>
      <c r="H382" s="2" t="s">
        <v>215</v>
      </c>
      <c r="I382" s="2" t="s">
        <v>796</v>
      </c>
      <c r="J382" s="2" t="s">
        <v>30</v>
      </c>
      <c r="K382" s="2" t="s">
        <v>30</v>
      </c>
      <c r="L382" s="2" t="s">
        <v>369</v>
      </c>
      <c r="M382" s="2" t="s">
        <v>31</v>
      </c>
      <c r="N382" s="2" t="s">
        <v>503</v>
      </c>
      <c r="O382" s="2" t="s">
        <v>166</v>
      </c>
      <c r="P382" s="2" t="s">
        <v>2056</v>
      </c>
      <c r="Q382" s="2" t="s">
        <v>454</v>
      </c>
      <c r="R382" s="2" t="s">
        <v>448</v>
      </c>
      <c r="S382" s="2" t="s">
        <v>34</v>
      </c>
      <c r="T382" s="154">
        <v>3.077</v>
      </c>
      <c r="U382" s="2" t="s">
        <v>2057</v>
      </c>
      <c r="V382" s="167">
        <v>2.7E-2</v>
      </c>
      <c r="W382" s="169">
        <v>3.3090000000000001E-2</v>
      </c>
      <c r="X382" s="4" t="s">
        <v>453</v>
      </c>
      <c r="Y382" s="4" t="s">
        <v>166</v>
      </c>
      <c r="Z382" s="154">
        <v>45968.4</v>
      </c>
      <c r="AA382" s="163">
        <v>1</v>
      </c>
      <c r="AB382" s="180">
        <v>106.11</v>
      </c>
      <c r="AD382" s="154">
        <v>48.777000000000001</v>
      </c>
      <c r="AG382" s="2" t="s">
        <v>36</v>
      </c>
      <c r="AH382" s="169">
        <v>1.17E-4</v>
      </c>
      <c r="AI382" s="169">
        <v>1.73381487080144E-4</v>
      </c>
      <c r="AJ382" s="169">
        <v>2.6897053323019499E-5</v>
      </c>
    </row>
    <row r="383" spans="1:36" x14ac:dyDescent="0.2">
      <c r="A383" s="2">
        <v>161</v>
      </c>
      <c r="B383" s="2">
        <v>9943</v>
      </c>
      <c r="C383" s="2" t="s">
        <v>2052</v>
      </c>
      <c r="D383" s="2" t="s">
        <v>2053</v>
      </c>
      <c r="E383" s="4" t="s">
        <v>1368</v>
      </c>
      <c r="F383" s="2" t="s">
        <v>2058</v>
      </c>
      <c r="G383" s="2" t="s">
        <v>2059</v>
      </c>
      <c r="H383" s="2" t="s">
        <v>215</v>
      </c>
      <c r="I383" s="2" t="s">
        <v>796</v>
      </c>
      <c r="J383" s="2" t="s">
        <v>30</v>
      </c>
      <c r="K383" s="2" t="s">
        <v>30</v>
      </c>
      <c r="L383" s="2" t="s">
        <v>369</v>
      </c>
      <c r="M383" s="2" t="s">
        <v>31</v>
      </c>
      <c r="N383" s="2" t="s">
        <v>503</v>
      </c>
      <c r="O383" s="2" t="s">
        <v>166</v>
      </c>
      <c r="P383" s="2" t="s">
        <v>2056</v>
      </c>
      <c r="Q383" s="2" t="s">
        <v>454</v>
      </c>
      <c r="R383" s="2" t="s">
        <v>448</v>
      </c>
      <c r="S383" s="2" t="s">
        <v>34</v>
      </c>
      <c r="T383" s="154">
        <v>2.492</v>
      </c>
      <c r="U383" s="2" t="s">
        <v>2060</v>
      </c>
      <c r="V383" s="167">
        <v>1.7999999999999999E-2</v>
      </c>
      <c r="W383" s="169">
        <v>2.9749999999999999E-2</v>
      </c>
      <c r="X383" s="4" t="s">
        <v>453</v>
      </c>
      <c r="Y383" s="4" t="s">
        <v>166</v>
      </c>
      <c r="Z383" s="154">
        <v>607684.47</v>
      </c>
      <c r="AA383" s="163">
        <v>1</v>
      </c>
      <c r="AB383" s="180">
        <v>113.34</v>
      </c>
      <c r="AD383" s="154">
        <v>688.75</v>
      </c>
      <c r="AG383" s="2" t="s">
        <v>36</v>
      </c>
      <c r="AH383" s="169">
        <v>8.2200000000000003E-4</v>
      </c>
      <c r="AI383" s="169">
        <v>2.4482083071362798E-3</v>
      </c>
      <c r="AJ383" s="169">
        <v>3.7979596606219703E-4</v>
      </c>
    </row>
    <row r="384" spans="1:36" x14ac:dyDescent="0.2">
      <c r="A384" s="2">
        <v>161</v>
      </c>
      <c r="B384" s="2">
        <v>9943</v>
      </c>
      <c r="C384" s="2" t="s">
        <v>2052</v>
      </c>
      <c r="D384" s="2" t="s">
        <v>2053</v>
      </c>
      <c r="E384" s="4" t="s">
        <v>1368</v>
      </c>
      <c r="F384" s="2" t="s">
        <v>2313</v>
      </c>
      <c r="G384" s="2" t="s">
        <v>2314</v>
      </c>
      <c r="H384" s="2" t="s">
        <v>215</v>
      </c>
      <c r="I384" s="2" t="s">
        <v>796</v>
      </c>
      <c r="J384" s="2" t="s">
        <v>30</v>
      </c>
      <c r="K384" s="2" t="s">
        <v>30</v>
      </c>
      <c r="L384" s="2" t="s">
        <v>369</v>
      </c>
      <c r="M384" s="2" t="s">
        <v>31</v>
      </c>
      <c r="N384" s="2" t="s">
        <v>503</v>
      </c>
      <c r="O384" s="2" t="s">
        <v>166</v>
      </c>
      <c r="P384" s="2" t="s">
        <v>2039</v>
      </c>
      <c r="Q384" s="2" t="s">
        <v>454</v>
      </c>
      <c r="R384" s="2" t="s">
        <v>448</v>
      </c>
      <c r="S384" s="2" t="s">
        <v>34</v>
      </c>
      <c r="T384" s="154">
        <v>1.2190000000000001</v>
      </c>
      <c r="U384" s="2" t="s">
        <v>2309</v>
      </c>
      <c r="V384" s="167">
        <v>2.2499999999999999E-2</v>
      </c>
      <c r="W384" s="169">
        <v>3.2199999999999999E-2</v>
      </c>
      <c r="X384" s="4" t="s">
        <v>453</v>
      </c>
      <c r="Y384" s="4" t="s">
        <v>166</v>
      </c>
      <c r="Z384" s="154">
        <v>308952.55</v>
      </c>
      <c r="AA384" s="163">
        <v>1</v>
      </c>
      <c r="AB384" s="180">
        <v>114.95</v>
      </c>
      <c r="AD384" s="154">
        <v>355.14100000000002</v>
      </c>
      <c r="AG384" s="2" t="s">
        <v>36</v>
      </c>
      <c r="AH384" s="169">
        <v>8.25E-4</v>
      </c>
      <c r="AI384" s="169">
        <v>1.2623732436728701E-3</v>
      </c>
      <c r="AJ384" s="169">
        <v>1.9583475156679901E-4</v>
      </c>
    </row>
    <row r="385" spans="1:36" x14ac:dyDescent="0.2">
      <c r="A385" s="2">
        <v>161</v>
      </c>
      <c r="B385" s="2">
        <v>9943</v>
      </c>
      <c r="C385" s="2" t="s">
        <v>2315</v>
      </c>
      <c r="D385" s="2" t="s">
        <v>2316</v>
      </c>
      <c r="E385" s="4" t="s">
        <v>1368</v>
      </c>
      <c r="F385" s="2" t="s">
        <v>2486</v>
      </c>
      <c r="G385" s="2" t="s">
        <v>2487</v>
      </c>
      <c r="H385" s="2" t="s">
        <v>215</v>
      </c>
      <c r="I385" s="2" t="s">
        <v>1006</v>
      </c>
      <c r="J385" s="2" t="s">
        <v>30</v>
      </c>
      <c r="K385" s="2" t="s">
        <v>30</v>
      </c>
      <c r="L385" s="2" t="s">
        <v>369</v>
      </c>
      <c r="M385" s="2" t="s">
        <v>31</v>
      </c>
      <c r="N385" s="2" t="s">
        <v>484</v>
      </c>
      <c r="O385" s="2" t="s">
        <v>166</v>
      </c>
      <c r="P385" s="2" t="s">
        <v>1997</v>
      </c>
      <c r="Q385" s="2" t="s">
        <v>454</v>
      </c>
      <c r="R385" s="2" t="s">
        <v>448</v>
      </c>
      <c r="S385" s="2" t="s">
        <v>34</v>
      </c>
      <c r="T385" s="154">
        <v>6.9329999999999998</v>
      </c>
      <c r="U385" s="2" t="s">
        <v>2432</v>
      </c>
      <c r="V385" s="167">
        <v>2.63E-2</v>
      </c>
      <c r="W385" s="169">
        <v>5.2639999999999999E-2</v>
      </c>
      <c r="X385" s="4" t="s">
        <v>453</v>
      </c>
      <c r="Y385" s="4" t="s">
        <v>166</v>
      </c>
      <c r="Z385" s="154">
        <v>172534</v>
      </c>
      <c r="AA385" s="163">
        <v>1</v>
      </c>
      <c r="AB385" s="180">
        <v>84.43</v>
      </c>
      <c r="AD385" s="154">
        <v>145.66999999999999</v>
      </c>
      <c r="AG385" s="2" t="s">
        <v>36</v>
      </c>
      <c r="AH385" s="169">
        <v>2.4899999999999998E-4</v>
      </c>
      <c r="AI385" s="169">
        <v>5.1779577397994203E-4</v>
      </c>
      <c r="AJ385" s="169">
        <v>8.0326802922937898E-5</v>
      </c>
    </row>
    <row r="386" spans="1:36" x14ac:dyDescent="0.2">
      <c r="A386" s="2">
        <v>161</v>
      </c>
      <c r="B386" s="2">
        <v>9943</v>
      </c>
      <c r="C386" s="2" t="s">
        <v>2488</v>
      </c>
      <c r="D386" s="2" t="s">
        <v>2489</v>
      </c>
      <c r="E386" s="4" t="s">
        <v>1368</v>
      </c>
      <c r="F386" s="2" t="s">
        <v>2490</v>
      </c>
      <c r="G386" s="2" t="s">
        <v>2491</v>
      </c>
      <c r="H386" s="2" t="s">
        <v>215</v>
      </c>
      <c r="I386" s="2" t="s">
        <v>1006</v>
      </c>
      <c r="J386" s="2" t="s">
        <v>30</v>
      </c>
      <c r="K386" s="2" t="s">
        <v>30</v>
      </c>
      <c r="L386" s="2" t="s">
        <v>369</v>
      </c>
      <c r="M386" s="2" t="s">
        <v>31</v>
      </c>
      <c r="N386" s="2" t="s">
        <v>503</v>
      </c>
      <c r="O386" s="2" t="s">
        <v>166</v>
      </c>
      <c r="P386" s="2" t="s">
        <v>1984</v>
      </c>
      <c r="Q386" s="2" t="s">
        <v>454</v>
      </c>
      <c r="R386" s="2" t="s">
        <v>448</v>
      </c>
      <c r="S386" s="2" t="s">
        <v>34</v>
      </c>
      <c r="T386" s="154">
        <v>0.23799999999999999</v>
      </c>
      <c r="U386" s="2" t="s">
        <v>2492</v>
      </c>
      <c r="V386" s="167">
        <v>2.5499999999999998E-2</v>
      </c>
      <c r="W386" s="169">
        <v>3.0169999999999999E-2</v>
      </c>
      <c r="X386" s="4" t="s">
        <v>453</v>
      </c>
      <c r="Y386" s="4" t="s">
        <v>166</v>
      </c>
      <c r="Z386" s="154">
        <v>428115.18</v>
      </c>
      <c r="AA386" s="163">
        <v>1</v>
      </c>
      <c r="AB386" s="180">
        <v>100.56</v>
      </c>
      <c r="AD386" s="154">
        <v>430.51299999999998</v>
      </c>
      <c r="AG386" s="2" t="s">
        <v>36</v>
      </c>
      <c r="AH386" s="169">
        <v>6.3790000000000001E-3</v>
      </c>
      <c r="AI386" s="169">
        <v>1.5302870855851301E-3</v>
      </c>
      <c r="AJ386" s="169">
        <v>2.3739681804370099E-4</v>
      </c>
    </row>
    <row r="387" spans="1:36" x14ac:dyDescent="0.2">
      <c r="A387" s="2">
        <v>161</v>
      </c>
      <c r="B387" s="2">
        <v>9943</v>
      </c>
      <c r="C387" s="2" t="s">
        <v>1976</v>
      </c>
      <c r="D387" s="2" t="s">
        <v>1977</v>
      </c>
      <c r="E387" s="4" t="s">
        <v>1368</v>
      </c>
      <c r="F387" s="2" t="s">
        <v>2493</v>
      </c>
      <c r="G387" s="2" t="s">
        <v>2494</v>
      </c>
      <c r="H387" s="2" t="s">
        <v>215</v>
      </c>
      <c r="I387" s="2" t="s">
        <v>796</v>
      </c>
      <c r="J387" s="2" t="s">
        <v>30</v>
      </c>
      <c r="K387" s="2" t="s">
        <v>30</v>
      </c>
      <c r="L387" s="2" t="s">
        <v>369</v>
      </c>
      <c r="M387" s="2" t="s">
        <v>31</v>
      </c>
      <c r="N387" s="2" t="s">
        <v>486</v>
      </c>
      <c r="O387" s="2" t="s">
        <v>166</v>
      </c>
      <c r="P387" s="2" t="s">
        <v>217</v>
      </c>
      <c r="Q387" s="2" t="s">
        <v>218</v>
      </c>
      <c r="R387" s="2" t="s">
        <v>218</v>
      </c>
      <c r="S387" s="2" t="s">
        <v>34</v>
      </c>
      <c r="T387" s="154">
        <v>1.341</v>
      </c>
      <c r="U387" s="2" t="s">
        <v>2135</v>
      </c>
      <c r="V387" s="167">
        <v>3.5000000000000003E-2</v>
      </c>
      <c r="W387" s="169">
        <v>3.2349999999999997E-2</v>
      </c>
      <c r="X387" s="4" t="s">
        <v>453</v>
      </c>
      <c r="Y387" s="4" t="s">
        <v>166</v>
      </c>
      <c r="Z387" s="154">
        <v>74216.89</v>
      </c>
      <c r="AA387" s="163">
        <v>1</v>
      </c>
      <c r="AB387" s="180">
        <v>110.8</v>
      </c>
      <c r="AD387" s="154">
        <v>82.231999999999999</v>
      </c>
      <c r="AG387" s="2" t="s">
        <v>36</v>
      </c>
      <c r="AH387" s="169">
        <v>4.8899999999999996E-4</v>
      </c>
      <c r="AI387" s="169">
        <v>2.9230048320482398E-4</v>
      </c>
      <c r="AJ387" s="169">
        <v>4.53452200434199E-5</v>
      </c>
    </row>
    <row r="388" spans="1:36" x14ac:dyDescent="0.2">
      <c r="A388" s="2">
        <v>161</v>
      </c>
      <c r="B388" s="2">
        <v>9943</v>
      </c>
      <c r="C388" s="2" t="s">
        <v>1976</v>
      </c>
      <c r="D388" s="2" t="s">
        <v>1977</v>
      </c>
      <c r="E388" s="4" t="s">
        <v>1368</v>
      </c>
      <c r="F388" s="2" t="s">
        <v>2495</v>
      </c>
      <c r="G388" s="2" t="s">
        <v>2496</v>
      </c>
      <c r="H388" s="2" t="s">
        <v>215</v>
      </c>
      <c r="I388" s="2" t="s">
        <v>1006</v>
      </c>
      <c r="J388" s="2" t="s">
        <v>30</v>
      </c>
      <c r="K388" s="2" t="s">
        <v>30</v>
      </c>
      <c r="L388" s="2" t="s">
        <v>369</v>
      </c>
      <c r="M388" s="2" t="s">
        <v>31</v>
      </c>
      <c r="N388" s="2" t="s">
        <v>486</v>
      </c>
      <c r="O388" s="2" t="s">
        <v>166</v>
      </c>
      <c r="P388" s="2" t="s">
        <v>217</v>
      </c>
      <c r="Q388" s="2" t="s">
        <v>218</v>
      </c>
      <c r="R388" s="2" t="s">
        <v>218</v>
      </c>
      <c r="S388" s="2" t="s">
        <v>34</v>
      </c>
      <c r="T388" s="154">
        <v>3.0000000000000001E-3</v>
      </c>
      <c r="U388" s="2" t="s">
        <v>2195</v>
      </c>
      <c r="V388" s="167">
        <v>5.62E-2</v>
      </c>
      <c r="W388" s="169">
        <v>1E-4</v>
      </c>
      <c r="X388" s="4" t="s">
        <v>453</v>
      </c>
      <c r="Y388" s="4" t="s">
        <v>166</v>
      </c>
      <c r="Z388" s="154">
        <v>0</v>
      </c>
      <c r="AA388" s="163">
        <v>1</v>
      </c>
      <c r="AB388" s="180">
        <v>0</v>
      </c>
      <c r="AC388" s="154">
        <v>102.76900000000001</v>
      </c>
      <c r="AD388" s="154">
        <v>102.76900000000001</v>
      </c>
      <c r="AG388" s="2" t="s">
        <v>36</v>
      </c>
      <c r="AH388" s="169">
        <v>0</v>
      </c>
      <c r="AI388" s="169">
        <v>3.6529920688589999E-4</v>
      </c>
      <c r="AJ388" s="169">
        <v>5.66696734001655E-5</v>
      </c>
    </row>
    <row r="389" spans="1:36" x14ac:dyDescent="0.2">
      <c r="A389" s="2">
        <v>161</v>
      </c>
      <c r="B389" s="2">
        <v>9943</v>
      </c>
      <c r="C389" s="2" t="s">
        <v>1976</v>
      </c>
      <c r="D389" s="2" t="s">
        <v>1977</v>
      </c>
      <c r="E389" s="4" t="s">
        <v>1368</v>
      </c>
      <c r="F389" s="2" t="s">
        <v>2071</v>
      </c>
      <c r="G389" s="2" t="s">
        <v>2072</v>
      </c>
      <c r="H389" s="2" t="s">
        <v>215</v>
      </c>
      <c r="I389" s="2" t="s">
        <v>1006</v>
      </c>
      <c r="J389" s="2" t="s">
        <v>30</v>
      </c>
      <c r="K389" s="2" t="s">
        <v>30</v>
      </c>
      <c r="L389" s="2" t="s">
        <v>369</v>
      </c>
      <c r="M389" s="2" t="s">
        <v>58</v>
      </c>
      <c r="N389" s="2" t="s">
        <v>486</v>
      </c>
      <c r="O389" s="2" t="s">
        <v>166</v>
      </c>
      <c r="P389" s="2" t="s">
        <v>217</v>
      </c>
      <c r="Q389" s="2" t="s">
        <v>218</v>
      </c>
      <c r="R389" s="2" t="s">
        <v>218</v>
      </c>
      <c r="S389" s="2" t="s">
        <v>34</v>
      </c>
      <c r="T389" s="154">
        <v>2.1269999999999998</v>
      </c>
      <c r="U389" s="2" t="s">
        <v>2073</v>
      </c>
      <c r="V389" s="167">
        <v>6.5000000000000002E-2</v>
      </c>
      <c r="W389" s="169">
        <v>7.2669999999999998E-2</v>
      </c>
      <c r="X389" s="4" t="s">
        <v>453</v>
      </c>
      <c r="Y389" s="4" t="s">
        <v>166</v>
      </c>
      <c r="Z389" s="154">
        <v>72966</v>
      </c>
      <c r="AA389" s="163">
        <v>1</v>
      </c>
      <c r="AB389" s="180">
        <v>100.26</v>
      </c>
      <c r="AD389" s="154">
        <v>73.156000000000006</v>
      </c>
      <c r="AG389" s="2" t="s">
        <v>36</v>
      </c>
      <c r="AH389" s="169">
        <v>2.4800000000000001E-4</v>
      </c>
      <c r="AI389" s="169">
        <v>2.6003706789363003E-4</v>
      </c>
      <c r="AJ389" s="169">
        <v>4.0340125113032202E-5</v>
      </c>
    </row>
    <row r="390" spans="1:36" x14ac:dyDescent="0.2">
      <c r="A390" s="2">
        <v>161</v>
      </c>
      <c r="B390" s="2">
        <v>9943</v>
      </c>
      <c r="C390" s="2" t="s">
        <v>2074</v>
      </c>
      <c r="D390" s="2" t="s">
        <v>2075</v>
      </c>
      <c r="E390" s="4" t="s">
        <v>1368</v>
      </c>
      <c r="F390" s="2" t="s">
        <v>2082</v>
      </c>
      <c r="G390" s="2" t="s">
        <v>2083</v>
      </c>
      <c r="H390" s="2" t="s">
        <v>215</v>
      </c>
      <c r="I390" s="2" t="s">
        <v>796</v>
      </c>
      <c r="J390" s="2" t="s">
        <v>30</v>
      </c>
      <c r="K390" s="2" t="s">
        <v>30</v>
      </c>
      <c r="L390" s="2" t="s">
        <v>369</v>
      </c>
      <c r="M390" s="2" t="s">
        <v>31</v>
      </c>
      <c r="N390" s="2" t="s">
        <v>479</v>
      </c>
      <c r="O390" s="2" t="s">
        <v>166</v>
      </c>
      <c r="P390" s="2" t="s">
        <v>1217</v>
      </c>
      <c r="Q390" s="2" t="s">
        <v>454</v>
      </c>
      <c r="R390" s="2" t="s">
        <v>448</v>
      </c>
      <c r="S390" s="2" t="s">
        <v>34</v>
      </c>
      <c r="T390" s="154">
        <v>5.3689999999999998</v>
      </c>
      <c r="U390" s="2" t="s">
        <v>2084</v>
      </c>
      <c r="V390" s="167">
        <v>2.3900000000000001E-2</v>
      </c>
      <c r="W390" s="169">
        <v>2.7189999999999999E-2</v>
      </c>
      <c r="X390" s="4" t="s">
        <v>453</v>
      </c>
      <c r="Y390" s="4" t="s">
        <v>166</v>
      </c>
      <c r="Z390" s="154">
        <v>2938347</v>
      </c>
      <c r="AA390" s="163">
        <v>1</v>
      </c>
      <c r="AB390" s="180">
        <v>113.4</v>
      </c>
      <c r="AD390" s="154">
        <v>3332.085</v>
      </c>
      <c r="AG390" s="2" t="s">
        <v>36</v>
      </c>
      <c r="AH390" s="169">
        <v>7.5600000000000005E-4</v>
      </c>
      <c r="AI390" s="169">
        <v>1.18441297872743E-2</v>
      </c>
      <c r="AJ390" s="169">
        <v>1.8374060334701201E-3</v>
      </c>
    </row>
    <row r="391" spans="1:36" x14ac:dyDescent="0.2">
      <c r="A391" s="2">
        <v>161</v>
      </c>
      <c r="B391" s="2">
        <v>9943</v>
      </c>
      <c r="C391" s="2" t="s">
        <v>2074</v>
      </c>
      <c r="D391" s="2" t="s">
        <v>2075</v>
      </c>
      <c r="E391" s="4" t="s">
        <v>1368</v>
      </c>
      <c r="F391" s="2" t="s">
        <v>2319</v>
      </c>
      <c r="G391" s="2" t="s">
        <v>2320</v>
      </c>
      <c r="H391" s="2" t="s">
        <v>215</v>
      </c>
      <c r="I391" s="2" t="s">
        <v>796</v>
      </c>
      <c r="J391" s="2" t="s">
        <v>30</v>
      </c>
      <c r="K391" s="2" t="s">
        <v>30</v>
      </c>
      <c r="L391" s="2" t="s">
        <v>369</v>
      </c>
      <c r="M391" s="2" t="s">
        <v>31</v>
      </c>
      <c r="N391" s="2" t="s">
        <v>479</v>
      </c>
      <c r="O391" s="2" t="s">
        <v>166</v>
      </c>
      <c r="P391" s="2" t="s">
        <v>1217</v>
      </c>
      <c r="Q391" s="2" t="s">
        <v>454</v>
      </c>
      <c r="R391" s="2" t="s">
        <v>448</v>
      </c>
      <c r="S391" s="2" t="s">
        <v>34</v>
      </c>
      <c r="T391" s="154">
        <v>10.281000000000001</v>
      </c>
      <c r="U391" s="2" t="s">
        <v>133</v>
      </c>
      <c r="V391" s="167">
        <v>1.2500000000000001E-2</v>
      </c>
      <c r="W391" s="169">
        <v>3.1099999999999999E-2</v>
      </c>
      <c r="X391" s="4" t="s">
        <v>453</v>
      </c>
      <c r="Y391" s="4" t="s">
        <v>166</v>
      </c>
      <c r="Z391" s="154">
        <v>1500000</v>
      </c>
      <c r="AA391" s="163">
        <v>1</v>
      </c>
      <c r="AB391" s="180">
        <v>95.3</v>
      </c>
      <c r="AD391" s="154">
        <v>1429.5</v>
      </c>
      <c r="AG391" s="2" t="s">
        <v>36</v>
      </c>
      <c r="AH391" s="169">
        <v>3.4900000000000003E-4</v>
      </c>
      <c r="AI391" s="169">
        <v>5.0812572309657297E-3</v>
      </c>
      <c r="AJ391" s="169">
        <v>7.8826666555287196E-4</v>
      </c>
    </row>
    <row r="392" spans="1:36" x14ac:dyDescent="0.2">
      <c r="A392" s="2">
        <v>161</v>
      </c>
      <c r="B392" s="2">
        <v>9943</v>
      </c>
      <c r="C392" s="2" t="s">
        <v>2074</v>
      </c>
      <c r="D392" s="2" t="s">
        <v>2075</v>
      </c>
      <c r="E392" s="4" t="s">
        <v>1368</v>
      </c>
      <c r="F392" s="2" t="s">
        <v>2497</v>
      </c>
      <c r="G392" s="2" t="s">
        <v>2498</v>
      </c>
      <c r="H392" s="2" t="s">
        <v>215</v>
      </c>
      <c r="I392" s="2" t="s">
        <v>796</v>
      </c>
      <c r="J392" s="2" t="s">
        <v>30</v>
      </c>
      <c r="K392" s="2" t="s">
        <v>30</v>
      </c>
      <c r="L392" s="2" t="s">
        <v>369</v>
      </c>
      <c r="M392" s="2" t="s">
        <v>31</v>
      </c>
      <c r="N392" s="2" t="s">
        <v>479</v>
      </c>
      <c r="O392" s="2" t="s">
        <v>166</v>
      </c>
      <c r="P392" s="2" t="s">
        <v>1217</v>
      </c>
      <c r="Q392" s="2" t="s">
        <v>454</v>
      </c>
      <c r="R392" s="2" t="s">
        <v>448</v>
      </c>
      <c r="S392" s="2" t="s">
        <v>34</v>
      </c>
      <c r="T392" s="154">
        <v>10.119999999999999</v>
      </c>
      <c r="U392" s="2" t="s">
        <v>2499</v>
      </c>
      <c r="V392" s="167">
        <v>3.2000000000000001E-2</v>
      </c>
      <c r="W392" s="169">
        <v>3.1019999999999999E-2</v>
      </c>
      <c r="X392" s="4" t="s">
        <v>453</v>
      </c>
      <c r="Y392" s="4" t="s">
        <v>166</v>
      </c>
      <c r="Z392" s="154">
        <v>3000000</v>
      </c>
      <c r="AA392" s="163">
        <v>1</v>
      </c>
      <c r="AB392" s="180">
        <v>107.1</v>
      </c>
      <c r="AD392" s="154">
        <v>3213</v>
      </c>
      <c r="AG392" s="2" t="s">
        <v>36</v>
      </c>
      <c r="AH392" s="169">
        <v>6.0899999999999995E-4</v>
      </c>
      <c r="AI392" s="169">
        <v>1.1420832097301801E-2</v>
      </c>
      <c r="AJ392" s="169">
        <v>1.7717389271922901E-3</v>
      </c>
    </row>
    <row r="393" spans="1:36" x14ac:dyDescent="0.2">
      <c r="A393" s="2">
        <v>161</v>
      </c>
      <c r="B393" s="2">
        <v>9943</v>
      </c>
      <c r="C393" s="2" t="s">
        <v>2500</v>
      </c>
      <c r="D393" s="2" t="s">
        <v>2501</v>
      </c>
      <c r="E393" s="4" t="s">
        <v>1368</v>
      </c>
      <c r="F393" s="2" t="s">
        <v>2502</v>
      </c>
      <c r="G393" s="2" t="s">
        <v>2503</v>
      </c>
      <c r="H393" s="2" t="s">
        <v>215</v>
      </c>
      <c r="I393" s="2" t="s">
        <v>796</v>
      </c>
      <c r="J393" s="2" t="s">
        <v>30</v>
      </c>
      <c r="K393" s="2" t="s">
        <v>30</v>
      </c>
      <c r="L393" s="2" t="s">
        <v>369</v>
      </c>
      <c r="M393" s="2" t="s">
        <v>31</v>
      </c>
      <c r="N393" s="2" t="s">
        <v>487</v>
      </c>
      <c r="O393" s="2" t="s">
        <v>166</v>
      </c>
      <c r="P393" s="2" t="s">
        <v>1997</v>
      </c>
      <c r="Q393" s="2" t="s">
        <v>454</v>
      </c>
      <c r="R393" s="2" t="s">
        <v>448</v>
      </c>
      <c r="S393" s="2" t="s">
        <v>34</v>
      </c>
      <c r="T393" s="154">
        <v>4.1260000000000003</v>
      </c>
      <c r="U393" s="2" t="s">
        <v>2504</v>
      </c>
      <c r="V393" s="167">
        <v>2.5899999999999999E-2</v>
      </c>
      <c r="W393" s="169">
        <v>2.7740000000000001E-2</v>
      </c>
      <c r="X393" s="4" t="s">
        <v>453</v>
      </c>
      <c r="Y393" s="4" t="s">
        <v>166</v>
      </c>
      <c r="Z393" s="154">
        <v>30394</v>
      </c>
      <c r="AA393" s="163">
        <v>1</v>
      </c>
      <c r="AB393" s="180">
        <v>103.09</v>
      </c>
      <c r="AD393" s="154">
        <v>31.332999999999998</v>
      </c>
      <c r="AG393" s="2" t="s">
        <v>36</v>
      </c>
      <c r="AH393" s="169">
        <v>4.5000000000000003E-5</v>
      </c>
      <c r="AI393" s="169">
        <v>1.1137594963649001E-4</v>
      </c>
      <c r="AJ393" s="169">
        <v>1.7277997245979701E-5</v>
      </c>
    </row>
    <row r="394" spans="1:36" x14ac:dyDescent="0.2">
      <c r="A394" s="2">
        <v>161</v>
      </c>
      <c r="B394" s="2">
        <v>9943</v>
      </c>
      <c r="C394" s="2" t="s">
        <v>1683</v>
      </c>
      <c r="D394" s="2" t="s">
        <v>1684</v>
      </c>
      <c r="E394" s="4" t="s">
        <v>1368</v>
      </c>
      <c r="F394" s="2" t="s">
        <v>2505</v>
      </c>
      <c r="G394" s="2" t="s">
        <v>2506</v>
      </c>
      <c r="H394" s="2" t="s">
        <v>215</v>
      </c>
      <c r="I394" s="2" t="s">
        <v>1006</v>
      </c>
      <c r="J394" s="2" t="s">
        <v>30</v>
      </c>
      <c r="K394" s="2" t="s">
        <v>30</v>
      </c>
      <c r="L394" s="2" t="s">
        <v>369</v>
      </c>
      <c r="M394" s="2" t="s">
        <v>31</v>
      </c>
      <c r="N394" s="2" t="s">
        <v>486</v>
      </c>
      <c r="O394" s="2" t="s">
        <v>166</v>
      </c>
      <c r="P394" s="2" t="s">
        <v>2039</v>
      </c>
      <c r="Q394" s="2" t="s">
        <v>454</v>
      </c>
      <c r="R394" s="2" t="s">
        <v>448</v>
      </c>
      <c r="S394" s="2" t="s">
        <v>34</v>
      </c>
      <c r="T394" s="154">
        <v>1.24</v>
      </c>
      <c r="U394" s="2" t="s">
        <v>2309</v>
      </c>
      <c r="V394" s="167">
        <v>3.95E-2</v>
      </c>
      <c r="W394" s="169">
        <v>6.1929999999999999E-2</v>
      </c>
      <c r="X394" s="4" t="s">
        <v>453</v>
      </c>
      <c r="Y394" s="4" t="s">
        <v>166</v>
      </c>
      <c r="Z394" s="154">
        <v>161150</v>
      </c>
      <c r="AA394" s="163">
        <v>1</v>
      </c>
      <c r="AB394" s="180">
        <v>98.39</v>
      </c>
      <c r="AD394" s="154">
        <v>158.55500000000001</v>
      </c>
      <c r="AG394" s="2" t="s">
        <v>36</v>
      </c>
      <c r="AH394" s="169">
        <v>1.92E-4</v>
      </c>
      <c r="AI394" s="169">
        <v>5.6359650553727098E-4</v>
      </c>
      <c r="AJ394" s="169">
        <v>8.7431971644678802E-5</v>
      </c>
    </row>
    <row r="395" spans="1:36" x14ac:dyDescent="0.2">
      <c r="A395" s="2">
        <v>161</v>
      </c>
      <c r="B395" s="2">
        <v>9943</v>
      </c>
      <c r="C395" s="2" t="s">
        <v>1866</v>
      </c>
      <c r="D395" s="2" t="s">
        <v>1867</v>
      </c>
      <c r="E395" s="4" t="s">
        <v>1368</v>
      </c>
      <c r="F395" s="2" t="s">
        <v>2096</v>
      </c>
      <c r="G395" s="2" t="s">
        <v>2097</v>
      </c>
      <c r="H395" s="2" t="s">
        <v>215</v>
      </c>
      <c r="I395" s="2" t="s">
        <v>796</v>
      </c>
      <c r="J395" s="2" t="s">
        <v>30</v>
      </c>
      <c r="K395" s="2" t="s">
        <v>30</v>
      </c>
      <c r="L395" s="2" t="s">
        <v>369</v>
      </c>
      <c r="M395" s="2" t="s">
        <v>31</v>
      </c>
      <c r="N395" s="2" t="s">
        <v>503</v>
      </c>
      <c r="O395" s="2" t="s">
        <v>166</v>
      </c>
      <c r="P395" s="2" t="s">
        <v>1984</v>
      </c>
      <c r="Q395" s="2" t="s">
        <v>454</v>
      </c>
      <c r="R395" s="2" t="s">
        <v>448</v>
      </c>
      <c r="S395" s="2" t="s">
        <v>34</v>
      </c>
      <c r="T395" s="154">
        <v>1.835</v>
      </c>
      <c r="U395" s="2" t="s">
        <v>2098</v>
      </c>
      <c r="V395" s="167">
        <v>1.5800000000000002E-2</v>
      </c>
      <c r="W395" s="169">
        <v>2.708E-2</v>
      </c>
      <c r="X395" s="4" t="s">
        <v>453</v>
      </c>
      <c r="Y395" s="4" t="s">
        <v>166</v>
      </c>
      <c r="Z395" s="154">
        <v>2169924.1</v>
      </c>
      <c r="AA395" s="163">
        <v>1</v>
      </c>
      <c r="AB395" s="180">
        <v>115.06</v>
      </c>
      <c r="AD395" s="154">
        <v>2496.7150000000001</v>
      </c>
      <c r="AG395" s="2" t="s">
        <v>36</v>
      </c>
      <c r="AH395" s="169">
        <v>5.0540000000000003E-3</v>
      </c>
      <c r="AI395" s="169">
        <v>8.8747460425686198E-3</v>
      </c>
      <c r="AJ395" s="169">
        <v>1.3767589698021501E-3</v>
      </c>
    </row>
    <row r="396" spans="1:36" x14ac:dyDescent="0.2">
      <c r="A396" s="2">
        <v>161</v>
      </c>
      <c r="B396" s="2">
        <v>9943</v>
      </c>
      <c r="C396" s="2" t="s">
        <v>1866</v>
      </c>
      <c r="D396" s="2" t="s">
        <v>1867</v>
      </c>
      <c r="E396" s="4" t="s">
        <v>1368</v>
      </c>
      <c r="F396" s="2" t="s">
        <v>2099</v>
      </c>
      <c r="G396" s="2" t="s">
        <v>2100</v>
      </c>
      <c r="H396" s="2" t="s">
        <v>215</v>
      </c>
      <c r="I396" s="2" t="s">
        <v>796</v>
      </c>
      <c r="J396" s="2" t="s">
        <v>30</v>
      </c>
      <c r="K396" s="2" t="s">
        <v>30</v>
      </c>
      <c r="L396" s="2" t="s">
        <v>369</v>
      </c>
      <c r="M396" s="2" t="s">
        <v>31</v>
      </c>
      <c r="N396" s="2" t="s">
        <v>503</v>
      </c>
      <c r="O396" s="2" t="s">
        <v>166</v>
      </c>
      <c r="P396" s="2" t="s">
        <v>1984</v>
      </c>
      <c r="Q396" s="2" t="s">
        <v>454</v>
      </c>
      <c r="R396" s="2" t="s">
        <v>448</v>
      </c>
      <c r="S396" s="2" t="s">
        <v>34</v>
      </c>
      <c r="T396" s="154">
        <v>4.4550000000000001</v>
      </c>
      <c r="U396" s="2" t="s">
        <v>2101</v>
      </c>
      <c r="V396" s="167">
        <v>8.3999999999999995E-3</v>
      </c>
      <c r="W396" s="169">
        <v>2.86E-2</v>
      </c>
      <c r="X396" s="4" t="s">
        <v>453</v>
      </c>
      <c r="Y396" s="4" t="s">
        <v>166</v>
      </c>
      <c r="Z396" s="154">
        <v>142151.01</v>
      </c>
      <c r="AA396" s="163">
        <v>1</v>
      </c>
      <c r="AB396" s="180">
        <v>105.34</v>
      </c>
      <c r="AD396" s="154">
        <v>149.74199999999999</v>
      </c>
      <c r="AG396" s="2" t="s">
        <v>36</v>
      </c>
      <c r="AH396" s="169">
        <v>1.85E-4</v>
      </c>
      <c r="AI396" s="169">
        <v>5.3226791165127401E-4</v>
      </c>
      <c r="AJ396" s="169">
        <v>8.2571897628256493E-5</v>
      </c>
    </row>
    <row r="397" spans="1:36" x14ac:dyDescent="0.2">
      <c r="A397" s="2">
        <v>161</v>
      </c>
      <c r="B397" s="2">
        <v>9943</v>
      </c>
      <c r="C397" s="2" t="s">
        <v>2102</v>
      </c>
      <c r="D397" s="2" t="s">
        <v>2103</v>
      </c>
      <c r="E397" s="4" t="s">
        <v>1368</v>
      </c>
      <c r="F397" s="2" t="s">
        <v>2104</v>
      </c>
      <c r="G397" s="2" t="s">
        <v>2105</v>
      </c>
      <c r="H397" s="2" t="s">
        <v>215</v>
      </c>
      <c r="I397" s="2" t="s">
        <v>1006</v>
      </c>
      <c r="J397" s="2" t="s">
        <v>30</v>
      </c>
      <c r="K397" s="2" t="s">
        <v>30</v>
      </c>
      <c r="L397" s="2" t="s">
        <v>369</v>
      </c>
      <c r="M397" s="2" t="s">
        <v>31</v>
      </c>
      <c r="N397" s="2" t="s">
        <v>484</v>
      </c>
      <c r="O397" s="2" t="s">
        <v>166</v>
      </c>
      <c r="P397" s="2" t="s">
        <v>1997</v>
      </c>
      <c r="Q397" s="2" t="s">
        <v>454</v>
      </c>
      <c r="R397" s="2" t="s">
        <v>448</v>
      </c>
      <c r="S397" s="2" t="s">
        <v>34</v>
      </c>
      <c r="T397" s="154">
        <v>6.407</v>
      </c>
      <c r="U397" s="2" t="s">
        <v>2106</v>
      </c>
      <c r="V397" s="167">
        <v>2.5000000000000001E-2</v>
      </c>
      <c r="W397" s="169">
        <v>5.2859999999999997E-2</v>
      </c>
      <c r="X397" s="4" t="s">
        <v>453</v>
      </c>
      <c r="Y397" s="4" t="s">
        <v>166</v>
      </c>
      <c r="Z397" s="154">
        <v>93813</v>
      </c>
      <c r="AA397" s="163">
        <v>1</v>
      </c>
      <c r="AB397" s="180">
        <v>84.22</v>
      </c>
      <c r="AD397" s="154">
        <v>79.009</v>
      </c>
      <c r="AG397" s="2" t="s">
        <v>36</v>
      </c>
      <c r="AH397" s="169">
        <v>6.9999999999999994E-5</v>
      </c>
      <c r="AI397" s="169">
        <v>2.8084408579038303E-4</v>
      </c>
      <c r="AJ397" s="169">
        <v>4.3567963789968398E-5</v>
      </c>
    </row>
    <row r="398" spans="1:36" x14ac:dyDescent="0.2">
      <c r="A398" s="2">
        <v>161</v>
      </c>
      <c r="B398" s="2">
        <v>9943</v>
      </c>
      <c r="C398" s="2" t="s">
        <v>2102</v>
      </c>
      <c r="D398" s="2" t="s">
        <v>2103</v>
      </c>
      <c r="E398" s="4" t="s">
        <v>1368</v>
      </c>
      <c r="F398" s="2" t="s">
        <v>2321</v>
      </c>
      <c r="G398" s="2" t="s">
        <v>2322</v>
      </c>
      <c r="H398" s="2" t="s">
        <v>215</v>
      </c>
      <c r="I398" s="2" t="s">
        <v>796</v>
      </c>
      <c r="J398" s="2" t="s">
        <v>30</v>
      </c>
      <c r="K398" s="2" t="s">
        <v>30</v>
      </c>
      <c r="L398" s="2" t="s">
        <v>369</v>
      </c>
      <c r="M398" s="2" t="s">
        <v>31</v>
      </c>
      <c r="N398" s="2" t="s">
        <v>484</v>
      </c>
      <c r="O398" s="2" t="s">
        <v>166</v>
      </c>
      <c r="P398" s="2" t="s">
        <v>1997</v>
      </c>
      <c r="Q398" s="2" t="s">
        <v>454</v>
      </c>
      <c r="R398" s="2" t="s">
        <v>448</v>
      </c>
      <c r="S398" s="2" t="s">
        <v>34</v>
      </c>
      <c r="T398" s="154">
        <v>0.33200000000000002</v>
      </c>
      <c r="U398" s="2" t="s">
        <v>2323</v>
      </c>
      <c r="V398" s="167">
        <v>2.4799999999999999E-2</v>
      </c>
      <c r="W398" s="169">
        <v>2.597E-2</v>
      </c>
      <c r="X398" s="4" t="s">
        <v>453</v>
      </c>
      <c r="Y398" s="4" t="s">
        <v>166</v>
      </c>
      <c r="Z398" s="154">
        <v>1873700.82</v>
      </c>
      <c r="AA398" s="163">
        <v>1</v>
      </c>
      <c r="AB398" s="180">
        <v>116.22</v>
      </c>
      <c r="AD398" s="154">
        <v>2177.6149999999998</v>
      </c>
      <c r="AG398" s="2" t="s">
        <v>36</v>
      </c>
      <c r="AH398" s="169">
        <v>4.424E-3</v>
      </c>
      <c r="AI398" s="169">
        <v>7.74048439145623E-3</v>
      </c>
      <c r="AJ398" s="169">
        <v>1.20079845275962E-3</v>
      </c>
    </row>
    <row r="399" spans="1:36" x14ac:dyDescent="0.2">
      <c r="A399" s="2">
        <v>161</v>
      </c>
      <c r="B399" s="2">
        <v>9943</v>
      </c>
      <c r="C399" s="2" t="s">
        <v>1215</v>
      </c>
      <c r="D399" s="2" t="s">
        <v>1631</v>
      </c>
      <c r="E399" s="4" t="s">
        <v>1368</v>
      </c>
      <c r="F399" s="2" t="s">
        <v>2107</v>
      </c>
      <c r="G399" s="2" t="s">
        <v>2108</v>
      </c>
      <c r="H399" s="2" t="s">
        <v>215</v>
      </c>
      <c r="I399" s="2" t="s">
        <v>796</v>
      </c>
      <c r="J399" s="2" t="s">
        <v>30</v>
      </c>
      <c r="K399" s="2" t="s">
        <v>30</v>
      </c>
      <c r="L399" s="2" t="s">
        <v>369</v>
      </c>
      <c r="M399" s="2" t="s">
        <v>31</v>
      </c>
      <c r="N399" s="2" t="s">
        <v>487</v>
      </c>
      <c r="O399" s="2" t="s">
        <v>166</v>
      </c>
      <c r="P399" s="2" t="s">
        <v>1217</v>
      </c>
      <c r="Q399" s="2" t="s">
        <v>454</v>
      </c>
      <c r="R399" s="2" t="s">
        <v>448</v>
      </c>
      <c r="S399" s="2" t="s">
        <v>34</v>
      </c>
      <c r="T399" s="154">
        <v>1.238</v>
      </c>
      <c r="U399" s="2" t="s">
        <v>2109</v>
      </c>
      <c r="V399" s="167">
        <v>8.3000000000000001E-3</v>
      </c>
      <c r="W399" s="169">
        <v>2.29E-2</v>
      </c>
      <c r="X399" s="4" t="s">
        <v>453</v>
      </c>
      <c r="Y399" s="4" t="s">
        <v>166</v>
      </c>
      <c r="Z399" s="154">
        <v>70360</v>
      </c>
      <c r="AA399" s="163">
        <v>1</v>
      </c>
      <c r="AB399" s="180">
        <v>114.23</v>
      </c>
      <c r="AD399" s="154">
        <v>80.372</v>
      </c>
      <c r="AG399" s="2" t="s">
        <v>36</v>
      </c>
      <c r="AH399" s="169">
        <v>4.6E-5</v>
      </c>
      <c r="AI399" s="169">
        <v>2.8568867764520902E-4</v>
      </c>
      <c r="AJ399" s="169">
        <v>4.4319516032609398E-5</v>
      </c>
    </row>
    <row r="400" spans="1:36" x14ac:dyDescent="0.2">
      <c r="A400" s="2">
        <v>161</v>
      </c>
      <c r="B400" s="2">
        <v>9943</v>
      </c>
      <c r="C400" s="2" t="s">
        <v>1215</v>
      </c>
      <c r="D400" s="2" t="s">
        <v>1631</v>
      </c>
      <c r="E400" s="4" t="s">
        <v>1368</v>
      </c>
      <c r="F400" s="2" t="s">
        <v>2110</v>
      </c>
      <c r="G400" s="2" t="s">
        <v>2111</v>
      </c>
      <c r="H400" s="2" t="s">
        <v>215</v>
      </c>
      <c r="I400" s="2" t="s">
        <v>796</v>
      </c>
      <c r="J400" s="2" t="s">
        <v>30</v>
      </c>
      <c r="K400" s="2" t="s">
        <v>30</v>
      </c>
      <c r="L400" s="2" t="s">
        <v>369</v>
      </c>
      <c r="M400" s="2" t="s">
        <v>31</v>
      </c>
      <c r="N400" s="2" t="s">
        <v>487</v>
      </c>
      <c r="O400" s="2" t="s">
        <v>166</v>
      </c>
      <c r="P400" s="2" t="s">
        <v>1217</v>
      </c>
      <c r="Q400" s="2" t="s">
        <v>454</v>
      </c>
      <c r="R400" s="2" t="s">
        <v>448</v>
      </c>
      <c r="S400" s="2" t="s">
        <v>34</v>
      </c>
      <c r="T400" s="154">
        <v>2.3460000000000001</v>
      </c>
      <c r="U400" s="2" t="s">
        <v>2112</v>
      </c>
      <c r="V400" s="167">
        <v>1.8599999999999998E-2</v>
      </c>
      <c r="W400" s="169">
        <v>2.4129999999999999E-2</v>
      </c>
      <c r="X400" s="4" t="s">
        <v>453</v>
      </c>
      <c r="Y400" s="4" t="s">
        <v>166</v>
      </c>
      <c r="Z400" s="154">
        <v>101130.3</v>
      </c>
      <c r="AA400" s="163">
        <v>1</v>
      </c>
      <c r="AB400" s="180">
        <v>102.59</v>
      </c>
      <c r="AD400" s="154">
        <v>103.75</v>
      </c>
      <c r="AG400" s="2" t="s">
        <v>36</v>
      </c>
      <c r="AH400" s="169">
        <v>3.4999999999999997E-5</v>
      </c>
      <c r="AI400" s="169">
        <v>3.6878508360243601E-4</v>
      </c>
      <c r="AJ400" s="169">
        <v>5.7210445160179297E-5</v>
      </c>
    </row>
    <row r="401" spans="1:36" x14ac:dyDescent="0.2">
      <c r="A401" s="2">
        <v>161</v>
      </c>
      <c r="B401" s="2">
        <v>9943</v>
      </c>
      <c r="C401" s="2" t="s">
        <v>1215</v>
      </c>
      <c r="D401" s="2" t="s">
        <v>1631</v>
      </c>
      <c r="E401" s="4" t="s">
        <v>1368</v>
      </c>
      <c r="F401" s="2" t="s">
        <v>2113</v>
      </c>
      <c r="G401" s="2" t="s">
        <v>2114</v>
      </c>
      <c r="H401" s="2" t="s">
        <v>215</v>
      </c>
      <c r="I401" s="2" t="s">
        <v>796</v>
      </c>
      <c r="J401" s="2" t="s">
        <v>30</v>
      </c>
      <c r="K401" s="2" t="s">
        <v>30</v>
      </c>
      <c r="L401" s="2" t="s">
        <v>369</v>
      </c>
      <c r="M401" s="2" t="s">
        <v>31</v>
      </c>
      <c r="N401" s="2" t="s">
        <v>487</v>
      </c>
      <c r="O401" s="2" t="s">
        <v>166</v>
      </c>
      <c r="P401" s="2" t="s">
        <v>1217</v>
      </c>
      <c r="Q401" s="2" t="s">
        <v>454</v>
      </c>
      <c r="R401" s="2" t="s">
        <v>448</v>
      </c>
      <c r="S401" s="2" t="s">
        <v>34</v>
      </c>
      <c r="T401" s="154">
        <v>2.649</v>
      </c>
      <c r="U401" s="2" t="s">
        <v>2115</v>
      </c>
      <c r="V401" s="167">
        <v>1E-3</v>
      </c>
      <c r="W401" s="169">
        <v>2.3560000000000001E-2</v>
      </c>
      <c r="X401" s="4" t="s">
        <v>453</v>
      </c>
      <c r="Y401" s="4" t="s">
        <v>166</v>
      </c>
      <c r="Z401" s="154">
        <v>12300</v>
      </c>
      <c r="AA401" s="163">
        <v>1</v>
      </c>
      <c r="AB401" s="180">
        <v>106.31</v>
      </c>
      <c r="AD401" s="154">
        <v>13.076000000000001</v>
      </c>
      <c r="AG401" s="2" t="s">
        <v>36</v>
      </c>
      <c r="AH401" s="169">
        <v>3.9999999999999998E-6</v>
      </c>
      <c r="AI401" s="169">
        <v>4.6480014071736901E-5</v>
      </c>
      <c r="AJ401" s="169">
        <v>7.2105473196473399E-6</v>
      </c>
    </row>
    <row r="402" spans="1:36" x14ac:dyDescent="0.2">
      <c r="A402" s="2">
        <v>161</v>
      </c>
      <c r="B402" s="2">
        <v>9943</v>
      </c>
      <c r="C402" s="2" t="s">
        <v>1215</v>
      </c>
      <c r="D402" s="2" t="s">
        <v>1631</v>
      </c>
      <c r="E402" s="4" t="s">
        <v>1368</v>
      </c>
      <c r="F402" s="2" t="s">
        <v>2119</v>
      </c>
      <c r="G402" s="2" t="s">
        <v>2120</v>
      </c>
      <c r="H402" s="2" t="s">
        <v>215</v>
      </c>
      <c r="I402" s="2" t="s">
        <v>796</v>
      </c>
      <c r="J402" s="2" t="s">
        <v>30</v>
      </c>
      <c r="K402" s="2" t="s">
        <v>30</v>
      </c>
      <c r="L402" s="2" t="s">
        <v>369</v>
      </c>
      <c r="M402" s="2" t="s">
        <v>31</v>
      </c>
      <c r="N402" s="2" t="s">
        <v>487</v>
      </c>
      <c r="O402" s="2" t="s">
        <v>166</v>
      </c>
      <c r="P402" s="2" t="s">
        <v>1217</v>
      </c>
      <c r="Q402" s="2" t="s">
        <v>454</v>
      </c>
      <c r="R402" s="2" t="s">
        <v>448</v>
      </c>
      <c r="S402" s="2" t="s">
        <v>34</v>
      </c>
      <c r="T402" s="154">
        <v>4.5970000000000004</v>
      </c>
      <c r="U402" s="2" t="s">
        <v>2121</v>
      </c>
      <c r="V402" s="167">
        <v>2.0199999999999999E-2</v>
      </c>
      <c r="W402" s="169">
        <v>2.5819999999999999E-2</v>
      </c>
      <c r="X402" s="4" t="s">
        <v>453</v>
      </c>
      <c r="Y402" s="4" t="s">
        <v>166</v>
      </c>
      <c r="Z402" s="154">
        <v>112367</v>
      </c>
      <c r="AA402" s="163">
        <v>1</v>
      </c>
      <c r="AB402" s="180">
        <v>101.85</v>
      </c>
      <c r="AD402" s="154">
        <v>114.446</v>
      </c>
      <c r="AG402" s="2" t="s">
        <v>36</v>
      </c>
      <c r="AH402" s="169">
        <v>3.1000000000000001E-5</v>
      </c>
      <c r="AI402" s="169">
        <v>4.0680552322522301E-4</v>
      </c>
      <c r="AJ402" s="169">
        <v>6.3108639997013603E-5</v>
      </c>
    </row>
    <row r="403" spans="1:36" x14ac:dyDescent="0.2">
      <c r="A403" s="2">
        <v>161</v>
      </c>
      <c r="B403" s="2">
        <v>9943</v>
      </c>
      <c r="C403" s="2" t="s">
        <v>1215</v>
      </c>
      <c r="D403" s="2" t="s">
        <v>1631</v>
      </c>
      <c r="E403" s="4" t="s">
        <v>1368</v>
      </c>
      <c r="F403" s="2" t="s">
        <v>2122</v>
      </c>
      <c r="G403" s="2" t="s">
        <v>2123</v>
      </c>
      <c r="H403" s="2" t="s">
        <v>215</v>
      </c>
      <c r="I403" s="2" t="s">
        <v>796</v>
      </c>
      <c r="J403" s="2" t="s">
        <v>30</v>
      </c>
      <c r="K403" s="2" t="s">
        <v>30</v>
      </c>
      <c r="L403" s="2" t="s">
        <v>369</v>
      </c>
      <c r="M403" s="2" t="s">
        <v>31</v>
      </c>
      <c r="N403" s="2" t="s">
        <v>487</v>
      </c>
      <c r="O403" s="2" t="s">
        <v>166</v>
      </c>
      <c r="P403" s="2" t="s">
        <v>1217</v>
      </c>
      <c r="Q403" s="2" t="s">
        <v>454</v>
      </c>
      <c r="R403" s="2" t="s">
        <v>448</v>
      </c>
      <c r="S403" s="2" t="s">
        <v>34</v>
      </c>
      <c r="T403" s="154">
        <v>4.6440000000000001</v>
      </c>
      <c r="U403" s="2" t="s">
        <v>2124</v>
      </c>
      <c r="V403" s="167">
        <v>1E-3</v>
      </c>
      <c r="W403" s="169">
        <v>2.571E-2</v>
      </c>
      <c r="X403" s="4" t="s">
        <v>453</v>
      </c>
      <c r="Y403" s="4" t="s">
        <v>166</v>
      </c>
      <c r="Z403" s="154">
        <v>121540</v>
      </c>
      <c r="AA403" s="163">
        <v>1</v>
      </c>
      <c r="AB403" s="180">
        <v>100.7</v>
      </c>
      <c r="AD403" s="154">
        <v>122.39100000000001</v>
      </c>
      <c r="AG403" s="2" t="s">
        <v>36</v>
      </c>
      <c r="AH403" s="169">
        <v>4.8999999999999998E-5</v>
      </c>
      <c r="AI403" s="169">
        <v>4.3504654486081599E-4</v>
      </c>
      <c r="AJ403" s="169">
        <v>6.7489732105641901E-5</v>
      </c>
    </row>
    <row r="404" spans="1:36" x14ac:dyDescent="0.2">
      <c r="A404" s="2">
        <v>161</v>
      </c>
      <c r="B404" s="2">
        <v>9943</v>
      </c>
      <c r="C404" s="2" t="s">
        <v>2507</v>
      </c>
      <c r="D404" s="2" t="s">
        <v>2508</v>
      </c>
      <c r="E404" s="4" t="s">
        <v>1368</v>
      </c>
      <c r="F404" s="2" t="s">
        <v>2509</v>
      </c>
      <c r="G404" s="2" t="s">
        <v>2510</v>
      </c>
      <c r="H404" s="2" t="s">
        <v>215</v>
      </c>
      <c r="I404" s="2" t="s">
        <v>1006</v>
      </c>
      <c r="J404" s="2" t="s">
        <v>30</v>
      </c>
      <c r="K404" s="2" t="s">
        <v>30</v>
      </c>
      <c r="L404" s="2" t="s">
        <v>369</v>
      </c>
      <c r="M404" s="2" t="s">
        <v>31</v>
      </c>
      <c r="N404" s="2" t="s">
        <v>486</v>
      </c>
      <c r="O404" s="2" t="s">
        <v>166</v>
      </c>
      <c r="P404" s="2" t="s">
        <v>217</v>
      </c>
      <c r="Q404" s="2" t="s">
        <v>218</v>
      </c>
      <c r="R404" s="2" t="s">
        <v>218</v>
      </c>
      <c r="S404" s="2" t="s">
        <v>34</v>
      </c>
      <c r="T404" s="154">
        <v>3.0840000000000001</v>
      </c>
      <c r="U404" s="2" t="s">
        <v>2511</v>
      </c>
      <c r="V404" s="167">
        <v>8.1500000000000003E-2</v>
      </c>
      <c r="W404" s="169">
        <v>6.1679999999999999E-2</v>
      </c>
      <c r="X404" s="4" t="s">
        <v>453</v>
      </c>
      <c r="Y404" s="4" t="s">
        <v>166</v>
      </c>
      <c r="Z404" s="154">
        <v>11640</v>
      </c>
      <c r="AA404" s="163">
        <v>1</v>
      </c>
      <c r="AB404" s="180">
        <v>106.44</v>
      </c>
      <c r="AD404" s="154">
        <v>12.39</v>
      </c>
      <c r="AG404" s="2" t="s">
        <v>36</v>
      </c>
      <c r="AH404" s="169">
        <v>5.5999999999999999E-5</v>
      </c>
      <c r="AI404" s="169">
        <v>4.4039752283237999E-5</v>
      </c>
      <c r="AJ404" s="169">
        <v>6.8319841145858797E-6</v>
      </c>
    </row>
    <row r="405" spans="1:36" x14ac:dyDescent="0.2">
      <c r="A405" s="2">
        <v>161</v>
      </c>
      <c r="B405" s="2">
        <v>9943</v>
      </c>
      <c r="C405" s="2" t="s">
        <v>1874</v>
      </c>
      <c r="D405" s="2" t="s">
        <v>1875</v>
      </c>
      <c r="E405" s="4" t="s">
        <v>1368</v>
      </c>
      <c r="F405" s="2" t="s">
        <v>2277</v>
      </c>
      <c r="G405" s="2" t="s">
        <v>2278</v>
      </c>
      <c r="H405" s="2" t="s">
        <v>215</v>
      </c>
      <c r="I405" s="2" t="s">
        <v>796</v>
      </c>
      <c r="J405" s="2" t="s">
        <v>30</v>
      </c>
      <c r="K405" s="2" t="s">
        <v>30</v>
      </c>
      <c r="L405" s="2" t="s">
        <v>369</v>
      </c>
      <c r="M405" s="2" t="s">
        <v>31</v>
      </c>
      <c r="N405" s="2" t="s">
        <v>503</v>
      </c>
      <c r="O405" s="2" t="s">
        <v>166</v>
      </c>
      <c r="P405" s="2" t="s">
        <v>1984</v>
      </c>
      <c r="Q405" s="2" t="s">
        <v>454</v>
      </c>
      <c r="R405" s="2" t="s">
        <v>448</v>
      </c>
      <c r="S405" s="2" t="s">
        <v>34</v>
      </c>
      <c r="T405" s="154">
        <v>5.3559999999999999</v>
      </c>
      <c r="U405" s="2" t="s">
        <v>2279</v>
      </c>
      <c r="V405" s="167">
        <v>3.5000000000000001E-3</v>
      </c>
      <c r="W405" s="169">
        <v>3.125E-2</v>
      </c>
      <c r="X405" s="4" t="s">
        <v>453</v>
      </c>
      <c r="Y405" s="4" t="s">
        <v>166</v>
      </c>
      <c r="Z405" s="154">
        <v>4012850</v>
      </c>
      <c r="AA405" s="163">
        <v>1</v>
      </c>
      <c r="AB405" s="180">
        <v>97.32</v>
      </c>
      <c r="AD405" s="154">
        <v>3905.306</v>
      </c>
      <c r="AG405" s="2" t="s">
        <v>36</v>
      </c>
      <c r="AH405" s="169">
        <v>1.152E-3</v>
      </c>
      <c r="AI405" s="169">
        <v>1.3881680602137901E-2</v>
      </c>
      <c r="AJ405" s="169">
        <v>2.1534957950628099E-3</v>
      </c>
    </row>
    <row r="406" spans="1:36" x14ac:dyDescent="0.2">
      <c r="A406" s="2">
        <v>161</v>
      </c>
      <c r="B406" s="2">
        <v>9943</v>
      </c>
      <c r="C406" s="2" t="s">
        <v>1874</v>
      </c>
      <c r="D406" s="2" t="s">
        <v>1875</v>
      </c>
      <c r="E406" s="4" t="s">
        <v>1368</v>
      </c>
      <c r="F406" s="2" t="s">
        <v>2327</v>
      </c>
      <c r="G406" s="2" t="s">
        <v>2328</v>
      </c>
      <c r="H406" s="2" t="s">
        <v>215</v>
      </c>
      <c r="I406" s="2" t="s">
        <v>796</v>
      </c>
      <c r="J406" s="2" t="s">
        <v>30</v>
      </c>
      <c r="K406" s="2" t="s">
        <v>30</v>
      </c>
      <c r="L406" s="2" t="s">
        <v>369</v>
      </c>
      <c r="M406" s="2" t="s">
        <v>31</v>
      </c>
      <c r="N406" s="2" t="s">
        <v>503</v>
      </c>
      <c r="O406" s="2" t="s">
        <v>166</v>
      </c>
      <c r="P406" s="2" t="s">
        <v>1984</v>
      </c>
      <c r="Q406" s="2" t="s">
        <v>454</v>
      </c>
      <c r="R406" s="2" t="s">
        <v>448</v>
      </c>
      <c r="S406" s="2" t="s">
        <v>34</v>
      </c>
      <c r="T406" s="154">
        <v>1.409</v>
      </c>
      <c r="U406" s="2" t="s">
        <v>2329</v>
      </c>
      <c r="V406" s="167">
        <v>2.4E-2</v>
      </c>
      <c r="W406" s="169">
        <v>2.5999999999999999E-2</v>
      </c>
      <c r="X406" s="4" t="s">
        <v>453</v>
      </c>
      <c r="Y406" s="4" t="s">
        <v>166</v>
      </c>
      <c r="Z406" s="154">
        <v>392845.02</v>
      </c>
      <c r="AA406" s="163">
        <v>1</v>
      </c>
      <c r="AB406" s="180">
        <v>115.95</v>
      </c>
      <c r="AD406" s="154">
        <v>455.50400000000002</v>
      </c>
      <c r="AG406" s="2" t="s">
        <v>36</v>
      </c>
      <c r="AH406" s="169">
        <v>7.3099999999999999E-4</v>
      </c>
      <c r="AI406" s="169">
        <v>1.6191199587187401E-3</v>
      </c>
      <c r="AJ406" s="169">
        <v>2.5117765800389399E-4</v>
      </c>
    </row>
    <row r="407" spans="1:36" x14ac:dyDescent="0.2">
      <c r="A407" s="2">
        <v>161</v>
      </c>
      <c r="B407" s="2">
        <v>9943</v>
      </c>
      <c r="C407" s="2" t="s">
        <v>1874</v>
      </c>
      <c r="D407" s="2" t="s">
        <v>1875</v>
      </c>
      <c r="E407" s="4" t="s">
        <v>1368</v>
      </c>
      <c r="F407" s="2" t="s">
        <v>2128</v>
      </c>
      <c r="G407" s="2" t="s">
        <v>2129</v>
      </c>
      <c r="H407" s="2" t="s">
        <v>215</v>
      </c>
      <c r="I407" s="2" t="s">
        <v>796</v>
      </c>
      <c r="J407" s="2" t="s">
        <v>30</v>
      </c>
      <c r="K407" s="2" t="s">
        <v>30</v>
      </c>
      <c r="L407" s="2" t="s">
        <v>369</v>
      </c>
      <c r="M407" s="2" t="s">
        <v>31</v>
      </c>
      <c r="N407" s="2" t="s">
        <v>503</v>
      </c>
      <c r="O407" s="2" t="s">
        <v>166</v>
      </c>
      <c r="P407" s="2" t="s">
        <v>1984</v>
      </c>
      <c r="Q407" s="2" t="s">
        <v>454</v>
      </c>
      <c r="R407" s="2" t="s">
        <v>448</v>
      </c>
      <c r="S407" s="2" t="s">
        <v>34</v>
      </c>
      <c r="T407" s="154">
        <v>2.9889999999999999</v>
      </c>
      <c r="U407" s="2" t="s">
        <v>2057</v>
      </c>
      <c r="V407" s="167">
        <v>2.81E-2</v>
      </c>
      <c r="W407" s="169">
        <v>2.8590000000000001E-2</v>
      </c>
      <c r="X407" s="4" t="s">
        <v>453</v>
      </c>
      <c r="Y407" s="4" t="s">
        <v>166</v>
      </c>
      <c r="Z407" s="154">
        <v>81696</v>
      </c>
      <c r="AA407" s="163">
        <v>1</v>
      </c>
      <c r="AB407" s="180">
        <v>117.66</v>
      </c>
      <c r="AD407" s="154">
        <v>96.123999999999995</v>
      </c>
      <c r="AG407" s="2" t="s">
        <v>36</v>
      </c>
      <c r="AH407" s="169">
        <v>5.8999999999999998E-5</v>
      </c>
      <c r="AI407" s="169">
        <v>3.4167771846508102E-4</v>
      </c>
      <c r="AJ407" s="169">
        <v>5.3005219689890301E-5</v>
      </c>
    </row>
    <row r="408" spans="1:36" x14ac:dyDescent="0.2">
      <c r="A408" s="2">
        <v>161</v>
      </c>
      <c r="B408" s="2">
        <v>9943</v>
      </c>
      <c r="C408" s="2" t="s">
        <v>1874</v>
      </c>
      <c r="D408" s="2" t="s">
        <v>1875</v>
      </c>
      <c r="E408" s="4" t="s">
        <v>1368</v>
      </c>
      <c r="F408" s="2" t="s">
        <v>2330</v>
      </c>
      <c r="G408" s="2" t="s">
        <v>2331</v>
      </c>
      <c r="H408" s="2" t="s">
        <v>215</v>
      </c>
      <c r="I408" s="2" t="s">
        <v>1006</v>
      </c>
      <c r="J408" s="2" t="s">
        <v>30</v>
      </c>
      <c r="K408" s="2" t="s">
        <v>30</v>
      </c>
      <c r="L408" s="2" t="s">
        <v>369</v>
      </c>
      <c r="M408" s="2" t="s">
        <v>31</v>
      </c>
      <c r="N408" s="2" t="s">
        <v>503</v>
      </c>
      <c r="O408" s="2" t="s">
        <v>166</v>
      </c>
      <c r="P408" s="2" t="s">
        <v>1984</v>
      </c>
      <c r="Q408" s="2" t="s">
        <v>454</v>
      </c>
      <c r="R408" s="2" t="s">
        <v>448</v>
      </c>
      <c r="S408" s="2" t="s">
        <v>34</v>
      </c>
      <c r="T408" s="154">
        <v>1.6439999999999999</v>
      </c>
      <c r="U408" s="2" t="s">
        <v>2040</v>
      </c>
      <c r="V408" s="167">
        <v>5.6500000000000002E-2</v>
      </c>
      <c r="W408" s="169">
        <v>4.9410000000000003E-2</v>
      </c>
      <c r="X408" s="4" t="s">
        <v>453</v>
      </c>
      <c r="Y408" s="4" t="s">
        <v>166</v>
      </c>
      <c r="Z408" s="154">
        <v>237100.11</v>
      </c>
      <c r="AA408" s="163">
        <v>1</v>
      </c>
      <c r="AB408" s="180">
        <v>102.67</v>
      </c>
      <c r="AD408" s="154">
        <v>243.43100000000001</v>
      </c>
      <c r="AG408" s="2" t="s">
        <v>36</v>
      </c>
      <c r="AH408" s="169">
        <v>1.519E-3</v>
      </c>
      <c r="AI408" s="169">
        <v>8.6529130319171503E-4</v>
      </c>
      <c r="AJ408" s="169">
        <v>1.3423455245330999E-4</v>
      </c>
    </row>
    <row r="409" spans="1:36" x14ac:dyDescent="0.2">
      <c r="A409" s="2">
        <v>161</v>
      </c>
      <c r="B409" s="2">
        <v>9943</v>
      </c>
      <c r="C409" s="2" t="s">
        <v>1874</v>
      </c>
      <c r="D409" s="2" t="s">
        <v>1875</v>
      </c>
      <c r="E409" s="4" t="s">
        <v>1368</v>
      </c>
      <c r="F409" s="2" t="s">
        <v>2280</v>
      </c>
      <c r="G409" s="2" t="s">
        <v>2281</v>
      </c>
      <c r="H409" s="2" t="s">
        <v>215</v>
      </c>
      <c r="I409" s="2" t="s">
        <v>796</v>
      </c>
      <c r="J409" s="2" t="s">
        <v>30</v>
      </c>
      <c r="K409" s="2" t="s">
        <v>30</v>
      </c>
      <c r="L409" s="2" t="s">
        <v>369</v>
      </c>
      <c r="M409" s="2" t="s">
        <v>31</v>
      </c>
      <c r="N409" s="2" t="s">
        <v>503</v>
      </c>
      <c r="O409" s="2" t="s">
        <v>166</v>
      </c>
      <c r="P409" s="2" t="s">
        <v>1984</v>
      </c>
      <c r="Q409" s="2" t="s">
        <v>454</v>
      </c>
      <c r="R409" s="2" t="s">
        <v>448</v>
      </c>
      <c r="S409" s="2" t="s">
        <v>34</v>
      </c>
      <c r="T409" s="154">
        <v>1.6830000000000001</v>
      </c>
      <c r="U409" s="2" t="s">
        <v>2040</v>
      </c>
      <c r="V409" s="167">
        <v>3.6999999999999998E-2</v>
      </c>
      <c r="W409" s="169">
        <v>2.8479999999999998E-2</v>
      </c>
      <c r="X409" s="4" t="s">
        <v>453</v>
      </c>
      <c r="Y409" s="4" t="s">
        <v>166</v>
      </c>
      <c r="Z409" s="154">
        <v>408605.82</v>
      </c>
      <c r="AA409" s="163">
        <v>1</v>
      </c>
      <c r="AB409" s="180">
        <v>118.43</v>
      </c>
      <c r="AD409" s="154">
        <v>483.91199999999998</v>
      </c>
      <c r="AG409" s="2" t="s">
        <v>36</v>
      </c>
      <c r="AH409" s="169">
        <v>1.359E-3</v>
      </c>
      <c r="AI409" s="169">
        <v>1.7200984273739301E-3</v>
      </c>
      <c r="AJ409" s="169">
        <v>2.6684267104326202E-4</v>
      </c>
    </row>
    <row r="410" spans="1:36" x14ac:dyDescent="0.2">
      <c r="A410" s="2">
        <v>161</v>
      </c>
      <c r="B410" s="2">
        <v>9943</v>
      </c>
      <c r="C410" s="2" t="s">
        <v>2130</v>
      </c>
      <c r="D410" s="2" t="s">
        <v>2131</v>
      </c>
      <c r="E410" s="4" t="s">
        <v>1368</v>
      </c>
      <c r="F410" s="2" t="s">
        <v>2512</v>
      </c>
      <c r="G410" s="2" t="s">
        <v>2513</v>
      </c>
      <c r="H410" s="2" t="s">
        <v>215</v>
      </c>
      <c r="I410" s="2" t="s">
        <v>1006</v>
      </c>
      <c r="J410" s="2" t="s">
        <v>30</v>
      </c>
      <c r="K410" s="2" t="s">
        <v>30</v>
      </c>
      <c r="L410" s="2" t="s">
        <v>369</v>
      </c>
      <c r="M410" s="2" t="s">
        <v>58</v>
      </c>
      <c r="N410" s="2" t="s">
        <v>484</v>
      </c>
      <c r="O410" s="2" t="s">
        <v>166</v>
      </c>
      <c r="P410" s="2" t="s">
        <v>2134</v>
      </c>
      <c r="Q410" s="2" t="s">
        <v>456</v>
      </c>
      <c r="R410" s="2" t="s">
        <v>448</v>
      </c>
      <c r="S410" s="2" t="s">
        <v>34</v>
      </c>
      <c r="T410" s="154">
        <v>6.867</v>
      </c>
      <c r="U410" s="2" t="s">
        <v>2514</v>
      </c>
      <c r="V410" s="167">
        <v>6.0699999999999997E-2</v>
      </c>
      <c r="W410" s="169">
        <v>5.5280000000000003E-2</v>
      </c>
      <c r="X410" s="4" t="s">
        <v>453</v>
      </c>
      <c r="Y410" s="4" t="s">
        <v>166</v>
      </c>
      <c r="Z410" s="154">
        <v>908306</v>
      </c>
      <c r="AA410" s="163">
        <v>1</v>
      </c>
      <c r="AB410" s="180">
        <v>105.72</v>
      </c>
      <c r="AD410" s="154">
        <v>960.26099999999997</v>
      </c>
      <c r="AG410" s="2" t="s">
        <v>36</v>
      </c>
      <c r="AH410" s="169">
        <v>2.0070000000000001E-3</v>
      </c>
      <c r="AI410" s="169">
        <v>3.4133149172788598E-3</v>
      </c>
      <c r="AJ410" s="169">
        <v>5.2951508770870005E-4</v>
      </c>
    </row>
    <row r="411" spans="1:36" x14ac:dyDescent="0.2">
      <c r="A411" s="2">
        <v>161</v>
      </c>
      <c r="B411" s="2">
        <v>9943</v>
      </c>
      <c r="C411" s="2" t="s">
        <v>2130</v>
      </c>
      <c r="D411" s="2" t="s">
        <v>2131</v>
      </c>
      <c r="E411" s="4" t="s">
        <v>1368</v>
      </c>
      <c r="F411" s="2" t="s">
        <v>2515</v>
      </c>
      <c r="G411" s="2" t="s">
        <v>2516</v>
      </c>
      <c r="H411" s="2" t="s">
        <v>215</v>
      </c>
      <c r="I411" s="2" t="s">
        <v>1006</v>
      </c>
      <c r="J411" s="2" t="s">
        <v>30</v>
      </c>
      <c r="K411" s="2" t="s">
        <v>30</v>
      </c>
      <c r="L411" s="2" t="s">
        <v>369</v>
      </c>
      <c r="M411" s="2" t="s">
        <v>31</v>
      </c>
      <c r="N411" s="2" t="s">
        <v>484</v>
      </c>
      <c r="O411" s="2" t="s">
        <v>166</v>
      </c>
      <c r="P411" s="2" t="s">
        <v>2134</v>
      </c>
      <c r="Q411" s="2" t="s">
        <v>456</v>
      </c>
      <c r="R411" s="2" t="s">
        <v>448</v>
      </c>
      <c r="S411" s="2" t="s">
        <v>34</v>
      </c>
      <c r="T411" s="154">
        <v>5.68</v>
      </c>
      <c r="U411" s="2" t="s">
        <v>2517</v>
      </c>
      <c r="V411" s="167">
        <v>5.3999999999999999E-2</v>
      </c>
      <c r="W411" s="169">
        <v>5.296E-2</v>
      </c>
      <c r="X411" s="4" t="s">
        <v>453</v>
      </c>
      <c r="Y411" s="4" t="s">
        <v>166</v>
      </c>
      <c r="Z411" s="154">
        <v>9</v>
      </c>
      <c r="AA411" s="163">
        <v>1</v>
      </c>
      <c r="AB411" s="180">
        <v>102.3</v>
      </c>
      <c r="AD411" s="154">
        <v>8.9999999999999993E-3</v>
      </c>
      <c r="AG411" s="2" t="s">
        <v>36</v>
      </c>
      <c r="AH411" s="169">
        <v>0</v>
      </c>
      <c r="AI411" s="169">
        <v>3.27269222284026E-8</v>
      </c>
      <c r="AJ411" s="169">
        <v>5.0769997829627806E-9</v>
      </c>
    </row>
    <row r="412" spans="1:36" x14ac:dyDescent="0.2">
      <c r="A412" s="2">
        <v>161</v>
      </c>
      <c r="B412" s="2">
        <v>9943</v>
      </c>
      <c r="C412" s="2" t="s">
        <v>2130</v>
      </c>
      <c r="D412" s="2" t="s">
        <v>2131</v>
      </c>
      <c r="E412" s="4" t="s">
        <v>1368</v>
      </c>
      <c r="F412" s="2" t="s">
        <v>2518</v>
      </c>
      <c r="G412" s="2" t="s">
        <v>2519</v>
      </c>
      <c r="H412" s="2" t="s">
        <v>215</v>
      </c>
      <c r="I412" s="2" t="s">
        <v>1006</v>
      </c>
      <c r="J412" s="2" t="s">
        <v>30</v>
      </c>
      <c r="K412" s="2" t="s">
        <v>30</v>
      </c>
      <c r="L412" s="2" t="s">
        <v>369</v>
      </c>
      <c r="M412" s="2" t="s">
        <v>58</v>
      </c>
      <c r="N412" s="2" t="s">
        <v>484</v>
      </c>
      <c r="O412" s="2" t="s">
        <v>166</v>
      </c>
      <c r="P412" s="2" t="s">
        <v>1993</v>
      </c>
      <c r="Q412" s="2" t="s">
        <v>454</v>
      </c>
      <c r="R412" s="2" t="s">
        <v>448</v>
      </c>
      <c r="S412" s="2" t="s">
        <v>34</v>
      </c>
      <c r="T412" s="154">
        <v>6.2469999999999999</v>
      </c>
      <c r="U412" s="2" t="s">
        <v>2432</v>
      </c>
      <c r="V412" s="167">
        <v>6.0699999999999997E-2</v>
      </c>
      <c r="W412" s="169">
        <v>5.457E-2</v>
      </c>
      <c r="X412" s="4" t="s">
        <v>453</v>
      </c>
      <c r="Y412" s="4" t="s">
        <v>166</v>
      </c>
      <c r="Z412" s="154">
        <v>1800000</v>
      </c>
      <c r="AA412" s="163">
        <v>1</v>
      </c>
      <c r="AB412" s="180">
        <v>105.78</v>
      </c>
      <c r="AD412" s="154">
        <v>1904.04</v>
      </c>
      <c r="AG412" s="2" t="s">
        <v>36</v>
      </c>
      <c r="AH412" s="169">
        <v>3.9769999999999996E-3</v>
      </c>
      <c r="AI412" s="169">
        <v>6.7680426848884196E-3</v>
      </c>
      <c r="AJ412" s="169">
        <v>1.0499414213916E-3</v>
      </c>
    </row>
    <row r="413" spans="1:36" x14ac:dyDescent="0.2">
      <c r="A413" s="2">
        <v>161</v>
      </c>
      <c r="B413" s="2">
        <v>9943</v>
      </c>
      <c r="C413" s="2" t="s">
        <v>2136</v>
      </c>
      <c r="D413" s="2" t="s">
        <v>2137</v>
      </c>
      <c r="E413" s="4" t="s">
        <v>1368</v>
      </c>
      <c r="F413" s="2" t="s">
        <v>2138</v>
      </c>
      <c r="G413" s="2" t="s">
        <v>2139</v>
      </c>
      <c r="H413" s="2" t="s">
        <v>215</v>
      </c>
      <c r="I413" s="2" t="s">
        <v>796</v>
      </c>
      <c r="J413" s="2" t="s">
        <v>30</v>
      </c>
      <c r="K413" s="2" t="s">
        <v>30</v>
      </c>
      <c r="L413" s="2" t="s">
        <v>369</v>
      </c>
      <c r="M413" s="2" t="s">
        <v>31</v>
      </c>
      <c r="N413" s="2" t="s">
        <v>503</v>
      </c>
      <c r="O413" s="2" t="s">
        <v>166</v>
      </c>
      <c r="P413" s="2" t="s">
        <v>1993</v>
      </c>
      <c r="Q413" s="2" t="s">
        <v>454</v>
      </c>
      <c r="R413" s="2" t="s">
        <v>448</v>
      </c>
      <c r="S413" s="2" t="s">
        <v>34</v>
      </c>
      <c r="T413" s="154">
        <v>1.3859999999999999</v>
      </c>
      <c r="U413" s="2" t="s">
        <v>2140</v>
      </c>
      <c r="V413" s="167">
        <v>2.0500000000000001E-2</v>
      </c>
      <c r="W413" s="169">
        <v>3.1309999999999998E-2</v>
      </c>
      <c r="X413" s="4" t="s">
        <v>453</v>
      </c>
      <c r="Y413" s="4" t="s">
        <v>166</v>
      </c>
      <c r="Z413" s="154">
        <v>127044.18</v>
      </c>
      <c r="AA413" s="163">
        <v>1</v>
      </c>
      <c r="AB413" s="180">
        <v>115.58</v>
      </c>
      <c r="AD413" s="154">
        <v>146.83799999999999</v>
      </c>
      <c r="AG413" s="2" t="s">
        <v>36</v>
      </c>
      <c r="AH413" s="169">
        <v>1.6799999999999999E-4</v>
      </c>
      <c r="AI413" s="169">
        <v>5.2194469264545997E-4</v>
      </c>
      <c r="AJ413" s="169">
        <v>8.0970433846046401E-5</v>
      </c>
    </row>
    <row r="414" spans="1:36" x14ac:dyDescent="0.2">
      <c r="A414" s="2">
        <v>161</v>
      </c>
      <c r="B414" s="2">
        <v>9943</v>
      </c>
      <c r="C414" s="2" t="s">
        <v>2136</v>
      </c>
      <c r="D414" s="2" t="s">
        <v>2137</v>
      </c>
      <c r="E414" s="4" t="s">
        <v>1368</v>
      </c>
      <c r="F414" s="2" t="s">
        <v>2520</v>
      </c>
      <c r="G414" s="2" t="s">
        <v>2521</v>
      </c>
      <c r="H414" s="2" t="s">
        <v>215</v>
      </c>
      <c r="I414" s="2" t="s">
        <v>796</v>
      </c>
      <c r="J414" s="2" t="s">
        <v>30</v>
      </c>
      <c r="K414" s="2" t="s">
        <v>30</v>
      </c>
      <c r="L414" s="2" t="s">
        <v>369</v>
      </c>
      <c r="M414" s="2" t="s">
        <v>31</v>
      </c>
      <c r="N414" s="2" t="s">
        <v>503</v>
      </c>
      <c r="O414" s="2" t="s">
        <v>166</v>
      </c>
      <c r="P414" s="2" t="s">
        <v>1993</v>
      </c>
      <c r="Q414" s="2" t="s">
        <v>454</v>
      </c>
      <c r="R414" s="2" t="s">
        <v>448</v>
      </c>
      <c r="S414" s="2" t="s">
        <v>34</v>
      </c>
      <c r="T414" s="154">
        <v>5.4290000000000003</v>
      </c>
      <c r="U414" s="2" t="s">
        <v>2106</v>
      </c>
      <c r="V414" s="167">
        <v>5.0000000000000001E-3</v>
      </c>
      <c r="W414" s="169">
        <v>2.9649999999999999E-2</v>
      </c>
      <c r="X414" s="4" t="s">
        <v>453</v>
      </c>
      <c r="Y414" s="4" t="s">
        <v>166</v>
      </c>
      <c r="Z414" s="154">
        <v>1128947.3600000001</v>
      </c>
      <c r="AA414" s="163">
        <v>1</v>
      </c>
      <c r="AB414" s="180">
        <v>99.78</v>
      </c>
      <c r="AD414" s="154">
        <v>1126.4639999999999</v>
      </c>
      <c r="AG414" s="2" t="s">
        <v>36</v>
      </c>
      <c r="AH414" s="169">
        <v>1.0515E-2</v>
      </c>
      <c r="AI414" s="169">
        <v>4.0040935278906203E-3</v>
      </c>
      <c r="AJ414" s="169">
        <v>6.21163879395316E-4</v>
      </c>
    </row>
    <row r="415" spans="1:36" x14ac:dyDescent="0.2">
      <c r="A415" s="2">
        <v>161</v>
      </c>
      <c r="B415" s="2">
        <v>9943</v>
      </c>
      <c r="C415" s="2" t="s">
        <v>2136</v>
      </c>
      <c r="D415" s="2" t="s">
        <v>2137</v>
      </c>
      <c r="E415" s="4" t="s">
        <v>1368</v>
      </c>
      <c r="F415" s="2" t="s">
        <v>2522</v>
      </c>
      <c r="G415" s="2" t="s">
        <v>2523</v>
      </c>
      <c r="H415" s="2" t="s">
        <v>215</v>
      </c>
      <c r="I415" s="2" t="s">
        <v>796</v>
      </c>
      <c r="J415" s="2" t="s">
        <v>30</v>
      </c>
      <c r="K415" s="2" t="s">
        <v>30</v>
      </c>
      <c r="L415" s="2" t="s">
        <v>369</v>
      </c>
      <c r="M415" s="2" t="s">
        <v>31</v>
      </c>
      <c r="N415" s="2" t="s">
        <v>503</v>
      </c>
      <c r="O415" s="2" t="s">
        <v>166</v>
      </c>
      <c r="P415" s="2" t="s">
        <v>1993</v>
      </c>
      <c r="Q415" s="2" t="s">
        <v>454</v>
      </c>
      <c r="R415" s="2" t="s">
        <v>448</v>
      </c>
      <c r="S415" s="2" t="s">
        <v>34</v>
      </c>
      <c r="T415" s="154">
        <v>5.3570000000000002</v>
      </c>
      <c r="U415" s="2" t="s">
        <v>2106</v>
      </c>
      <c r="V415" s="167">
        <v>9.7000000000000003E-3</v>
      </c>
      <c r="W415" s="169">
        <v>3.3239999999999999E-2</v>
      </c>
      <c r="X415" s="4" t="s">
        <v>453</v>
      </c>
      <c r="Y415" s="4" t="s">
        <v>166</v>
      </c>
      <c r="Z415" s="154">
        <v>2412048.09</v>
      </c>
      <c r="AA415" s="163">
        <v>1</v>
      </c>
      <c r="AB415" s="180">
        <v>100.61</v>
      </c>
      <c r="AD415" s="154">
        <v>2426.7620000000002</v>
      </c>
      <c r="AG415" s="2" t="s">
        <v>36</v>
      </c>
      <c r="AH415" s="169">
        <v>4.0080000000000003E-3</v>
      </c>
      <c r="AI415" s="169">
        <v>8.6260929298509603E-3</v>
      </c>
      <c r="AJ415" s="169">
        <v>1.3381848628180001E-3</v>
      </c>
    </row>
    <row r="416" spans="1:36" x14ac:dyDescent="0.2">
      <c r="A416" s="2">
        <v>161</v>
      </c>
      <c r="B416" s="2">
        <v>9943</v>
      </c>
      <c r="C416" s="2" t="s">
        <v>2136</v>
      </c>
      <c r="D416" s="2" t="s">
        <v>2137</v>
      </c>
      <c r="E416" s="4" t="s">
        <v>1368</v>
      </c>
      <c r="F416" s="2" t="s">
        <v>2524</v>
      </c>
      <c r="G416" s="2" t="s">
        <v>2525</v>
      </c>
      <c r="H416" s="2" t="s">
        <v>215</v>
      </c>
      <c r="I416" s="2" t="s">
        <v>796</v>
      </c>
      <c r="J416" s="2" t="s">
        <v>30</v>
      </c>
      <c r="K416" s="2" t="s">
        <v>30</v>
      </c>
      <c r="L416" s="2" t="s">
        <v>369</v>
      </c>
      <c r="M416" s="2" t="s">
        <v>58</v>
      </c>
      <c r="N416" s="2" t="s">
        <v>503</v>
      </c>
      <c r="O416" s="2" t="s">
        <v>166</v>
      </c>
      <c r="P416" s="2" t="s">
        <v>1997</v>
      </c>
      <c r="Q416" s="2" t="s">
        <v>454</v>
      </c>
      <c r="R416" s="2" t="s">
        <v>448</v>
      </c>
      <c r="S416" s="2" t="s">
        <v>34</v>
      </c>
      <c r="T416" s="154">
        <v>5.1639999999999997</v>
      </c>
      <c r="U416" s="2" t="s">
        <v>2526</v>
      </c>
      <c r="V416" s="167">
        <v>3.1800000000000002E-2</v>
      </c>
      <c r="W416" s="169">
        <v>3.0880000000000001E-2</v>
      </c>
      <c r="X416" s="4" t="s">
        <v>453</v>
      </c>
      <c r="Y416" s="4" t="s">
        <v>166</v>
      </c>
      <c r="Z416" s="154">
        <v>4050000</v>
      </c>
      <c r="AA416" s="163">
        <v>1</v>
      </c>
      <c r="AB416" s="180">
        <v>103.43</v>
      </c>
      <c r="AD416" s="154">
        <v>4188.915</v>
      </c>
      <c r="AG416" s="2" t="s">
        <v>36</v>
      </c>
      <c r="AH416" s="169">
        <v>8.8599999999999998E-3</v>
      </c>
      <c r="AI416" s="169">
        <v>1.48897898801335E-2</v>
      </c>
      <c r="AJ416" s="169">
        <v>2.3098860156239298E-3</v>
      </c>
    </row>
    <row r="417" spans="1:36" x14ac:dyDescent="0.2">
      <c r="A417" s="2">
        <v>161</v>
      </c>
      <c r="B417" s="2">
        <v>9943</v>
      </c>
      <c r="C417" s="2" t="s">
        <v>2141</v>
      </c>
      <c r="D417" s="2" t="s">
        <v>2142</v>
      </c>
      <c r="E417" s="4" t="s">
        <v>1368</v>
      </c>
      <c r="F417" s="2" t="s">
        <v>2332</v>
      </c>
      <c r="G417" s="2" t="s">
        <v>2333</v>
      </c>
      <c r="H417" s="2" t="s">
        <v>215</v>
      </c>
      <c r="I417" s="2" t="s">
        <v>796</v>
      </c>
      <c r="J417" s="2" t="s">
        <v>30</v>
      </c>
      <c r="K417" s="2" t="s">
        <v>30</v>
      </c>
      <c r="L417" s="2" t="s">
        <v>369</v>
      </c>
      <c r="M417" s="2" t="s">
        <v>31</v>
      </c>
      <c r="N417" s="2" t="s">
        <v>487</v>
      </c>
      <c r="O417" s="2" t="s">
        <v>166</v>
      </c>
      <c r="P417" s="2" t="s">
        <v>1217</v>
      </c>
      <c r="Q417" s="2" t="s">
        <v>454</v>
      </c>
      <c r="R417" s="2" t="s">
        <v>448</v>
      </c>
      <c r="S417" s="2" t="s">
        <v>34</v>
      </c>
      <c r="T417" s="154">
        <v>2.456</v>
      </c>
      <c r="U417" s="2" t="s">
        <v>2334</v>
      </c>
      <c r="V417" s="167">
        <v>1.2200000000000001E-2</v>
      </c>
      <c r="W417" s="169">
        <v>2.4389999999999998E-2</v>
      </c>
      <c r="X417" s="4" t="s">
        <v>453</v>
      </c>
      <c r="Y417" s="4" t="s">
        <v>166</v>
      </c>
      <c r="Z417" s="154">
        <v>600000</v>
      </c>
      <c r="AA417" s="163">
        <v>1</v>
      </c>
      <c r="AB417" s="180">
        <v>114.03</v>
      </c>
      <c r="AD417" s="154">
        <v>684.18</v>
      </c>
      <c r="AG417" s="2" t="s">
        <v>36</v>
      </c>
      <c r="AH417" s="169">
        <v>1.9900000000000001E-4</v>
      </c>
      <c r="AI417" s="169">
        <v>2.4319654230725001E-3</v>
      </c>
      <c r="AJ417" s="169">
        <v>3.77276171555064E-4</v>
      </c>
    </row>
    <row r="418" spans="1:36" x14ac:dyDescent="0.2">
      <c r="A418" s="2">
        <v>161</v>
      </c>
      <c r="B418" s="2">
        <v>9943</v>
      </c>
      <c r="C418" s="2" t="s">
        <v>2141</v>
      </c>
      <c r="D418" s="2" t="s">
        <v>2142</v>
      </c>
      <c r="E418" s="4" t="s">
        <v>1368</v>
      </c>
      <c r="F418" s="2" t="s">
        <v>2143</v>
      </c>
      <c r="G418" s="2" t="s">
        <v>2144</v>
      </c>
      <c r="H418" s="2" t="s">
        <v>215</v>
      </c>
      <c r="I418" s="2" t="s">
        <v>796</v>
      </c>
      <c r="J418" s="2" t="s">
        <v>30</v>
      </c>
      <c r="K418" s="2" t="s">
        <v>30</v>
      </c>
      <c r="L418" s="2" t="s">
        <v>369</v>
      </c>
      <c r="M418" s="2" t="s">
        <v>31</v>
      </c>
      <c r="N418" s="2" t="s">
        <v>487</v>
      </c>
      <c r="O418" s="2" t="s">
        <v>166</v>
      </c>
      <c r="P418" s="2" t="s">
        <v>1217</v>
      </c>
      <c r="Q418" s="2" t="s">
        <v>454</v>
      </c>
      <c r="R418" s="2" t="s">
        <v>448</v>
      </c>
      <c r="S418" s="2" t="s">
        <v>34</v>
      </c>
      <c r="T418" s="154">
        <v>3.5550000000000002</v>
      </c>
      <c r="U418" s="2" t="s">
        <v>2145</v>
      </c>
      <c r="V418" s="167">
        <v>1E-3</v>
      </c>
      <c r="W418" s="169">
        <v>2.5600000000000001E-2</v>
      </c>
      <c r="X418" s="4" t="s">
        <v>453</v>
      </c>
      <c r="Y418" s="4" t="s">
        <v>166</v>
      </c>
      <c r="Z418" s="154">
        <v>34580</v>
      </c>
      <c r="AA418" s="163">
        <v>1</v>
      </c>
      <c r="AB418" s="180">
        <v>103.56</v>
      </c>
      <c r="AD418" s="154">
        <v>35.811</v>
      </c>
      <c r="AG418" s="2" t="s">
        <v>36</v>
      </c>
      <c r="AH418" s="169">
        <v>1.0000000000000001E-5</v>
      </c>
      <c r="AI418" s="169">
        <v>1.27292862258455E-4</v>
      </c>
      <c r="AJ418" s="169">
        <v>1.97472230828358E-5</v>
      </c>
    </row>
    <row r="419" spans="1:36" x14ac:dyDescent="0.2">
      <c r="A419" s="2">
        <v>161</v>
      </c>
      <c r="B419" s="2">
        <v>9943</v>
      </c>
      <c r="C419" s="2" t="s">
        <v>2141</v>
      </c>
      <c r="D419" s="2" t="s">
        <v>2142</v>
      </c>
      <c r="E419" s="4" t="s">
        <v>1368</v>
      </c>
      <c r="F419" s="2" t="s">
        <v>2149</v>
      </c>
      <c r="G419" s="2" t="s">
        <v>2150</v>
      </c>
      <c r="H419" s="2" t="s">
        <v>215</v>
      </c>
      <c r="I419" s="2" t="s">
        <v>796</v>
      </c>
      <c r="J419" s="2" t="s">
        <v>30</v>
      </c>
      <c r="K419" s="2" t="s">
        <v>30</v>
      </c>
      <c r="L419" s="2" t="s">
        <v>369</v>
      </c>
      <c r="M419" s="2" t="s">
        <v>31</v>
      </c>
      <c r="N419" s="2" t="s">
        <v>487</v>
      </c>
      <c r="O419" s="2" t="s">
        <v>166</v>
      </c>
      <c r="P419" s="2" t="s">
        <v>2151</v>
      </c>
      <c r="Q419" s="2" t="s">
        <v>456</v>
      </c>
      <c r="R419" s="2" t="s">
        <v>448</v>
      </c>
      <c r="S419" s="2" t="s">
        <v>34</v>
      </c>
      <c r="T419" s="154">
        <v>1.6719999999999999</v>
      </c>
      <c r="U419" s="2" t="s">
        <v>2152</v>
      </c>
      <c r="V419" s="167">
        <v>5.0000000000000001E-3</v>
      </c>
      <c r="W419" s="169">
        <v>2.4320000000000001E-2</v>
      </c>
      <c r="X419" s="4" t="s">
        <v>453</v>
      </c>
      <c r="Y419" s="4" t="s">
        <v>166</v>
      </c>
      <c r="Z419" s="154">
        <v>950845</v>
      </c>
      <c r="AA419" s="163">
        <v>1</v>
      </c>
      <c r="AB419" s="180">
        <v>111.01</v>
      </c>
      <c r="AD419" s="154">
        <v>1055.5329999999999</v>
      </c>
      <c r="AG419" s="2" t="s">
        <v>36</v>
      </c>
      <c r="AH419" s="169">
        <v>1.2459999999999999E-3</v>
      </c>
      <c r="AI419" s="169">
        <v>3.7519656271957501E-3</v>
      </c>
      <c r="AJ419" s="169">
        <v>5.8205072087178704E-4</v>
      </c>
    </row>
    <row r="420" spans="1:36" x14ac:dyDescent="0.2">
      <c r="A420" s="2">
        <v>161</v>
      </c>
      <c r="B420" s="2">
        <v>9943</v>
      </c>
      <c r="C420" s="2" t="s">
        <v>2141</v>
      </c>
      <c r="D420" s="2" t="s">
        <v>2142</v>
      </c>
      <c r="E420" s="4" t="s">
        <v>1368</v>
      </c>
      <c r="F420" s="2" t="s">
        <v>2527</v>
      </c>
      <c r="G420" s="2" t="s">
        <v>2528</v>
      </c>
      <c r="H420" s="2" t="s">
        <v>215</v>
      </c>
      <c r="I420" s="2" t="s">
        <v>1006</v>
      </c>
      <c r="J420" s="2" t="s">
        <v>30</v>
      </c>
      <c r="K420" s="2" t="s">
        <v>30</v>
      </c>
      <c r="L420" s="2" t="s">
        <v>369</v>
      </c>
      <c r="M420" s="2" t="s">
        <v>31</v>
      </c>
      <c r="N420" s="2" t="s">
        <v>487</v>
      </c>
      <c r="O420" s="2" t="s">
        <v>166</v>
      </c>
      <c r="P420" s="2" t="s">
        <v>1217</v>
      </c>
      <c r="Q420" s="2" t="s">
        <v>454</v>
      </c>
      <c r="R420" s="2" t="s">
        <v>448</v>
      </c>
      <c r="S420" s="2" t="s">
        <v>34</v>
      </c>
      <c r="T420" s="154">
        <v>0.186</v>
      </c>
      <c r="U420" s="2" t="s">
        <v>1393</v>
      </c>
      <c r="V420" s="167">
        <v>2.98E-2</v>
      </c>
      <c r="W420" s="169">
        <v>4.4940000000000001E-2</v>
      </c>
      <c r="X420" s="4" t="s">
        <v>453</v>
      </c>
      <c r="Y420" s="4" t="s">
        <v>166</v>
      </c>
      <c r="Z420" s="154">
        <v>2482996</v>
      </c>
      <c r="AA420" s="163">
        <v>1</v>
      </c>
      <c r="AB420" s="180">
        <v>102.14</v>
      </c>
      <c r="AD420" s="154">
        <v>2536.1320000000001</v>
      </c>
      <c r="AG420" s="2" t="s">
        <v>36</v>
      </c>
      <c r="AH420" s="169">
        <v>9.77E-4</v>
      </c>
      <c r="AI420" s="169">
        <v>9.0148580937246606E-3</v>
      </c>
      <c r="AJ420" s="169">
        <v>1.3984948619934501E-3</v>
      </c>
    </row>
    <row r="421" spans="1:36" x14ac:dyDescent="0.2">
      <c r="A421" s="2">
        <v>161</v>
      </c>
      <c r="B421" s="2">
        <v>9943</v>
      </c>
      <c r="C421" s="2" t="s">
        <v>2141</v>
      </c>
      <c r="D421" s="2" t="s">
        <v>2142</v>
      </c>
      <c r="E421" s="4" t="s">
        <v>1368</v>
      </c>
      <c r="F421" s="2" t="s">
        <v>2282</v>
      </c>
      <c r="G421" s="2" t="s">
        <v>2283</v>
      </c>
      <c r="H421" s="2" t="s">
        <v>215</v>
      </c>
      <c r="I421" s="2" t="s">
        <v>796</v>
      </c>
      <c r="J421" s="2" t="s">
        <v>30</v>
      </c>
      <c r="K421" s="2" t="s">
        <v>30</v>
      </c>
      <c r="L421" s="2" t="s">
        <v>369</v>
      </c>
      <c r="M421" s="2" t="s">
        <v>31</v>
      </c>
      <c r="N421" s="2" t="s">
        <v>487</v>
      </c>
      <c r="O421" s="2" t="s">
        <v>166</v>
      </c>
      <c r="P421" s="2" t="s">
        <v>1997</v>
      </c>
      <c r="Q421" s="2" t="s">
        <v>454</v>
      </c>
      <c r="R421" s="2" t="s">
        <v>448</v>
      </c>
      <c r="S421" s="2" t="s">
        <v>34</v>
      </c>
      <c r="T421" s="154">
        <v>3.9239999999999999</v>
      </c>
      <c r="U421" s="2" t="s">
        <v>2284</v>
      </c>
      <c r="V421" s="167">
        <v>3.3599999999999998E-2</v>
      </c>
      <c r="W421" s="169">
        <v>3.0030000000000001E-2</v>
      </c>
      <c r="X421" s="4" t="s">
        <v>453</v>
      </c>
      <c r="Y421" s="4" t="s">
        <v>166</v>
      </c>
      <c r="Z421" s="154">
        <v>198050</v>
      </c>
      <c r="AA421" s="163">
        <v>1</v>
      </c>
      <c r="AB421" s="180">
        <v>107.83</v>
      </c>
      <c r="AD421" s="154">
        <v>213.55699999999999</v>
      </c>
      <c r="AG421" s="2" t="s">
        <v>36</v>
      </c>
      <c r="AH421" s="169">
        <v>1.7000000000000001E-4</v>
      </c>
      <c r="AI421" s="169">
        <v>7.5910433792891004E-4</v>
      </c>
      <c r="AJ421" s="169">
        <v>1.17761533822647E-4</v>
      </c>
    </row>
    <row r="422" spans="1:36" x14ac:dyDescent="0.2">
      <c r="A422" s="2">
        <v>161</v>
      </c>
      <c r="B422" s="2">
        <v>9943</v>
      </c>
      <c r="C422" s="2" t="s">
        <v>2141</v>
      </c>
      <c r="D422" s="2" t="s">
        <v>2142</v>
      </c>
      <c r="E422" s="4" t="s">
        <v>1368</v>
      </c>
      <c r="F422" s="2" t="s">
        <v>2156</v>
      </c>
      <c r="G422" s="2" t="s">
        <v>2157</v>
      </c>
      <c r="H422" s="2" t="s">
        <v>215</v>
      </c>
      <c r="I422" s="2" t="s">
        <v>796</v>
      </c>
      <c r="J422" s="2" t="s">
        <v>30</v>
      </c>
      <c r="K422" s="2" t="s">
        <v>30</v>
      </c>
      <c r="L422" s="2" t="s">
        <v>369</v>
      </c>
      <c r="M422" s="2" t="s">
        <v>31</v>
      </c>
      <c r="N422" s="2" t="s">
        <v>487</v>
      </c>
      <c r="O422" s="2" t="s">
        <v>166</v>
      </c>
      <c r="P422" s="2" t="s">
        <v>1217</v>
      </c>
      <c r="Q422" s="2" t="s">
        <v>454</v>
      </c>
      <c r="R422" s="2" t="s">
        <v>448</v>
      </c>
      <c r="S422" s="2" t="s">
        <v>34</v>
      </c>
      <c r="T422" s="154">
        <v>1.224</v>
      </c>
      <c r="U422" s="2" t="s">
        <v>2158</v>
      </c>
      <c r="V422" s="167">
        <v>3.8E-3</v>
      </c>
      <c r="W422" s="169">
        <v>2.3910000000000001E-2</v>
      </c>
      <c r="X422" s="4" t="s">
        <v>453</v>
      </c>
      <c r="Y422" s="4" t="s">
        <v>166</v>
      </c>
      <c r="Z422" s="154">
        <v>1790080</v>
      </c>
      <c r="AA422" s="163">
        <v>1</v>
      </c>
      <c r="AB422" s="180">
        <v>111.45</v>
      </c>
      <c r="AD422" s="154">
        <v>1995.0440000000001</v>
      </c>
      <c r="AG422" s="2" t="s">
        <v>36</v>
      </c>
      <c r="AH422" s="169">
        <v>5.9699999999999998E-4</v>
      </c>
      <c r="AI422" s="169">
        <v>7.0915233047191004E-3</v>
      </c>
      <c r="AJ422" s="169">
        <v>1.1001236849485299E-3</v>
      </c>
    </row>
    <row r="423" spans="1:36" x14ac:dyDescent="0.2">
      <c r="A423" s="2">
        <v>161</v>
      </c>
      <c r="B423" s="2">
        <v>9943</v>
      </c>
      <c r="C423" s="2" t="s">
        <v>2141</v>
      </c>
      <c r="D423" s="2" t="s">
        <v>2142</v>
      </c>
      <c r="E423" s="4" t="s">
        <v>1368</v>
      </c>
      <c r="F423" s="2" t="s">
        <v>2159</v>
      </c>
      <c r="G423" s="2" t="s">
        <v>2160</v>
      </c>
      <c r="H423" s="2" t="s">
        <v>215</v>
      </c>
      <c r="I423" s="2" t="s">
        <v>796</v>
      </c>
      <c r="J423" s="2" t="s">
        <v>30</v>
      </c>
      <c r="K423" s="2" t="s">
        <v>30</v>
      </c>
      <c r="L423" s="2" t="s">
        <v>369</v>
      </c>
      <c r="M423" s="2" t="s">
        <v>31</v>
      </c>
      <c r="N423" s="2" t="s">
        <v>487</v>
      </c>
      <c r="O423" s="2" t="s">
        <v>166</v>
      </c>
      <c r="P423" s="2" t="s">
        <v>1217</v>
      </c>
      <c r="Q423" s="2" t="s">
        <v>454</v>
      </c>
      <c r="R423" s="2" t="s">
        <v>448</v>
      </c>
      <c r="S423" s="2" t="s">
        <v>34</v>
      </c>
      <c r="T423" s="154">
        <v>2.9279999999999999</v>
      </c>
      <c r="U423" s="2" t="s">
        <v>2148</v>
      </c>
      <c r="V423" s="167">
        <v>1E-3</v>
      </c>
      <c r="W423" s="169">
        <v>2.5739999999999999E-2</v>
      </c>
      <c r="X423" s="4" t="s">
        <v>453</v>
      </c>
      <c r="Y423" s="4" t="s">
        <v>166</v>
      </c>
      <c r="Z423" s="154">
        <v>235158</v>
      </c>
      <c r="AA423" s="163">
        <v>1</v>
      </c>
      <c r="AB423" s="180">
        <v>103.82</v>
      </c>
      <c r="AD423" s="154">
        <v>244.14099999999999</v>
      </c>
      <c r="AG423" s="2" t="s">
        <v>36</v>
      </c>
      <c r="AH423" s="169">
        <v>9.0000000000000006E-5</v>
      </c>
      <c r="AI423" s="169">
        <v>8.67816301166815E-4</v>
      </c>
      <c r="AJ423" s="169">
        <v>1.3462626097029501E-4</v>
      </c>
    </row>
    <row r="424" spans="1:36" x14ac:dyDescent="0.2">
      <c r="A424" s="2">
        <v>161</v>
      </c>
      <c r="B424" s="2">
        <v>9943</v>
      </c>
      <c r="C424" s="2" t="s">
        <v>2340</v>
      </c>
      <c r="D424" s="2" t="s">
        <v>2341</v>
      </c>
      <c r="E424" s="4" t="s">
        <v>1368</v>
      </c>
      <c r="F424" s="2" t="s">
        <v>2342</v>
      </c>
      <c r="G424" s="2" t="s">
        <v>2343</v>
      </c>
      <c r="H424" s="2" t="s">
        <v>215</v>
      </c>
      <c r="I424" s="2" t="s">
        <v>796</v>
      </c>
      <c r="J424" s="2" t="s">
        <v>30</v>
      </c>
      <c r="K424" s="2" t="s">
        <v>30</v>
      </c>
      <c r="L424" s="2" t="s">
        <v>369</v>
      </c>
      <c r="M424" s="2" t="s">
        <v>31</v>
      </c>
      <c r="N424" s="2" t="s">
        <v>518</v>
      </c>
      <c r="O424" s="2" t="s">
        <v>166</v>
      </c>
      <c r="P424" s="2" t="s">
        <v>2134</v>
      </c>
      <c r="Q424" s="2" t="s">
        <v>456</v>
      </c>
      <c r="R424" s="2" t="s">
        <v>448</v>
      </c>
      <c r="S424" s="2" t="s">
        <v>34</v>
      </c>
      <c r="T424" s="154">
        <v>0.68300000000000005</v>
      </c>
      <c r="U424" s="2" t="s">
        <v>2344</v>
      </c>
      <c r="V424" s="167">
        <v>3.95E-2</v>
      </c>
      <c r="W424" s="169">
        <v>2.5399999999999999E-2</v>
      </c>
      <c r="X424" s="4" t="s">
        <v>453</v>
      </c>
      <c r="Y424" s="4" t="s">
        <v>166</v>
      </c>
      <c r="Z424" s="154">
        <v>247321</v>
      </c>
      <c r="AA424" s="163">
        <v>1</v>
      </c>
      <c r="AB424" s="180">
        <v>125.05</v>
      </c>
      <c r="AD424" s="154">
        <v>309.27499999999998</v>
      </c>
      <c r="AG424" s="2" t="s">
        <v>36</v>
      </c>
      <c r="AH424" s="169">
        <v>3.0360000000000001E-3</v>
      </c>
      <c r="AI424" s="169">
        <v>1.0993391922591101E-3</v>
      </c>
      <c r="AJ424" s="169">
        <v>1.7054291881007201E-4</v>
      </c>
    </row>
    <row r="425" spans="1:36" x14ac:dyDescent="0.2">
      <c r="A425" s="2">
        <v>161</v>
      </c>
      <c r="B425" s="2">
        <v>9943</v>
      </c>
      <c r="C425" s="2" t="s">
        <v>2161</v>
      </c>
      <c r="D425" s="2" t="s">
        <v>2162</v>
      </c>
      <c r="E425" s="4" t="s">
        <v>1368</v>
      </c>
      <c r="F425" s="2" t="s">
        <v>2166</v>
      </c>
      <c r="G425" s="2" t="s">
        <v>2167</v>
      </c>
      <c r="H425" s="2" t="s">
        <v>215</v>
      </c>
      <c r="I425" s="2" t="s">
        <v>796</v>
      </c>
      <c r="J425" s="2" t="s">
        <v>30</v>
      </c>
      <c r="K425" s="2" t="s">
        <v>30</v>
      </c>
      <c r="L425" s="2" t="s">
        <v>369</v>
      </c>
      <c r="M425" s="2" t="s">
        <v>31</v>
      </c>
      <c r="N425" s="2" t="s">
        <v>482</v>
      </c>
      <c r="O425" s="2" t="s">
        <v>166</v>
      </c>
      <c r="P425" s="2" t="s">
        <v>2134</v>
      </c>
      <c r="Q425" s="2" t="s">
        <v>456</v>
      </c>
      <c r="R425" s="2" t="s">
        <v>448</v>
      </c>
      <c r="S425" s="2" t="s">
        <v>34</v>
      </c>
      <c r="T425" s="154">
        <v>1.3089999999999999</v>
      </c>
      <c r="U425" s="2" t="s">
        <v>130</v>
      </c>
      <c r="V425" s="167">
        <v>3.5400000000000001E-2</v>
      </c>
      <c r="W425" s="169">
        <v>3.0630000000000001E-2</v>
      </c>
      <c r="X425" s="4" t="s">
        <v>453</v>
      </c>
      <c r="Y425" s="4" t="s">
        <v>166</v>
      </c>
      <c r="Z425" s="154">
        <v>131150.70000000001</v>
      </c>
      <c r="AA425" s="163">
        <v>1</v>
      </c>
      <c r="AB425" s="180">
        <v>107.99</v>
      </c>
      <c r="AD425" s="154">
        <v>141.63</v>
      </c>
      <c r="AG425" s="2" t="s">
        <v>36</v>
      </c>
      <c r="AH425" s="169">
        <v>1.2999999999999999E-4</v>
      </c>
      <c r="AI425" s="169">
        <v>5.0343241489656703E-4</v>
      </c>
      <c r="AJ425" s="169">
        <v>7.8098583280406894E-5</v>
      </c>
    </row>
    <row r="426" spans="1:36" x14ac:dyDescent="0.2">
      <c r="A426" s="2">
        <v>161</v>
      </c>
      <c r="B426" s="2">
        <v>9943</v>
      </c>
      <c r="C426" s="2" t="s">
        <v>2161</v>
      </c>
      <c r="D426" s="2" t="s">
        <v>2162</v>
      </c>
      <c r="E426" s="4" t="s">
        <v>1368</v>
      </c>
      <c r="F426" s="2" t="s">
        <v>2529</v>
      </c>
      <c r="G426" s="2" t="s">
        <v>2530</v>
      </c>
      <c r="H426" s="2" t="s">
        <v>215</v>
      </c>
      <c r="I426" s="2" t="s">
        <v>796</v>
      </c>
      <c r="J426" s="2" t="s">
        <v>30</v>
      </c>
      <c r="K426" s="2" t="s">
        <v>30</v>
      </c>
      <c r="L426" s="2" t="s">
        <v>369</v>
      </c>
      <c r="M426" s="2" t="s">
        <v>31</v>
      </c>
      <c r="N426" s="2" t="s">
        <v>482</v>
      </c>
      <c r="O426" s="2" t="s">
        <v>166</v>
      </c>
      <c r="P426" s="2" t="s">
        <v>2134</v>
      </c>
      <c r="Q426" s="2" t="s">
        <v>456</v>
      </c>
      <c r="R426" s="2" t="s">
        <v>448</v>
      </c>
      <c r="S426" s="2" t="s">
        <v>34</v>
      </c>
      <c r="T426" s="154">
        <v>0.432</v>
      </c>
      <c r="U426" s="2" t="s">
        <v>2531</v>
      </c>
      <c r="V426" s="167">
        <v>0.01</v>
      </c>
      <c r="W426" s="169">
        <v>2.8709999999999999E-2</v>
      </c>
      <c r="X426" s="4" t="s">
        <v>453</v>
      </c>
      <c r="Y426" s="4" t="s">
        <v>166</v>
      </c>
      <c r="Z426" s="154">
        <v>59548.89</v>
      </c>
      <c r="AA426" s="163">
        <v>1</v>
      </c>
      <c r="AB426" s="180">
        <v>113.7</v>
      </c>
      <c r="AD426" s="154">
        <v>67.706999999999994</v>
      </c>
      <c r="AG426" s="2" t="s">
        <v>36</v>
      </c>
      <c r="AH426" s="169">
        <v>3.5199999999999999E-4</v>
      </c>
      <c r="AI426" s="169">
        <v>2.40669555881039E-4</v>
      </c>
      <c r="AJ426" s="169">
        <v>3.73356001657056E-5</v>
      </c>
    </row>
    <row r="427" spans="1:36" x14ac:dyDescent="0.2">
      <c r="A427" s="2">
        <v>161</v>
      </c>
      <c r="B427" s="2">
        <v>9943</v>
      </c>
      <c r="C427" s="2" t="s">
        <v>2532</v>
      </c>
      <c r="D427" s="2" t="s">
        <v>2533</v>
      </c>
      <c r="E427" s="4" t="s">
        <v>1368</v>
      </c>
      <c r="F427" s="2" t="s">
        <v>2534</v>
      </c>
      <c r="G427" s="2" t="s">
        <v>2535</v>
      </c>
      <c r="H427" s="2" t="s">
        <v>215</v>
      </c>
      <c r="I427" s="2" t="s">
        <v>796</v>
      </c>
      <c r="J427" s="2" t="s">
        <v>30</v>
      </c>
      <c r="K427" s="2" t="s">
        <v>30</v>
      </c>
      <c r="L427" s="2" t="s">
        <v>369</v>
      </c>
      <c r="M427" s="2" t="s">
        <v>31</v>
      </c>
      <c r="N427" s="2" t="s">
        <v>504</v>
      </c>
      <c r="O427" s="2" t="s">
        <v>166</v>
      </c>
      <c r="P427" s="2" t="s">
        <v>138</v>
      </c>
      <c r="Q427" s="2" t="s">
        <v>456</v>
      </c>
      <c r="R427" s="2" t="s">
        <v>448</v>
      </c>
      <c r="S427" s="2" t="s">
        <v>34</v>
      </c>
      <c r="T427" s="154">
        <v>2.5489999999999999</v>
      </c>
      <c r="U427" s="2" t="s">
        <v>2379</v>
      </c>
      <c r="V427" s="167">
        <v>3.3700000000000001E-2</v>
      </c>
      <c r="W427" s="169">
        <v>4.428E-2</v>
      </c>
      <c r="X427" s="4" t="s">
        <v>453</v>
      </c>
      <c r="Y427" s="4" t="s">
        <v>166</v>
      </c>
      <c r="Z427" s="154">
        <v>155693.35999999999</v>
      </c>
      <c r="AA427" s="163">
        <v>1</v>
      </c>
      <c r="AB427" s="180">
        <v>111.93</v>
      </c>
      <c r="AD427" s="154">
        <v>174.268</v>
      </c>
      <c r="AG427" s="2" t="s">
        <v>36</v>
      </c>
      <c r="AH427" s="169">
        <v>7.2800000000000002E-4</v>
      </c>
      <c r="AI427" s="169">
        <v>6.1944623299267805E-4</v>
      </c>
      <c r="AJ427" s="169">
        <v>9.6096063311800202E-5</v>
      </c>
    </row>
    <row r="428" spans="1:36" x14ac:dyDescent="0.2">
      <c r="A428" s="2">
        <v>161</v>
      </c>
      <c r="B428" s="2">
        <v>9943</v>
      </c>
      <c r="C428" s="2" t="s">
        <v>1695</v>
      </c>
      <c r="D428" s="2" t="s">
        <v>1696</v>
      </c>
      <c r="E428" s="4" t="s">
        <v>1368</v>
      </c>
      <c r="F428" s="2" t="s">
        <v>2168</v>
      </c>
      <c r="G428" s="2" t="s">
        <v>2169</v>
      </c>
      <c r="H428" s="2" t="s">
        <v>215</v>
      </c>
      <c r="I428" s="2" t="s">
        <v>796</v>
      </c>
      <c r="J428" s="2" t="s">
        <v>30</v>
      </c>
      <c r="K428" s="2" t="s">
        <v>30</v>
      </c>
      <c r="L428" s="2" t="s">
        <v>369</v>
      </c>
      <c r="M428" s="2" t="s">
        <v>31</v>
      </c>
      <c r="N428" s="2" t="s">
        <v>503</v>
      </c>
      <c r="O428" s="2" t="s">
        <v>166</v>
      </c>
      <c r="P428" s="2" t="s">
        <v>1984</v>
      </c>
      <c r="Q428" s="2" t="s">
        <v>454</v>
      </c>
      <c r="R428" s="2" t="s">
        <v>448</v>
      </c>
      <c r="S428" s="2" t="s">
        <v>34</v>
      </c>
      <c r="T428" s="154">
        <v>3.9249999999999998</v>
      </c>
      <c r="U428" s="2" t="s">
        <v>2170</v>
      </c>
      <c r="V428" s="167">
        <v>1.43E-2</v>
      </c>
      <c r="W428" s="169">
        <v>2.8070000000000001E-2</v>
      </c>
      <c r="X428" s="4" t="s">
        <v>453</v>
      </c>
      <c r="Y428" s="4" t="s">
        <v>166</v>
      </c>
      <c r="Z428" s="154">
        <v>142792.94</v>
      </c>
      <c r="AA428" s="163">
        <v>1</v>
      </c>
      <c r="AB428" s="180">
        <v>110</v>
      </c>
      <c r="AD428" s="154">
        <v>157.072</v>
      </c>
      <c r="AG428" s="2" t="s">
        <v>36</v>
      </c>
      <c r="AH428" s="169">
        <v>9.0000000000000006E-5</v>
      </c>
      <c r="AI428" s="169">
        <v>5.5832418663619501E-4</v>
      </c>
      <c r="AJ428" s="169">
        <v>8.6614065159930397E-5</v>
      </c>
    </row>
    <row r="429" spans="1:36" x14ac:dyDescent="0.2">
      <c r="A429" s="2">
        <v>161</v>
      </c>
      <c r="B429" s="2">
        <v>9943</v>
      </c>
      <c r="C429" s="2" t="s">
        <v>1695</v>
      </c>
      <c r="D429" s="2" t="s">
        <v>1696</v>
      </c>
      <c r="E429" s="4" t="s">
        <v>1368</v>
      </c>
      <c r="F429" s="2" t="s">
        <v>2536</v>
      </c>
      <c r="G429" s="2" t="s">
        <v>2537</v>
      </c>
      <c r="H429" s="2" t="s">
        <v>215</v>
      </c>
      <c r="I429" s="2" t="s">
        <v>796</v>
      </c>
      <c r="J429" s="2" t="s">
        <v>30</v>
      </c>
      <c r="K429" s="2" t="s">
        <v>30</v>
      </c>
      <c r="L429" s="2" t="s">
        <v>369</v>
      </c>
      <c r="M429" s="2" t="s">
        <v>31</v>
      </c>
      <c r="N429" s="2" t="s">
        <v>503</v>
      </c>
      <c r="O429" s="2" t="s">
        <v>166</v>
      </c>
      <c r="P429" s="2" t="s">
        <v>1984</v>
      </c>
      <c r="Q429" s="2" t="s">
        <v>454</v>
      </c>
      <c r="R429" s="2" t="s">
        <v>448</v>
      </c>
      <c r="S429" s="2" t="s">
        <v>34</v>
      </c>
      <c r="T429" s="154">
        <v>5.726</v>
      </c>
      <c r="U429" s="2" t="s">
        <v>2538</v>
      </c>
      <c r="V429" s="167">
        <v>3.61E-2</v>
      </c>
      <c r="W429" s="169">
        <v>3.0759999999999999E-2</v>
      </c>
      <c r="X429" s="4" t="s">
        <v>453</v>
      </c>
      <c r="Y429" s="4" t="s">
        <v>166</v>
      </c>
      <c r="Z429" s="154">
        <v>2294132.7000000002</v>
      </c>
      <c r="AA429" s="163">
        <v>1</v>
      </c>
      <c r="AB429" s="180">
        <v>110.37</v>
      </c>
      <c r="AD429" s="154">
        <v>2532.0340000000001</v>
      </c>
      <c r="AG429" s="2" t="s">
        <v>36</v>
      </c>
      <c r="AH429" s="169">
        <v>1.4599999999999999E-3</v>
      </c>
      <c r="AI429" s="169">
        <v>9.00029198860329E-3</v>
      </c>
      <c r="AJ429" s="169">
        <v>1.3962351899099101E-3</v>
      </c>
    </row>
    <row r="430" spans="1:36" x14ac:dyDescent="0.2">
      <c r="A430" s="2">
        <v>161</v>
      </c>
      <c r="B430" s="2">
        <v>9943</v>
      </c>
      <c r="C430" s="2" t="s">
        <v>1695</v>
      </c>
      <c r="D430" s="2" t="s">
        <v>1696</v>
      </c>
      <c r="E430" s="4" t="s">
        <v>1368</v>
      </c>
      <c r="F430" s="2" t="s">
        <v>2539</v>
      </c>
      <c r="G430" s="2" t="s">
        <v>2540</v>
      </c>
      <c r="H430" s="2" t="s">
        <v>215</v>
      </c>
      <c r="I430" s="2" t="s">
        <v>796</v>
      </c>
      <c r="J430" s="2" t="s">
        <v>30</v>
      </c>
      <c r="K430" s="2" t="s">
        <v>30</v>
      </c>
      <c r="L430" s="2" t="s">
        <v>369</v>
      </c>
      <c r="M430" s="2" t="s">
        <v>31</v>
      </c>
      <c r="N430" s="2" t="s">
        <v>503</v>
      </c>
      <c r="O430" s="2" t="s">
        <v>166</v>
      </c>
      <c r="P430" s="2" t="s">
        <v>1984</v>
      </c>
      <c r="Q430" s="2" t="s">
        <v>454</v>
      </c>
      <c r="R430" s="2" t="s">
        <v>448</v>
      </c>
      <c r="S430" s="2" t="s">
        <v>34</v>
      </c>
      <c r="T430" s="154">
        <v>0.27400000000000002</v>
      </c>
      <c r="U430" s="2" t="s">
        <v>2541</v>
      </c>
      <c r="V430" s="167">
        <v>1.7600000000000001E-2</v>
      </c>
      <c r="W430" s="169">
        <v>2.298E-2</v>
      </c>
      <c r="X430" s="4" t="s">
        <v>453</v>
      </c>
      <c r="Y430" s="4" t="s">
        <v>166</v>
      </c>
      <c r="Z430" s="154">
        <v>47471.13</v>
      </c>
      <c r="AA430" s="163">
        <v>1</v>
      </c>
      <c r="AB430" s="180">
        <v>117.72</v>
      </c>
      <c r="AD430" s="154">
        <v>55.883000000000003</v>
      </c>
      <c r="AG430" s="2" t="s">
        <v>36</v>
      </c>
      <c r="AH430" s="169">
        <v>1.76E-4</v>
      </c>
      <c r="AI430" s="169">
        <v>1.9864006308138201E-4</v>
      </c>
      <c r="AJ430" s="169">
        <v>3.0815472048167498E-5</v>
      </c>
    </row>
    <row r="431" spans="1:36" x14ac:dyDescent="0.2">
      <c r="A431" s="2">
        <v>161</v>
      </c>
      <c r="B431" s="2">
        <v>9943</v>
      </c>
      <c r="C431" s="2" t="s">
        <v>1695</v>
      </c>
      <c r="D431" s="2" t="s">
        <v>1696</v>
      </c>
      <c r="E431" s="4" t="s">
        <v>1368</v>
      </c>
      <c r="F431" s="2" t="s">
        <v>2171</v>
      </c>
      <c r="G431" s="2" t="s">
        <v>2172</v>
      </c>
      <c r="H431" s="2" t="s">
        <v>215</v>
      </c>
      <c r="I431" s="2" t="s">
        <v>796</v>
      </c>
      <c r="J431" s="2" t="s">
        <v>30</v>
      </c>
      <c r="K431" s="2" t="s">
        <v>30</v>
      </c>
      <c r="L431" s="2" t="s">
        <v>369</v>
      </c>
      <c r="M431" s="2" t="s">
        <v>31</v>
      </c>
      <c r="N431" s="2" t="s">
        <v>503</v>
      </c>
      <c r="O431" s="2" t="s">
        <v>166</v>
      </c>
      <c r="P431" s="2" t="s">
        <v>1984</v>
      </c>
      <c r="Q431" s="2" t="s">
        <v>454</v>
      </c>
      <c r="R431" s="2" t="s">
        <v>448</v>
      </c>
      <c r="S431" s="2" t="s">
        <v>34</v>
      </c>
      <c r="T431" s="154">
        <v>1.038</v>
      </c>
      <c r="U431" s="2" t="s">
        <v>2173</v>
      </c>
      <c r="V431" s="167">
        <v>2.1499999999999998E-2</v>
      </c>
      <c r="W431" s="169">
        <v>2.657E-2</v>
      </c>
      <c r="X431" s="4" t="s">
        <v>453</v>
      </c>
      <c r="Y431" s="4" t="s">
        <v>166</v>
      </c>
      <c r="Z431" s="154">
        <v>28521.86</v>
      </c>
      <c r="AA431" s="163">
        <v>1</v>
      </c>
      <c r="AB431" s="180">
        <v>118.15</v>
      </c>
      <c r="AD431" s="154">
        <v>33.698999999999998</v>
      </c>
      <c r="AG431" s="2" t="s">
        <v>36</v>
      </c>
      <c r="AH431" s="169">
        <v>2.4000000000000001E-5</v>
      </c>
      <c r="AI431" s="169">
        <v>1.19783939176248E-4</v>
      </c>
      <c r="AJ431" s="169">
        <v>1.8582347247809699E-5</v>
      </c>
    </row>
    <row r="432" spans="1:36" x14ac:dyDescent="0.2">
      <c r="A432" s="2">
        <v>161</v>
      </c>
      <c r="B432" s="2">
        <v>9943</v>
      </c>
      <c r="C432" s="2" t="s">
        <v>1695</v>
      </c>
      <c r="D432" s="2" t="s">
        <v>1696</v>
      </c>
      <c r="E432" s="4" t="s">
        <v>1368</v>
      </c>
      <c r="F432" s="2" t="s">
        <v>2174</v>
      </c>
      <c r="G432" s="2" t="s">
        <v>2175</v>
      </c>
      <c r="H432" s="2" t="s">
        <v>215</v>
      </c>
      <c r="I432" s="2" t="s">
        <v>796</v>
      </c>
      <c r="J432" s="2" t="s">
        <v>30</v>
      </c>
      <c r="K432" s="2" t="s">
        <v>30</v>
      </c>
      <c r="L432" s="2" t="s">
        <v>369</v>
      </c>
      <c r="M432" s="2" t="s">
        <v>31</v>
      </c>
      <c r="N432" s="2" t="s">
        <v>503</v>
      </c>
      <c r="O432" s="2" t="s">
        <v>166</v>
      </c>
      <c r="P432" s="2" t="s">
        <v>1984</v>
      </c>
      <c r="Q432" s="2" t="s">
        <v>454</v>
      </c>
      <c r="R432" s="2" t="s">
        <v>448</v>
      </c>
      <c r="S432" s="2" t="s">
        <v>34</v>
      </c>
      <c r="T432" s="154">
        <v>3.4910000000000001</v>
      </c>
      <c r="U432" s="2" t="s">
        <v>2176</v>
      </c>
      <c r="V432" s="167">
        <v>2.2499999999999999E-2</v>
      </c>
      <c r="W432" s="169">
        <v>2.9399999999999999E-2</v>
      </c>
      <c r="X432" s="4" t="s">
        <v>453</v>
      </c>
      <c r="Y432" s="4" t="s">
        <v>166</v>
      </c>
      <c r="Z432" s="154">
        <v>1970149.2</v>
      </c>
      <c r="AA432" s="163">
        <v>1</v>
      </c>
      <c r="AB432" s="180">
        <v>115.02</v>
      </c>
      <c r="AD432" s="154">
        <v>2266.0659999999998</v>
      </c>
      <c r="AG432" s="2" t="s">
        <v>36</v>
      </c>
      <c r="AH432" s="169">
        <v>1.1169999999999999E-3</v>
      </c>
      <c r="AI432" s="169">
        <v>8.0548879089487706E-3</v>
      </c>
      <c r="AJ432" s="169">
        <v>1.24957256536734E-3</v>
      </c>
    </row>
    <row r="433" spans="1:36" x14ac:dyDescent="0.2">
      <c r="A433" s="2">
        <v>161</v>
      </c>
      <c r="B433" s="2">
        <v>9943</v>
      </c>
      <c r="C433" s="2" t="s">
        <v>1695</v>
      </c>
      <c r="D433" s="2" t="s">
        <v>1696</v>
      </c>
      <c r="E433" s="4" t="s">
        <v>1368</v>
      </c>
      <c r="F433" s="2" t="s">
        <v>2177</v>
      </c>
      <c r="G433" s="2" t="s">
        <v>2178</v>
      </c>
      <c r="H433" s="2" t="s">
        <v>215</v>
      </c>
      <c r="I433" s="2" t="s">
        <v>796</v>
      </c>
      <c r="J433" s="2" t="s">
        <v>30</v>
      </c>
      <c r="K433" s="2" t="s">
        <v>30</v>
      </c>
      <c r="L433" s="2" t="s">
        <v>369</v>
      </c>
      <c r="M433" s="2" t="s">
        <v>31</v>
      </c>
      <c r="N433" s="2" t="s">
        <v>503</v>
      </c>
      <c r="O433" s="2" t="s">
        <v>166</v>
      </c>
      <c r="P433" s="2" t="s">
        <v>1984</v>
      </c>
      <c r="Q433" s="2" t="s">
        <v>454</v>
      </c>
      <c r="R433" s="2" t="s">
        <v>448</v>
      </c>
      <c r="S433" s="2" t="s">
        <v>34</v>
      </c>
      <c r="T433" s="154">
        <v>4.8760000000000003</v>
      </c>
      <c r="U433" s="2" t="s">
        <v>2155</v>
      </c>
      <c r="V433" s="167">
        <v>2.5000000000000001E-3</v>
      </c>
      <c r="W433" s="169">
        <v>2.7699999999999999E-2</v>
      </c>
      <c r="X433" s="4" t="s">
        <v>453</v>
      </c>
      <c r="Y433" s="4" t="s">
        <v>166</v>
      </c>
      <c r="Z433" s="154">
        <v>127867.27</v>
      </c>
      <c r="AA433" s="163">
        <v>1</v>
      </c>
      <c r="AB433" s="180">
        <v>100.5</v>
      </c>
      <c r="AD433" s="154">
        <v>128.50700000000001</v>
      </c>
      <c r="AG433" s="2" t="s">
        <v>36</v>
      </c>
      <c r="AH433" s="169">
        <v>9.5000000000000005E-5</v>
      </c>
      <c r="AI433" s="169">
        <v>4.5678567523106298E-4</v>
      </c>
      <c r="AJ433" s="169">
        <v>7.0862171450877896E-5</v>
      </c>
    </row>
    <row r="434" spans="1:36" x14ac:dyDescent="0.2">
      <c r="A434" s="2">
        <v>161</v>
      </c>
      <c r="B434" s="2">
        <v>9943</v>
      </c>
      <c r="C434" s="2" t="s">
        <v>2179</v>
      </c>
      <c r="D434" s="2" t="s">
        <v>2180</v>
      </c>
      <c r="E434" s="4" t="s">
        <v>1368</v>
      </c>
      <c r="F434" s="2" t="s">
        <v>2542</v>
      </c>
      <c r="G434" s="2" t="s">
        <v>2543</v>
      </c>
      <c r="H434" s="2" t="s">
        <v>215</v>
      </c>
      <c r="I434" s="2" t="s">
        <v>1006</v>
      </c>
      <c r="J434" s="2" t="s">
        <v>30</v>
      </c>
      <c r="K434" s="2" t="s">
        <v>30</v>
      </c>
      <c r="L434" s="2" t="s">
        <v>369</v>
      </c>
      <c r="M434" s="2" t="s">
        <v>31</v>
      </c>
      <c r="N434" s="2" t="s">
        <v>484</v>
      </c>
      <c r="O434" s="2" t="s">
        <v>166</v>
      </c>
      <c r="P434" s="2" t="s">
        <v>2027</v>
      </c>
      <c r="Q434" s="2" t="s">
        <v>456</v>
      </c>
      <c r="R434" s="2" t="s">
        <v>448</v>
      </c>
      <c r="S434" s="2" t="s">
        <v>34</v>
      </c>
      <c r="T434" s="154">
        <v>1.4850000000000001</v>
      </c>
      <c r="U434" s="2" t="s">
        <v>2329</v>
      </c>
      <c r="V434" s="167">
        <v>1.84E-2</v>
      </c>
      <c r="W434" s="169">
        <v>4.999E-2</v>
      </c>
      <c r="X434" s="4" t="s">
        <v>453</v>
      </c>
      <c r="Y434" s="4" t="s">
        <v>166</v>
      </c>
      <c r="Z434" s="154">
        <v>608315</v>
      </c>
      <c r="AA434" s="163">
        <v>1</v>
      </c>
      <c r="AB434" s="180">
        <v>95.58</v>
      </c>
      <c r="AD434" s="154">
        <v>581.42700000000002</v>
      </c>
      <c r="AG434" s="2" t="s">
        <v>36</v>
      </c>
      <c r="AH434" s="169">
        <v>2.0279999999999999E-3</v>
      </c>
      <c r="AI434" s="169">
        <v>2.0667244293728002E-3</v>
      </c>
      <c r="AJ434" s="169">
        <v>3.20615528895144E-4</v>
      </c>
    </row>
    <row r="435" spans="1:36" x14ac:dyDescent="0.2">
      <c r="A435" s="2">
        <v>161</v>
      </c>
      <c r="B435" s="2">
        <v>9943</v>
      </c>
      <c r="C435" s="2" t="s">
        <v>1885</v>
      </c>
      <c r="D435" s="2" t="s">
        <v>1886</v>
      </c>
      <c r="E435" s="4" t="s">
        <v>1368</v>
      </c>
      <c r="F435" s="2" t="s">
        <v>2348</v>
      </c>
      <c r="G435" s="2" t="s">
        <v>2349</v>
      </c>
      <c r="H435" s="2" t="s">
        <v>215</v>
      </c>
      <c r="I435" s="2" t="s">
        <v>1006</v>
      </c>
      <c r="J435" s="2" t="s">
        <v>30</v>
      </c>
      <c r="K435" s="2" t="s">
        <v>30</v>
      </c>
      <c r="L435" s="2" t="s">
        <v>369</v>
      </c>
      <c r="M435" s="2" t="s">
        <v>31</v>
      </c>
      <c r="N435" s="2" t="s">
        <v>484</v>
      </c>
      <c r="O435" s="2" t="s">
        <v>166</v>
      </c>
      <c r="P435" s="2" t="s">
        <v>1378</v>
      </c>
      <c r="Q435" s="2" t="s">
        <v>456</v>
      </c>
      <c r="R435" s="2" t="s">
        <v>448</v>
      </c>
      <c r="S435" s="2" t="s">
        <v>34</v>
      </c>
      <c r="T435" s="154">
        <v>0.98399999999999999</v>
      </c>
      <c r="U435" s="2" t="s">
        <v>2329</v>
      </c>
      <c r="V435" s="167">
        <v>2.9399999999999999E-2</v>
      </c>
      <c r="W435" s="169">
        <v>4.9570000000000003E-2</v>
      </c>
      <c r="X435" s="4" t="s">
        <v>453</v>
      </c>
      <c r="Y435" s="4" t="s">
        <v>166</v>
      </c>
      <c r="Z435" s="154">
        <v>178475.13</v>
      </c>
      <c r="AA435" s="163">
        <v>1</v>
      </c>
      <c r="AB435" s="180">
        <v>99.54</v>
      </c>
      <c r="AD435" s="154">
        <v>177.654</v>
      </c>
      <c r="AG435" s="2" t="s">
        <v>36</v>
      </c>
      <c r="AH435" s="169">
        <v>1.6639999999999999E-3</v>
      </c>
      <c r="AI435" s="169">
        <v>6.3148401948492005E-4</v>
      </c>
      <c r="AJ435" s="169">
        <v>9.7963511737959405E-5</v>
      </c>
    </row>
    <row r="436" spans="1:36" x14ac:dyDescent="0.2">
      <c r="A436" s="2">
        <v>161</v>
      </c>
      <c r="B436" s="2">
        <v>9943</v>
      </c>
      <c r="C436" s="2" t="s">
        <v>2544</v>
      </c>
      <c r="D436" s="2" t="s">
        <v>2545</v>
      </c>
      <c r="E436" s="4" t="s">
        <v>1368</v>
      </c>
      <c r="F436" s="2" t="s">
        <v>2546</v>
      </c>
      <c r="G436" s="2" t="s">
        <v>2547</v>
      </c>
      <c r="H436" s="2" t="s">
        <v>215</v>
      </c>
      <c r="I436" s="2" t="s">
        <v>1006</v>
      </c>
      <c r="J436" s="2" t="s">
        <v>30</v>
      </c>
      <c r="K436" s="2" t="s">
        <v>30</v>
      </c>
      <c r="L436" s="2" t="s">
        <v>369</v>
      </c>
      <c r="M436" s="2" t="s">
        <v>31</v>
      </c>
      <c r="N436" s="2" t="s">
        <v>482</v>
      </c>
      <c r="O436" s="2" t="s">
        <v>166</v>
      </c>
      <c r="P436" s="2" t="s">
        <v>2034</v>
      </c>
      <c r="Q436" s="2" t="s">
        <v>456</v>
      </c>
      <c r="R436" s="2" t="s">
        <v>448</v>
      </c>
      <c r="S436" s="2" t="s">
        <v>34</v>
      </c>
      <c r="T436" s="154">
        <v>0.98399999999999999</v>
      </c>
      <c r="U436" s="2" t="s">
        <v>2329</v>
      </c>
      <c r="V436" s="167">
        <v>0.114</v>
      </c>
      <c r="W436" s="169">
        <v>5.747E-2</v>
      </c>
      <c r="X436" s="4" t="s">
        <v>453</v>
      </c>
      <c r="Y436" s="4" t="s">
        <v>166</v>
      </c>
      <c r="Z436" s="154">
        <v>100847.06</v>
      </c>
      <c r="AA436" s="163">
        <v>1</v>
      </c>
      <c r="AB436" s="180">
        <v>101.2</v>
      </c>
      <c r="AD436" s="154">
        <v>102.057</v>
      </c>
      <c r="AG436" s="2" t="s">
        <v>36</v>
      </c>
      <c r="AH436" s="169">
        <v>4.17E-4</v>
      </c>
      <c r="AI436" s="169">
        <v>3.6276950757663099E-4</v>
      </c>
      <c r="AJ436" s="169">
        <v>5.6277235554819502E-5</v>
      </c>
    </row>
    <row r="437" spans="1:36" x14ac:dyDescent="0.2">
      <c r="A437" s="2">
        <v>161</v>
      </c>
      <c r="B437" s="2">
        <v>9943</v>
      </c>
      <c r="C437" s="2" t="s">
        <v>2548</v>
      </c>
      <c r="D437" s="2" t="s">
        <v>2549</v>
      </c>
      <c r="E437" s="4" t="s">
        <v>1368</v>
      </c>
      <c r="F437" s="2" t="s">
        <v>2550</v>
      </c>
      <c r="G437" s="2" t="s">
        <v>2551</v>
      </c>
      <c r="H437" s="2" t="s">
        <v>215</v>
      </c>
      <c r="I437" s="2" t="s">
        <v>796</v>
      </c>
      <c r="J437" s="2" t="s">
        <v>30</v>
      </c>
      <c r="K437" s="2" t="s">
        <v>30</v>
      </c>
      <c r="L437" s="2" t="s">
        <v>369</v>
      </c>
      <c r="M437" s="2" t="s">
        <v>31</v>
      </c>
      <c r="N437" s="2" t="s">
        <v>486</v>
      </c>
      <c r="O437" s="2" t="s">
        <v>166</v>
      </c>
      <c r="P437" s="2" t="s">
        <v>138</v>
      </c>
      <c r="Q437" s="2" t="s">
        <v>456</v>
      </c>
      <c r="R437" s="2" t="s">
        <v>448</v>
      </c>
      <c r="S437" s="2" t="s">
        <v>34</v>
      </c>
      <c r="T437" s="154">
        <v>3.2440000000000002</v>
      </c>
      <c r="U437" s="2" t="s">
        <v>2552</v>
      </c>
      <c r="V437" s="167">
        <v>2.07E-2</v>
      </c>
      <c r="W437" s="169">
        <v>4.1939999999999998E-2</v>
      </c>
      <c r="X437" s="4" t="s">
        <v>453</v>
      </c>
      <c r="Y437" s="4" t="s">
        <v>166</v>
      </c>
      <c r="Z437" s="154">
        <v>1528778.6</v>
      </c>
      <c r="AA437" s="163">
        <v>1</v>
      </c>
      <c r="AB437" s="180">
        <v>105.96</v>
      </c>
      <c r="AD437" s="154">
        <v>1619.894</v>
      </c>
      <c r="AG437" s="2" t="s">
        <v>36</v>
      </c>
      <c r="AH437" s="169">
        <v>3.2049999999999999E-3</v>
      </c>
      <c r="AI437" s="169">
        <v>5.7580252590535798E-3</v>
      </c>
      <c r="AJ437" s="169">
        <v>8.9325518563852205E-4</v>
      </c>
    </row>
    <row r="438" spans="1:36" x14ac:dyDescent="0.2">
      <c r="A438" s="2">
        <v>161</v>
      </c>
      <c r="B438" s="2">
        <v>9943</v>
      </c>
      <c r="C438" s="2" t="s">
        <v>2553</v>
      </c>
      <c r="D438" s="2" t="s">
        <v>2554</v>
      </c>
      <c r="E438" s="4" t="s">
        <v>1368</v>
      </c>
      <c r="F438" s="2" t="s">
        <v>2555</v>
      </c>
      <c r="G438" s="2" t="s">
        <v>2556</v>
      </c>
      <c r="H438" s="2" t="s">
        <v>215</v>
      </c>
      <c r="I438" s="2" t="s">
        <v>796</v>
      </c>
      <c r="J438" s="2" t="s">
        <v>30</v>
      </c>
      <c r="K438" s="2" t="s">
        <v>30</v>
      </c>
      <c r="L438" s="2" t="s">
        <v>369</v>
      </c>
      <c r="M438" s="2" t="s">
        <v>31</v>
      </c>
      <c r="N438" s="2" t="s">
        <v>517</v>
      </c>
      <c r="O438" s="2" t="s">
        <v>166</v>
      </c>
      <c r="P438" s="2" t="s">
        <v>1217</v>
      </c>
      <c r="Q438" s="2" t="s">
        <v>454</v>
      </c>
      <c r="R438" s="2" t="s">
        <v>448</v>
      </c>
      <c r="S438" s="2" t="s">
        <v>34</v>
      </c>
      <c r="T438" s="154">
        <v>11.712999999999999</v>
      </c>
      <c r="U438" s="2" t="s">
        <v>2557</v>
      </c>
      <c r="V438" s="167">
        <v>2.07E-2</v>
      </c>
      <c r="W438" s="169">
        <v>2.9860000000000001E-2</v>
      </c>
      <c r="X438" s="4" t="s">
        <v>453</v>
      </c>
      <c r="Y438" s="4" t="s">
        <v>166</v>
      </c>
      <c r="Z438" s="154">
        <v>3046153.95</v>
      </c>
      <c r="AA438" s="163">
        <v>1</v>
      </c>
      <c r="AB438" s="180">
        <v>102.91</v>
      </c>
      <c r="AD438" s="154">
        <v>3134.797</v>
      </c>
      <c r="AG438" s="2" t="s">
        <v>36</v>
      </c>
      <c r="AH438" s="169">
        <v>5.5699999999999999E-4</v>
      </c>
      <c r="AI438" s="169">
        <v>1.1142854197983901E-2</v>
      </c>
      <c r="AJ438" s="169">
        <v>1.7286156012450401E-3</v>
      </c>
    </row>
    <row r="439" spans="1:36" x14ac:dyDescent="0.2">
      <c r="A439" s="2">
        <v>161</v>
      </c>
      <c r="B439" s="2">
        <v>9943</v>
      </c>
      <c r="C439" s="2" t="s">
        <v>1699</v>
      </c>
      <c r="D439" s="2" t="s">
        <v>1700</v>
      </c>
      <c r="E439" s="4" t="s">
        <v>356</v>
      </c>
      <c r="F439" s="2" t="s">
        <v>2558</v>
      </c>
      <c r="G439" s="2" t="s">
        <v>2559</v>
      </c>
      <c r="H439" s="2" t="s">
        <v>215</v>
      </c>
      <c r="I439" s="2" t="s">
        <v>1006</v>
      </c>
      <c r="J439" s="2" t="s">
        <v>30</v>
      </c>
      <c r="K439" s="2" t="s">
        <v>30</v>
      </c>
      <c r="L439" s="2" t="s">
        <v>369</v>
      </c>
      <c r="M439" s="2" t="s">
        <v>31</v>
      </c>
      <c r="N439" s="2" t="s">
        <v>493</v>
      </c>
      <c r="O439" s="2" t="s">
        <v>166</v>
      </c>
      <c r="P439" s="2" t="s">
        <v>2039</v>
      </c>
      <c r="Q439" s="2" t="s">
        <v>454</v>
      </c>
      <c r="R439" s="2" t="s">
        <v>448</v>
      </c>
      <c r="S439" s="2" t="s">
        <v>34</v>
      </c>
      <c r="T439" s="154">
        <v>1.958</v>
      </c>
      <c r="U439" s="2" t="s">
        <v>2560</v>
      </c>
      <c r="V439" s="167">
        <v>5.2499999999999998E-2</v>
      </c>
      <c r="W439" s="169">
        <v>5.4800000000000001E-2</v>
      </c>
      <c r="X439" s="4" t="s">
        <v>453</v>
      </c>
      <c r="Y439" s="4" t="s">
        <v>166</v>
      </c>
      <c r="Z439" s="154">
        <v>205972</v>
      </c>
      <c r="AA439" s="163">
        <v>1</v>
      </c>
      <c r="AB439" s="180">
        <v>100.79</v>
      </c>
      <c r="AD439" s="154">
        <v>207.59899999999999</v>
      </c>
      <c r="AG439" s="2" t="s">
        <v>36</v>
      </c>
      <c r="AH439" s="169">
        <v>6.2399999999999999E-4</v>
      </c>
      <c r="AI439" s="169">
        <v>7.3792572817072202E-4</v>
      </c>
      <c r="AJ439" s="169">
        <v>1.14476049278902E-4</v>
      </c>
    </row>
    <row r="440" spans="1:36" x14ac:dyDescent="0.2">
      <c r="A440" s="2">
        <v>161</v>
      </c>
      <c r="B440" s="2">
        <v>9943</v>
      </c>
      <c r="C440" s="2" t="s">
        <v>1699</v>
      </c>
      <c r="D440" s="2" t="s">
        <v>1700</v>
      </c>
      <c r="E440" s="4" t="s">
        <v>356</v>
      </c>
      <c r="F440" s="2" t="s">
        <v>2561</v>
      </c>
      <c r="G440" s="2" t="s">
        <v>2562</v>
      </c>
      <c r="H440" s="2" t="s">
        <v>215</v>
      </c>
      <c r="I440" s="2" t="s">
        <v>1006</v>
      </c>
      <c r="J440" s="2" t="s">
        <v>30</v>
      </c>
      <c r="K440" s="2" t="s">
        <v>89</v>
      </c>
      <c r="L440" s="2" t="s">
        <v>369</v>
      </c>
      <c r="M440" s="2" t="s">
        <v>31</v>
      </c>
      <c r="N440" s="2" t="s">
        <v>493</v>
      </c>
      <c r="O440" s="2" t="s">
        <v>166</v>
      </c>
      <c r="P440" s="2" t="s">
        <v>2039</v>
      </c>
      <c r="Q440" s="2" t="s">
        <v>454</v>
      </c>
      <c r="R440" s="2" t="s">
        <v>448</v>
      </c>
      <c r="S440" s="2" t="s">
        <v>34</v>
      </c>
      <c r="T440" s="154">
        <v>2.7229999999999999</v>
      </c>
      <c r="U440" s="2" t="s">
        <v>2379</v>
      </c>
      <c r="V440" s="167">
        <v>6.5000000000000002E-2</v>
      </c>
      <c r="W440" s="169">
        <v>5.7889999999999997E-2</v>
      </c>
      <c r="X440" s="4" t="s">
        <v>453</v>
      </c>
      <c r="Y440" s="4" t="s">
        <v>166</v>
      </c>
      <c r="Z440" s="154">
        <v>151143</v>
      </c>
      <c r="AA440" s="163">
        <v>1</v>
      </c>
      <c r="AB440" s="180">
        <v>103.75</v>
      </c>
      <c r="AD440" s="154">
        <v>156.81100000000001</v>
      </c>
      <c r="AG440" s="2" t="s">
        <v>36</v>
      </c>
      <c r="AH440" s="169">
        <v>3.0200000000000002E-4</v>
      </c>
      <c r="AI440" s="169">
        <v>5.5739512345022598E-4</v>
      </c>
      <c r="AJ440" s="169">
        <v>8.6469937534344106E-5</v>
      </c>
    </row>
    <row r="441" spans="1:36" x14ac:dyDescent="0.2">
      <c r="A441" s="2">
        <v>161</v>
      </c>
      <c r="B441" s="2">
        <v>9943</v>
      </c>
      <c r="C441" s="2" t="s">
        <v>1699</v>
      </c>
      <c r="D441" s="2" t="s">
        <v>1700</v>
      </c>
      <c r="E441" s="4" t="s">
        <v>356</v>
      </c>
      <c r="F441" s="2" t="s">
        <v>2563</v>
      </c>
      <c r="G441" s="2" t="s">
        <v>2564</v>
      </c>
      <c r="H441" s="2" t="s">
        <v>215</v>
      </c>
      <c r="I441" s="2" t="s">
        <v>1006</v>
      </c>
      <c r="J441" s="2" t="s">
        <v>30</v>
      </c>
      <c r="K441" s="2" t="s">
        <v>30</v>
      </c>
      <c r="L441" s="2" t="s">
        <v>369</v>
      </c>
      <c r="M441" s="2" t="s">
        <v>58</v>
      </c>
      <c r="N441" s="2" t="s">
        <v>493</v>
      </c>
      <c r="O441" s="2" t="s">
        <v>166</v>
      </c>
      <c r="P441" s="2" t="s">
        <v>2039</v>
      </c>
      <c r="Q441" s="2" t="s">
        <v>454</v>
      </c>
      <c r="R441" s="2" t="s">
        <v>448</v>
      </c>
      <c r="S441" s="2" t="s">
        <v>34</v>
      </c>
      <c r="T441" s="154">
        <v>3.3740000000000001</v>
      </c>
      <c r="U441" s="2" t="s">
        <v>2258</v>
      </c>
      <c r="V441" s="167">
        <v>6.7000000000000004E-2</v>
      </c>
      <c r="W441" s="169">
        <v>5.6849999999999998E-2</v>
      </c>
      <c r="X441" s="4" t="s">
        <v>453</v>
      </c>
      <c r="Y441" s="4" t="s">
        <v>166</v>
      </c>
      <c r="Z441" s="154">
        <v>127377</v>
      </c>
      <c r="AA441" s="163">
        <v>1</v>
      </c>
      <c r="AB441" s="180">
        <v>103.63</v>
      </c>
      <c r="AD441" s="154">
        <v>132.001</v>
      </c>
      <c r="AG441" s="2" t="s">
        <v>36</v>
      </c>
      <c r="AH441" s="169">
        <v>1.3999999999999999E-4</v>
      </c>
      <c r="AI441" s="169">
        <v>4.6920597676287402E-4</v>
      </c>
      <c r="AJ441" s="169">
        <v>7.2788960280614393E-5</v>
      </c>
    </row>
    <row r="442" spans="1:36" x14ac:dyDescent="0.2">
      <c r="A442" s="2">
        <v>161</v>
      </c>
      <c r="B442" s="2">
        <v>9943</v>
      </c>
      <c r="C442" s="2" t="s">
        <v>2565</v>
      </c>
      <c r="D442" s="2" t="s">
        <v>2566</v>
      </c>
      <c r="E442" s="4" t="s">
        <v>1368</v>
      </c>
      <c r="F442" s="2" t="s">
        <v>2567</v>
      </c>
      <c r="G442" s="2" t="s">
        <v>2568</v>
      </c>
      <c r="H442" s="2" t="s">
        <v>215</v>
      </c>
      <c r="I442" s="2" t="s">
        <v>1006</v>
      </c>
      <c r="J442" s="2" t="s">
        <v>30</v>
      </c>
      <c r="K442" s="2" t="s">
        <v>30</v>
      </c>
      <c r="L442" s="2" t="s">
        <v>369</v>
      </c>
      <c r="M442" s="2" t="s">
        <v>31</v>
      </c>
      <c r="N442" s="2" t="s">
        <v>503</v>
      </c>
      <c r="O442" s="2" t="s">
        <v>166</v>
      </c>
      <c r="P442" s="2" t="s">
        <v>2056</v>
      </c>
      <c r="Q442" s="2" t="s">
        <v>454</v>
      </c>
      <c r="R442" s="2" t="s">
        <v>448</v>
      </c>
      <c r="S442" s="2" t="s">
        <v>34</v>
      </c>
      <c r="T442" s="154">
        <v>2.4750000000000001</v>
      </c>
      <c r="U442" s="2" t="s">
        <v>2170</v>
      </c>
      <c r="V442" s="167">
        <v>3.95E-2</v>
      </c>
      <c r="W442" s="169">
        <v>6.0600000000000001E-2</v>
      </c>
      <c r="X442" s="4" t="s">
        <v>453</v>
      </c>
      <c r="Y442" s="4" t="s">
        <v>166</v>
      </c>
      <c r="Z442" s="154">
        <v>2579706.2200000002</v>
      </c>
      <c r="AA442" s="163">
        <v>1</v>
      </c>
      <c r="AB442" s="180">
        <v>96.15</v>
      </c>
      <c r="AD442" s="154">
        <v>2480.3879999999999</v>
      </c>
      <c r="AG442" s="2" t="s">
        <v>36</v>
      </c>
      <c r="AH442" s="169">
        <v>2.0939999999999999E-3</v>
      </c>
      <c r="AI442" s="169">
        <v>8.8167100910127999E-3</v>
      </c>
      <c r="AJ442" s="169">
        <v>1.36775572435803E-3</v>
      </c>
    </row>
    <row r="443" spans="1:36" x14ac:dyDescent="0.2">
      <c r="A443" s="2">
        <v>161</v>
      </c>
      <c r="B443" s="2">
        <v>9943</v>
      </c>
      <c r="C443" s="2" t="s">
        <v>2565</v>
      </c>
      <c r="D443" s="2" t="s">
        <v>2566</v>
      </c>
      <c r="E443" s="4" t="s">
        <v>1368</v>
      </c>
      <c r="F443" s="2" t="s">
        <v>2569</v>
      </c>
      <c r="G443" s="2" t="s">
        <v>2570</v>
      </c>
      <c r="H443" s="2" t="s">
        <v>215</v>
      </c>
      <c r="I443" s="2" t="s">
        <v>796</v>
      </c>
      <c r="J443" s="2" t="s">
        <v>30</v>
      </c>
      <c r="K443" s="2" t="s">
        <v>30</v>
      </c>
      <c r="L443" s="2" t="s">
        <v>369</v>
      </c>
      <c r="M443" s="2" t="s">
        <v>31</v>
      </c>
      <c r="N443" s="2" t="s">
        <v>503</v>
      </c>
      <c r="O443" s="2" t="s">
        <v>166</v>
      </c>
      <c r="P443" s="2" t="s">
        <v>2056</v>
      </c>
      <c r="Q443" s="2" t="s">
        <v>454</v>
      </c>
      <c r="R443" s="2" t="s">
        <v>448</v>
      </c>
      <c r="S443" s="2" t="s">
        <v>34</v>
      </c>
      <c r="T443" s="154">
        <v>3.6859999999999999</v>
      </c>
      <c r="U443" s="2" t="s">
        <v>2170</v>
      </c>
      <c r="V443" s="167">
        <v>3.6200000000000003E-2</v>
      </c>
      <c r="W443" s="169">
        <v>3.5290000000000002E-2</v>
      </c>
      <c r="X443" s="4" t="s">
        <v>453</v>
      </c>
      <c r="Y443" s="4" t="s">
        <v>166</v>
      </c>
      <c r="Z443" s="154">
        <v>66236.039999999994</v>
      </c>
      <c r="AA443" s="163">
        <v>1</v>
      </c>
      <c r="AB443" s="180">
        <v>107.99</v>
      </c>
      <c r="AD443" s="154">
        <v>71.528000000000006</v>
      </c>
      <c r="AG443" s="2" t="s">
        <v>36</v>
      </c>
      <c r="AH443" s="169">
        <v>3.6000000000000001E-5</v>
      </c>
      <c r="AI443" s="169">
        <v>2.54252318671464E-4</v>
      </c>
      <c r="AJ443" s="169">
        <v>3.9442724179927098E-5</v>
      </c>
    </row>
    <row r="444" spans="1:36" x14ac:dyDescent="0.2">
      <c r="A444" s="2">
        <v>161</v>
      </c>
      <c r="B444" s="2">
        <v>9943</v>
      </c>
      <c r="C444" s="2" t="s">
        <v>2571</v>
      </c>
      <c r="D444" s="2" t="s">
        <v>2572</v>
      </c>
      <c r="E444" s="4" t="s">
        <v>1368</v>
      </c>
      <c r="F444" s="2" t="s">
        <v>2573</v>
      </c>
      <c r="G444" s="2" t="s">
        <v>2574</v>
      </c>
      <c r="H444" s="2" t="s">
        <v>215</v>
      </c>
      <c r="I444" s="2" t="s">
        <v>1006</v>
      </c>
      <c r="J444" s="2" t="s">
        <v>30</v>
      </c>
      <c r="K444" s="2" t="s">
        <v>30</v>
      </c>
      <c r="L444" s="2" t="s">
        <v>369</v>
      </c>
      <c r="M444" s="2" t="s">
        <v>31</v>
      </c>
      <c r="N444" s="2" t="s">
        <v>524</v>
      </c>
      <c r="O444" s="2" t="s">
        <v>166</v>
      </c>
      <c r="P444" s="2" t="s">
        <v>1993</v>
      </c>
      <c r="Q444" s="2" t="s">
        <v>454</v>
      </c>
      <c r="R444" s="2" t="s">
        <v>448</v>
      </c>
      <c r="S444" s="2" t="s">
        <v>34</v>
      </c>
      <c r="T444" s="154">
        <v>1.804</v>
      </c>
      <c r="U444" s="2" t="s">
        <v>2575</v>
      </c>
      <c r="V444" s="167">
        <v>2.5000000000000001E-2</v>
      </c>
      <c r="W444" s="169">
        <v>5.0939999999999999E-2</v>
      </c>
      <c r="X444" s="4" t="s">
        <v>453</v>
      </c>
      <c r="Y444" s="4" t="s">
        <v>166</v>
      </c>
      <c r="Z444" s="154">
        <v>1480964.1</v>
      </c>
      <c r="AA444" s="163">
        <v>1</v>
      </c>
      <c r="AB444" s="180">
        <v>96.13</v>
      </c>
      <c r="AD444" s="154">
        <v>1423.6510000000001</v>
      </c>
      <c r="AG444" s="2" t="s">
        <v>36</v>
      </c>
      <c r="AH444" s="169">
        <v>2.0249999999999999E-3</v>
      </c>
      <c r="AI444" s="169">
        <v>5.0604658045842101E-3</v>
      </c>
      <c r="AJ444" s="169">
        <v>7.8504124562215705E-4</v>
      </c>
    </row>
    <row r="445" spans="1:36" x14ac:dyDescent="0.2">
      <c r="A445" s="2">
        <v>161</v>
      </c>
      <c r="B445" s="2">
        <v>9943</v>
      </c>
      <c r="C445" s="2" t="s">
        <v>1718</v>
      </c>
      <c r="D445" s="2" t="s">
        <v>1719</v>
      </c>
      <c r="E445" s="4" t="s">
        <v>1368</v>
      </c>
      <c r="F445" s="2" t="s">
        <v>2184</v>
      </c>
      <c r="G445" s="2" t="s">
        <v>2185</v>
      </c>
      <c r="H445" s="2" t="s">
        <v>215</v>
      </c>
      <c r="I445" s="2" t="s">
        <v>796</v>
      </c>
      <c r="J445" s="2" t="s">
        <v>30</v>
      </c>
      <c r="K445" s="2" t="s">
        <v>30</v>
      </c>
      <c r="L445" s="2" t="s">
        <v>369</v>
      </c>
      <c r="M445" s="2" t="s">
        <v>31</v>
      </c>
      <c r="N445" s="2" t="s">
        <v>503</v>
      </c>
      <c r="O445" s="2" t="s">
        <v>166</v>
      </c>
      <c r="P445" s="2" t="s">
        <v>91</v>
      </c>
      <c r="Q445" s="2" t="s">
        <v>454</v>
      </c>
      <c r="R445" s="2" t="s">
        <v>448</v>
      </c>
      <c r="S445" s="2" t="s">
        <v>34</v>
      </c>
      <c r="T445" s="154">
        <v>2.6619999999999999</v>
      </c>
      <c r="U445" s="2" t="s">
        <v>2186</v>
      </c>
      <c r="V445" s="167">
        <v>1.34E-2</v>
      </c>
      <c r="W445" s="169">
        <v>2.8070000000000001E-2</v>
      </c>
      <c r="X445" s="4" t="s">
        <v>453</v>
      </c>
      <c r="Y445" s="4" t="s">
        <v>166</v>
      </c>
      <c r="Z445" s="154">
        <v>100000</v>
      </c>
      <c r="AA445" s="163">
        <v>1</v>
      </c>
      <c r="AB445" s="180">
        <v>113.01</v>
      </c>
      <c r="AD445" s="154">
        <v>113.01</v>
      </c>
      <c r="AG445" s="2" t="s">
        <v>36</v>
      </c>
      <c r="AH445" s="169">
        <v>4.1E-5</v>
      </c>
      <c r="AI445" s="169">
        <v>4.0170190952881199E-4</v>
      </c>
      <c r="AJ445" s="169">
        <v>6.2316905123560701E-5</v>
      </c>
    </row>
    <row r="446" spans="1:36" x14ac:dyDescent="0.2">
      <c r="A446" s="2">
        <v>161</v>
      </c>
      <c r="B446" s="2">
        <v>9943</v>
      </c>
      <c r="C446" s="2" t="s">
        <v>1718</v>
      </c>
      <c r="D446" s="2" t="s">
        <v>1719</v>
      </c>
      <c r="E446" s="4" t="s">
        <v>1368</v>
      </c>
      <c r="F446" s="2" t="s">
        <v>2187</v>
      </c>
      <c r="G446" s="2" t="s">
        <v>2188</v>
      </c>
      <c r="H446" s="2" t="s">
        <v>215</v>
      </c>
      <c r="I446" s="2" t="s">
        <v>796</v>
      </c>
      <c r="J446" s="2" t="s">
        <v>30</v>
      </c>
      <c r="K446" s="2" t="s">
        <v>30</v>
      </c>
      <c r="L446" s="2" t="s">
        <v>369</v>
      </c>
      <c r="M446" s="2" t="s">
        <v>31</v>
      </c>
      <c r="N446" s="2" t="s">
        <v>503</v>
      </c>
      <c r="O446" s="2" t="s">
        <v>166</v>
      </c>
      <c r="P446" s="2" t="s">
        <v>2189</v>
      </c>
      <c r="Q446" s="2" t="s">
        <v>456</v>
      </c>
      <c r="R446" s="2" t="s">
        <v>448</v>
      </c>
      <c r="S446" s="2" t="s">
        <v>34</v>
      </c>
      <c r="T446" s="154">
        <v>2.0680000000000001</v>
      </c>
      <c r="U446" s="2" t="s">
        <v>2040</v>
      </c>
      <c r="V446" s="167">
        <v>1.77E-2</v>
      </c>
      <c r="W446" s="169">
        <v>2.751E-2</v>
      </c>
      <c r="X446" s="4" t="s">
        <v>453</v>
      </c>
      <c r="Y446" s="4" t="s">
        <v>166</v>
      </c>
      <c r="Z446" s="154">
        <v>637939.80000000005</v>
      </c>
      <c r="AA446" s="163">
        <v>1</v>
      </c>
      <c r="AB446" s="180">
        <v>113.81</v>
      </c>
      <c r="AD446" s="154">
        <v>726.03899999999999</v>
      </c>
      <c r="AG446" s="2" t="s">
        <v>36</v>
      </c>
      <c r="AH446" s="169">
        <v>2.4600000000000002E-4</v>
      </c>
      <c r="AI446" s="169">
        <v>2.5807571695582901E-3</v>
      </c>
      <c r="AJ446" s="169">
        <v>4.0035856406796E-4</v>
      </c>
    </row>
    <row r="447" spans="1:36" x14ac:dyDescent="0.2">
      <c r="A447" s="2">
        <v>161</v>
      </c>
      <c r="B447" s="2">
        <v>9943</v>
      </c>
      <c r="C447" s="2" t="s">
        <v>1718</v>
      </c>
      <c r="D447" s="2" t="s">
        <v>1719</v>
      </c>
      <c r="E447" s="4" t="s">
        <v>1368</v>
      </c>
      <c r="F447" s="2" t="s">
        <v>2190</v>
      </c>
      <c r="G447" s="2" t="s">
        <v>2191</v>
      </c>
      <c r="H447" s="2" t="s">
        <v>215</v>
      </c>
      <c r="I447" s="2" t="s">
        <v>796</v>
      </c>
      <c r="J447" s="2" t="s">
        <v>30</v>
      </c>
      <c r="K447" s="2" t="s">
        <v>30</v>
      </c>
      <c r="L447" s="2" t="s">
        <v>369</v>
      </c>
      <c r="M447" s="2" t="s">
        <v>31</v>
      </c>
      <c r="N447" s="2" t="s">
        <v>503</v>
      </c>
      <c r="O447" s="2" t="s">
        <v>166</v>
      </c>
      <c r="P447" s="2" t="s">
        <v>91</v>
      </c>
      <c r="Q447" s="2" t="s">
        <v>454</v>
      </c>
      <c r="R447" s="2" t="s">
        <v>448</v>
      </c>
      <c r="S447" s="2" t="s">
        <v>34</v>
      </c>
      <c r="T447" s="154">
        <v>6.4729999999999999</v>
      </c>
      <c r="U447" s="2" t="s">
        <v>2192</v>
      </c>
      <c r="V447" s="167">
        <v>8.9999999999999993E-3</v>
      </c>
      <c r="W447" s="169">
        <v>3.0720000000000001E-2</v>
      </c>
      <c r="X447" s="4" t="s">
        <v>453</v>
      </c>
      <c r="Y447" s="4" t="s">
        <v>166</v>
      </c>
      <c r="Z447" s="154">
        <v>4095227</v>
      </c>
      <c r="AA447" s="163">
        <v>1</v>
      </c>
      <c r="AB447" s="180">
        <v>99.26</v>
      </c>
      <c r="AD447" s="154">
        <v>4064.922</v>
      </c>
      <c r="AG447" s="2" t="s">
        <v>36</v>
      </c>
      <c r="AH447" s="169">
        <v>1.488E-3</v>
      </c>
      <c r="AI447" s="169">
        <v>1.4449049270955E-2</v>
      </c>
      <c r="AJ447" s="169">
        <v>2.2415129507348699E-3</v>
      </c>
    </row>
    <row r="448" spans="1:36" x14ac:dyDescent="0.2">
      <c r="A448" s="2">
        <v>161</v>
      </c>
      <c r="B448" s="2">
        <v>9943</v>
      </c>
      <c r="C448" s="2" t="s">
        <v>1718</v>
      </c>
      <c r="D448" s="2" t="s">
        <v>1719</v>
      </c>
      <c r="E448" s="4" t="s">
        <v>1368</v>
      </c>
      <c r="F448" s="2" t="s">
        <v>2193</v>
      </c>
      <c r="G448" s="2" t="s">
        <v>2194</v>
      </c>
      <c r="H448" s="2" t="s">
        <v>215</v>
      </c>
      <c r="I448" s="2" t="s">
        <v>796</v>
      </c>
      <c r="J448" s="2" t="s">
        <v>30</v>
      </c>
      <c r="K448" s="2" t="s">
        <v>30</v>
      </c>
      <c r="L448" s="2" t="s">
        <v>369</v>
      </c>
      <c r="M448" s="2" t="s">
        <v>31</v>
      </c>
      <c r="N448" s="2" t="s">
        <v>503</v>
      </c>
      <c r="O448" s="2" t="s">
        <v>166</v>
      </c>
      <c r="P448" s="2" t="s">
        <v>91</v>
      </c>
      <c r="Q448" s="2" t="s">
        <v>454</v>
      </c>
      <c r="R448" s="2" t="s">
        <v>448</v>
      </c>
      <c r="S448" s="2" t="s">
        <v>34</v>
      </c>
      <c r="T448" s="154">
        <v>3.0000000000000001E-3</v>
      </c>
      <c r="U448" s="2" t="s">
        <v>2195</v>
      </c>
      <c r="V448" s="167">
        <v>6.4999999999999997E-3</v>
      </c>
      <c r="W448" s="169">
        <v>0.25729000000000002</v>
      </c>
      <c r="X448" s="4" t="s">
        <v>453</v>
      </c>
      <c r="Y448" s="4" t="s">
        <v>166</v>
      </c>
      <c r="Z448" s="154">
        <v>0</v>
      </c>
      <c r="AA448" s="163">
        <v>1</v>
      </c>
      <c r="AB448" s="180">
        <v>0</v>
      </c>
      <c r="AC448" s="154">
        <v>78.905000000000001</v>
      </c>
      <c r="AD448" s="154">
        <v>78.905000000000001</v>
      </c>
      <c r="AG448" s="2" t="s">
        <v>36</v>
      </c>
      <c r="AH448" s="169">
        <v>0</v>
      </c>
      <c r="AI448" s="169">
        <v>2.8047366906965699E-4</v>
      </c>
      <c r="AJ448" s="169">
        <v>4.3510500225334701E-5</v>
      </c>
    </row>
    <row r="449" spans="1:36" x14ac:dyDescent="0.2">
      <c r="A449" s="2">
        <v>161</v>
      </c>
      <c r="B449" s="2">
        <v>9943</v>
      </c>
      <c r="C449" s="2" t="s">
        <v>2576</v>
      </c>
      <c r="D449" s="2" t="s">
        <v>2577</v>
      </c>
      <c r="E449" s="4" t="s">
        <v>1368</v>
      </c>
      <c r="F449" s="2" t="s">
        <v>2578</v>
      </c>
      <c r="G449" s="2" t="s">
        <v>2579</v>
      </c>
      <c r="H449" s="2" t="s">
        <v>215</v>
      </c>
      <c r="I449" s="2" t="s">
        <v>1006</v>
      </c>
      <c r="J449" s="2" t="s">
        <v>30</v>
      </c>
      <c r="K449" s="2" t="s">
        <v>30</v>
      </c>
      <c r="L449" s="2" t="s">
        <v>369</v>
      </c>
      <c r="M449" s="2" t="s">
        <v>31</v>
      </c>
      <c r="N449" s="2" t="s">
        <v>486</v>
      </c>
      <c r="O449" s="2" t="s">
        <v>166</v>
      </c>
      <c r="P449" s="2" t="s">
        <v>2034</v>
      </c>
      <c r="Q449" s="2" t="s">
        <v>456</v>
      </c>
      <c r="R449" s="2" t="s">
        <v>448</v>
      </c>
      <c r="S449" s="2" t="s">
        <v>34</v>
      </c>
      <c r="T449" s="154">
        <v>1.135</v>
      </c>
      <c r="U449" s="2" t="s">
        <v>100</v>
      </c>
      <c r="V449" s="167">
        <v>0.06</v>
      </c>
      <c r="W449" s="169">
        <v>5.5219999999999998E-2</v>
      </c>
      <c r="X449" s="4" t="s">
        <v>453</v>
      </c>
      <c r="Y449" s="4" t="s">
        <v>166</v>
      </c>
      <c r="Z449" s="154">
        <v>91925.3</v>
      </c>
      <c r="AA449" s="163">
        <v>1</v>
      </c>
      <c r="AB449" s="180">
        <v>102.62</v>
      </c>
      <c r="AD449" s="154">
        <v>94.334000000000003</v>
      </c>
      <c r="AG449" s="2" t="s">
        <v>36</v>
      </c>
      <c r="AH449" s="169">
        <v>3.68E-4</v>
      </c>
      <c r="AI449" s="169">
        <v>3.3531585381702499E-4</v>
      </c>
      <c r="AJ449" s="169">
        <v>5.2018289565144597E-5</v>
      </c>
    </row>
    <row r="450" spans="1:36" x14ac:dyDescent="0.2">
      <c r="A450" s="2">
        <v>161</v>
      </c>
      <c r="B450" s="2">
        <v>9943</v>
      </c>
      <c r="C450" s="2" t="s">
        <v>1634</v>
      </c>
      <c r="D450" s="2" t="s">
        <v>1635</v>
      </c>
      <c r="E450" s="4" t="s">
        <v>1368</v>
      </c>
      <c r="F450" s="2" t="s">
        <v>2199</v>
      </c>
      <c r="G450" s="2" t="s">
        <v>2200</v>
      </c>
      <c r="H450" s="2" t="s">
        <v>215</v>
      </c>
      <c r="I450" s="2" t="s">
        <v>796</v>
      </c>
      <c r="J450" s="2" t="s">
        <v>30</v>
      </c>
      <c r="K450" s="2" t="s">
        <v>30</v>
      </c>
      <c r="L450" s="2" t="s">
        <v>369</v>
      </c>
      <c r="M450" s="2" t="s">
        <v>31</v>
      </c>
      <c r="N450" s="2" t="s">
        <v>487</v>
      </c>
      <c r="O450" s="2" t="s">
        <v>166</v>
      </c>
      <c r="P450" s="2" t="s">
        <v>1217</v>
      </c>
      <c r="Q450" s="2" t="s">
        <v>454</v>
      </c>
      <c r="R450" s="2" t="s">
        <v>448</v>
      </c>
      <c r="S450" s="2" t="s">
        <v>34</v>
      </c>
      <c r="T450" s="154">
        <v>3.5870000000000002</v>
      </c>
      <c r="U450" s="2" t="s">
        <v>2198</v>
      </c>
      <c r="V450" s="167">
        <v>1E-3</v>
      </c>
      <c r="W450" s="169">
        <v>2.5610000000000001E-2</v>
      </c>
      <c r="X450" s="4" t="s">
        <v>453</v>
      </c>
      <c r="Y450" s="4" t="s">
        <v>166</v>
      </c>
      <c r="Z450" s="154">
        <v>77490</v>
      </c>
      <c r="AA450" s="163">
        <v>1</v>
      </c>
      <c r="AB450" s="180">
        <v>103.24</v>
      </c>
      <c r="AD450" s="154">
        <v>80.001000000000005</v>
      </c>
      <c r="AG450" s="2" t="s">
        <v>36</v>
      </c>
      <c r="AH450" s="169">
        <v>7.8999999999999996E-5</v>
      </c>
      <c r="AI450" s="169">
        <v>2.8436797020437002E-4</v>
      </c>
      <c r="AJ450" s="169">
        <v>4.41146317680977E-5</v>
      </c>
    </row>
    <row r="451" spans="1:36" x14ac:dyDescent="0.2">
      <c r="A451" s="2">
        <v>161</v>
      </c>
      <c r="B451" s="2">
        <v>9943</v>
      </c>
      <c r="C451" s="2" t="s">
        <v>1634</v>
      </c>
      <c r="D451" s="2" t="s">
        <v>1635</v>
      </c>
      <c r="E451" s="4" t="s">
        <v>1368</v>
      </c>
      <c r="F451" s="2" t="s">
        <v>2201</v>
      </c>
      <c r="G451" s="2" t="s">
        <v>2202</v>
      </c>
      <c r="H451" s="2" t="s">
        <v>215</v>
      </c>
      <c r="I451" s="2" t="s">
        <v>796</v>
      </c>
      <c r="J451" s="2" t="s">
        <v>30</v>
      </c>
      <c r="K451" s="2" t="s">
        <v>30</v>
      </c>
      <c r="L451" s="2" t="s">
        <v>369</v>
      </c>
      <c r="M451" s="2" t="s">
        <v>31</v>
      </c>
      <c r="N451" s="2" t="s">
        <v>487</v>
      </c>
      <c r="O451" s="2" t="s">
        <v>166</v>
      </c>
      <c r="P451" s="2" t="s">
        <v>1217</v>
      </c>
      <c r="Q451" s="2" t="s">
        <v>454</v>
      </c>
      <c r="R451" s="2" t="s">
        <v>448</v>
      </c>
      <c r="S451" s="2" t="s">
        <v>34</v>
      </c>
      <c r="T451" s="154">
        <v>3.9660000000000002</v>
      </c>
      <c r="U451" s="2" t="s">
        <v>2203</v>
      </c>
      <c r="V451" s="167">
        <v>1.3899999999999999E-2</v>
      </c>
      <c r="W451" s="169">
        <v>2.5260000000000001E-2</v>
      </c>
      <c r="X451" s="4" t="s">
        <v>453</v>
      </c>
      <c r="Y451" s="4" t="s">
        <v>166</v>
      </c>
      <c r="Z451" s="154">
        <v>117245.33</v>
      </c>
      <c r="AA451" s="163">
        <v>1</v>
      </c>
      <c r="AB451" s="180">
        <v>103.09</v>
      </c>
      <c r="AD451" s="154">
        <v>120.86799999999999</v>
      </c>
      <c r="AG451" s="2" t="s">
        <v>36</v>
      </c>
      <c r="AH451" s="169">
        <v>7.2999999999999999E-5</v>
      </c>
      <c r="AI451" s="169">
        <v>4.2963446631550902E-4</v>
      </c>
      <c r="AJ451" s="169">
        <v>6.6650144398367402E-5</v>
      </c>
    </row>
    <row r="452" spans="1:36" x14ac:dyDescent="0.2">
      <c r="A452" s="2">
        <v>161</v>
      </c>
      <c r="B452" s="2">
        <v>9943</v>
      </c>
      <c r="C452" s="2" t="s">
        <v>1634</v>
      </c>
      <c r="D452" s="2" t="s">
        <v>1635</v>
      </c>
      <c r="E452" s="4" t="s">
        <v>1368</v>
      </c>
      <c r="F452" s="2" t="s">
        <v>2204</v>
      </c>
      <c r="G452" s="2" t="s">
        <v>2205</v>
      </c>
      <c r="H452" s="2" t="s">
        <v>215</v>
      </c>
      <c r="I452" s="2" t="s">
        <v>796</v>
      </c>
      <c r="J452" s="2" t="s">
        <v>30</v>
      </c>
      <c r="K452" s="2" t="s">
        <v>30</v>
      </c>
      <c r="L452" s="2" t="s">
        <v>369</v>
      </c>
      <c r="M452" s="2" t="s">
        <v>31</v>
      </c>
      <c r="N452" s="2" t="s">
        <v>487</v>
      </c>
      <c r="O452" s="2" t="s">
        <v>166</v>
      </c>
      <c r="P452" s="2" t="s">
        <v>1217</v>
      </c>
      <c r="Q452" s="2" t="s">
        <v>454</v>
      </c>
      <c r="R452" s="2" t="s">
        <v>448</v>
      </c>
      <c r="S452" s="2" t="s">
        <v>34</v>
      </c>
      <c r="T452" s="154">
        <v>1.54</v>
      </c>
      <c r="U452" s="2" t="s">
        <v>2206</v>
      </c>
      <c r="V452" s="167">
        <v>6.0000000000000001E-3</v>
      </c>
      <c r="W452" s="169">
        <v>2.4459999999999999E-2</v>
      </c>
      <c r="X452" s="4" t="s">
        <v>453</v>
      </c>
      <c r="Y452" s="4" t="s">
        <v>166</v>
      </c>
      <c r="Z452" s="154">
        <v>382148</v>
      </c>
      <c r="AA452" s="163">
        <v>1</v>
      </c>
      <c r="AB452" s="180">
        <v>113.98</v>
      </c>
      <c r="AD452" s="154">
        <v>435.572</v>
      </c>
      <c r="AG452" s="2" t="s">
        <v>36</v>
      </c>
      <c r="AH452" s="169">
        <v>4.2999999999999999E-4</v>
      </c>
      <c r="AI452" s="169">
        <v>1.5482720183304E-3</v>
      </c>
      <c r="AJ452" s="169">
        <v>2.4018686041331599E-4</v>
      </c>
    </row>
    <row r="453" spans="1:36" x14ac:dyDescent="0.2">
      <c r="A453" s="2">
        <v>161</v>
      </c>
      <c r="B453" s="2">
        <v>9943</v>
      </c>
      <c r="C453" s="2" t="s">
        <v>1634</v>
      </c>
      <c r="D453" s="2" t="s">
        <v>1635</v>
      </c>
      <c r="E453" s="4" t="s">
        <v>1368</v>
      </c>
      <c r="F453" s="2" t="s">
        <v>2207</v>
      </c>
      <c r="G453" s="2" t="s">
        <v>2208</v>
      </c>
      <c r="H453" s="2" t="s">
        <v>215</v>
      </c>
      <c r="I453" s="2" t="s">
        <v>796</v>
      </c>
      <c r="J453" s="2" t="s">
        <v>30</v>
      </c>
      <c r="K453" s="2" t="s">
        <v>30</v>
      </c>
      <c r="L453" s="2" t="s">
        <v>369</v>
      </c>
      <c r="M453" s="2" t="s">
        <v>31</v>
      </c>
      <c r="N453" s="2" t="s">
        <v>487</v>
      </c>
      <c r="O453" s="2" t="s">
        <v>166</v>
      </c>
      <c r="P453" s="2" t="s">
        <v>1217</v>
      </c>
      <c r="Q453" s="2" t="s">
        <v>454</v>
      </c>
      <c r="R453" s="2" t="s">
        <v>448</v>
      </c>
      <c r="S453" s="2" t="s">
        <v>34</v>
      </c>
      <c r="T453" s="154">
        <v>3.0529999999999999</v>
      </c>
      <c r="U453" s="2" t="s">
        <v>2209</v>
      </c>
      <c r="V453" s="167">
        <v>1.7500000000000002E-2</v>
      </c>
      <c r="W453" s="169">
        <v>2.554E-2</v>
      </c>
      <c r="X453" s="4" t="s">
        <v>453</v>
      </c>
      <c r="Y453" s="4" t="s">
        <v>166</v>
      </c>
      <c r="Z453" s="154">
        <v>162892.47</v>
      </c>
      <c r="AA453" s="163">
        <v>1</v>
      </c>
      <c r="AB453" s="180">
        <v>112.78</v>
      </c>
      <c r="AD453" s="154">
        <v>183.71</v>
      </c>
      <c r="AG453" s="2" t="s">
        <v>36</v>
      </c>
      <c r="AH453" s="169">
        <v>7.2999999999999999E-5</v>
      </c>
      <c r="AI453" s="169">
        <v>6.5301043344141295E-4</v>
      </c>
      <c r="AJ453" s="169">
        <v>1.01302951915754E-4</v>
      </c>
    </row>
    <row r="454" spans="1:36" x14ac:dyDescent="0.2">
      <c r="A454" s="2">
        <v>161</v>
      </c>
      <c r="B454" s="2">
        <v>9943</v>
      </c>
      <c r="C454" s="2" t="s">
        <v>1726</v>
      </c>
      <c r="D454" s="2" t="s">
        <v>1727</v>
      </c>
      <c r="E454" s="4" t="s">
        <v>1368</v>
      </c>
      <c r="F454" s="2" t="s">
        <v>2213</v>
      </c>
      <c r="G454" s="2" t="s">
        <v>2214</v>
      </c>
      <c r="H454" s="2" t="s">
        <v>215</v>
      </c>
      <c r="I454" s="2" t="s">
        <v>1006</v>
      </c>
      <c r="J454" s="2" t="s">
        <v>30</v>
      </c>
      <c r="K454" s="2" t="s">
        <v>30</v>
      </c>
      <c r="L454" s="2" t="s">
        <v>369</v>
      </c>
      <c r="M454" s="2" t="s">
        <v>31</v>
      </c>
      <c r="N454" s="2" t="s">
        <v>516</v>
      </c>
      <c r="O454" s="2" t="s">
        <v>166</v>
      </c>
      <c r="P454" s="2" t="s">
        <v>1997</v>
      </c>
      <c r="Q454" s="2" t="s">
        <v>454</v>
      </c>
      <c r="R454" s="2" t="s">
        <v>448</v>
      </c>
      <c r="S454" s="2" t="s">
        <v>34</v>
      </c>
      <c r="T454" s="154">
        <v>1.1419999999999999</v>
      </c>
      <c r="U454" s="2" t="s">
        <v>2215</v>
      </c>
      <c r="V454" s="167">
        <v>2.29E-2</v>
      </c>
      <c r="W454" s="169">
        <v>4.8680000000000001E-2</v>
      </c>
      <c r="X454" s="4" t="s">
        <v>453</v>
      </c>
      <c r="Y454" s="4" t="s">
        <v>166</v>
      </c>
      <c r="Z454" s="154">
        <v>72164.17</v>
      </c>
      <c r="AA454" s="163">
        <v>1</v>
      </c>
      <c r="AB454" s="180">
        <v>97.94</v>
      </c>
      <c r="AD454" s="154">
        <v>70.677999999999997</v>
      </c>
      <c r="AG454" s="2" t="s">
        <v>36</v>
      </c>
      <c r="AH454" s="169">
        <v>2.1800000000000001E-4</v>
      </c>
      <c r="AI454" s="169">
        <v>2.51228405449584E-4</v>
      </c>
      <c r="AJ454" s="169">
        <v>3.8973617837936202E-5</v>
      </c>
    </row>
    <row r="455" spans="1:36" x14ac:dyDescent="0.2">
      <c r="A455" s="2">
        <v>161</v>
      </c>
      <c r="B455" s="2">
        <v>9943</v>
      </c>
      <c r="C455" s="2" t="s">
        <v>2288</v>
      </c>
      <c r="D455" s="2" t="s">
        <v>2289</v>
      </c>
      <c r="E455" s="4" t="s">
        <v>1368</v>
      </c>
      <c r="F455" s="2" t="s">
        <v>2350</v>
      </c>
      <c r="G455" s="2" t="s">
        <v>2351</v>
      </c>
      <c r="H455" s="2" t="s">
        <v>215</v>
      </c>
      <c r="I455" s="2" t="s">
        <v>1006</v>
      </c>
      <c r="J455" s="2" t="s">
        <v>30</v>
      </c>
      <c r="K455" s="2" t="s">
        <v>30</v>
      </c>
      <c r="L455" s="2" t="s">
        <v>369</v>
      </c>
      <c r="M455" s="2" t="s">
        <v>31</v>
      </c>
      <c r="N455" s="2" t="s">
        <v>484</v>
      </c>
      <c r="O455" s="2" t="s">
        <v>166</v>
      </c>
      <c r="P455" s="2" t="s">
        <v>1984</v>
      </c>
      <c r="Q455" s="2" t="s">
        <v>454</v>
      </c>
      <c r="R455" s="2" t="s">
        <v>448</v>
      </c>
      <c r="S455" s="2" t="s">
        <v>34</v>
      </c>
      <c r="T455" s="154">
        <v>0.33200000000000002</v>
      </c>
      <c r="U455" s="2" t="s">
        <v>2323</v>
      </c>
      <c r="V455" s="167">
        <v>3.61E-2</v>
      </c>
      <c r="W455" s="169">
        <v>5.0680000000000003E-2</v>
      </c>
      <c r="X455" s="4" t="s">
        <v>453</v>
      </c>
      <c r="Y455" s="4" t="s">
        <v>166</v>
      </c>
      <c r="Z455" s="154">
        <v>957395</v>
      </c>
      <c r="AA455" s="163">
        <v>1</v>
      </c>
      <c r="AB455" s="180">
        <v>100.15</v>
      </c>
      <c r="AD455" s="154">
        <v>958.83100000000002</v>
      </c>
      <c r="AG455" s="2" t="s">
        <v>36</v>
      </c>
      <c r="AH455" s="169">
        <v>1.2470000000000001E-3</v>
      </c>
      <c r="AI455" s="169">
        <v>3.4082318447292001E-3</v>
      </c>
      <c r="AJ455" s="169">
        <v>5.2872653942874601E-4</v>
      </c>
    </row>
    <row r="456" spans="1:36" x14ac:dyDescent="0.2">
      <c r="A456" s="2">
        <v>161</v>
      </c>
      <c r="B456" s="2">
        <v>9943</v>
      </c>
      <c r="C456" s="2" t="s">
        <v>2288</v>
      </c>
      <c r="D456" s="2" t="s">
        <v>2289</v>
      </c>
      <c r="E456" s="4" t="s">
        <v>1368</v>
      </c>
      <c r="F456" s="2" t="s">
        <v>2580</v>
      </c>
      <c r="G456" s="2" t="s">
        <v>2581</v>
      </c>
      <c r="H456" s="2" t="s">
        <v>215</v>
      </c>
      <c r="I456" s="2" t="s">
        <v>1006</v>
      </c>
      <c r="J456" s="2" t="s">
        <v>30</v>
      </c>
      <c r="K456" s="2" t="s">
        <v>30</v>
      </c>
      <c r="L456" s="2" t="s">
        <v>369</v>
      </c>
      <c r="M456" s="2" t="s">
        <v>31</v>
      </c>
      <c r="N456" s="2" t="s">
        <v>484</v>
      </c>
      <c r="O456" s="2" t="s">
        <v>166</v>
      </c>
      <c r="P456" s="2" t="s">
        <v>1984</v>
      </c>
      <c r="Q456" s="2" t="s">
        <v>454</v>
      </c>
      <c r="R456" s="2" t="s">
        <v>448</v>
      </c>
      <c r="S456" s="2" t="s">
        <v>34</v>
      </c>
      <c r="T456" s="154">
        <v>3.843</v>
      </c>
      <c r="U456" s="2" t="s">
        <v>1988</v>
      </c>
      <c r="V456" s="167">
        <v>2.6200000000000001E-2</v>
      </c>
      <c r="W456" s="169">
        <v>4.8739999999999999E-2</v>
      </c>
      <c r="X456" s="4" t="s">
        <v>453</v>
      </c>
      <c r="Y456" s="4" t="s">
        <v>166</v>
      </c>
      <c r="Z456" s="154">
        <v>72256</v>
      </c>
      <c r="AA456" s="163">
        <v>1</v>
      </c>
      <c r="AB456" s="180">
        <v>93.04</v>
      </c>
      <c r="AD456" s="154">
        <v>67.227000000000004</v>
      </c>
      <c r="AG456" s="2" t="s">
        <v>36</v>
      </c>
      <c r="AH456" s="169">
        <v>5.5999999999999999E-5</v>
      </c>
      <c r="AI456" s="169">
        <v>2.38962987363418E-4</v>
      </c>
      <c r="AJ456" s="169">
        <v>3.7070856419468101E-5</v>
      </c>
    </row>
    <row r="457" spans="1:36" x14ac:dyDescent="0.2">
      <c r="A457" s="2">
        <v>161</v>
      </c>
      <c r="B457" s="2">
        <v>9943</v>
      </c>
      <c r="C457" s="2" t="s">
        <v>2288</v>
      </c>
      <c r="D457" s="2" t="s">
        <v>2289</v>
      </c>
      <c r="E457" s="4" t="s">
        <v>1368</v>
      </c>
      <c r="F457" s="2" t="s">
        <v>2582</v>
      </c>
      <c r="G457" s="2" t="s">
        <v>2583</v>
      </c>
      <c r="H457" s="2" t="s">
        <v>215</v>
      </c>
      <c r="I457" s="2" t="s">
        <v>796</v>
      </c>
      <c r="J457" s="2" t="s">
        <v>30</v>
      </c>
      <c r="K457" s="2" t="s">
        <v>30</v>
      </c>
      <c r="L457" s="2" t="s">
        <v>369</v>
      </c>
      <c r="M457" s="2" t="s">
        <v>31</v>
      </c>
      <c r="N457" s="2" t="s">
        <v>484</v>
      </c>
      <c r="O457" s="2" t="s">
        <v>166</v>
      </c>
      <c r="P457" s="2" t="s">
        <v>1997</v>
      </c>
      <c r="Q457" s="2" t="s">
        <v>454</v>
      </c>
      <c r="R457" s="2" t="s">
        <v>448</v>
      </c>
      <c r="S457" s="2" t="s">
        <v>34</v>
      </c>
      <c r="T457" s="154">
        <v>6.3789999999999996</v>
      </c>
      <c r="U457" s="2" t="s">
        <v>2584</v>
      </c>
      <c r="V457" s="167">
        <v>2.0899999999999998E-2</v>
      </c>
      <c r="W457" s="169">
        <v>3.2320000000000002E-2</v>
      </c>
      <c r="X457" s="4" t="s">
        <v>453</v>
      </c>
      <c r="Y457" s="4" t="s">
        <v>166</v>
      </c>
      <c r="Z457" s="154">
        <v>312710</v>
      </c>
      <c r="AA457" s="163">
        <v>1</v>
      </c>
      <c r="AB457" s="180">
        <v>106.44</v>
      </c>
      <c r="AD457" s="154">
        <v>332.84899999999999</v>
      </c>
      <c r="AG457" s="2" t="s">
        <v>36</v>
      </c>
      <c r="AH457" s="169">
        <v>2.03E-4</v>
      </c>
      <c r="AI457" s="169">
        <v>1.18313324196661E-3</v>
      </c>
      <c r="AJ457" s="169">
        <v>1.8354207495465199E-4</v>
      </c>
    </row>
    <row r="458" spans="1:36" x14ac:dyDescent="0.2">
      <c r="A458" s="2">
        <v>161</v>
      </c>
      <c r="B458" s="2">
        <v>9943</v>
      </c>
      <c r="C458" s="2" t="s">
        <v>1897</v>
      </c>
      <c r="D458" s="2" t="s">
        <v>1898</v>
      </c>
      <c r="E458" s="4" t="s">
        <v>1368</v>
      </c>
      <c r="F458" s="2" t="s">
        <v>2585</v>
      </c>
      <c r="G458" s="2" t="s">
        <v>2586</v>
      </c>
      <c r="H458" s="2" t="s">
        <v>215</v>
      </c>
      <c r="I458" s="2" t="s">
        <v>1006</v>
      </c>
      <c r="J458" s="2" t="s">
        <v>30</v>
      </c>
      <c r="K458" s="2" t="s">
        <v>30</v>
      </c>
      <c r="L458" s="2" t="s">
        <v>369</v>
      </c>
      <c r="M458" s="2" t="s">
        <v>31</v>
      </c>
      <c r="N458" s="2" t="s">
        <v>500</v>
      </c>
      <c r="O458" s="2" t="s">
        <v>166</v>
      </c>
      <c r="P458" s="2" t="s">
        <v>2017</v>
      </c>
      <c r="Q458" s="2" t="s">
        <v>456</v>
      </c>
      <c r="R458" s="2" t="s">
        <v>448</v>
      </c>
      <c r="S458" s="2" t="s">
        <v>34</v>
      </c>
      <c r="T458" s="154">
        <v>0.97199999999999998</v>
      </c>
      <c r="U458" s="2" t="s">
        <v>2135</v>
      </c>
      <c r="V458" s="167">
        <v>3.2500000000000001E-2</v>
      </c>
      <c r="W458" s="169">
        <v>5.7090000000000002E-2</v>
      </c>
      <c r="X458" s="4" t="s">
        <v>453</v>
      </c>
      <c r="Y458" s="4" t="s">
        <v>166</v>
      </c>
      <c r="Z458" s="154">
        <v>198790.34</v>
      </c>
      <c r="AA458" s="163">
        <v>1</v>
      </c>
      <c r="AB458" s="180">
        <v>98.55</v>
      </c>
      <c r="AD458" s="154">
        <v>195.90799999999999</v>
      </c>
      <c r="AG458" s="2" t="s">
        <v>36</v>
      </c>
      <c r="AH458" s="169">
        <v>9.41E-4</v>
      </c>
      <c r="AI458" s="169">
        <v>6.9636819322060504E-4</v>
      </c>
      <c r="AJ458" s="169">
        <v>1.0802913702575099E-4</v>
      </c>
    </row>
    <row r="459" spans="1:36" x14ac:dyDescent="0.2">
      <c r="A459" s="2">
        <v>161</v>
      </c>
      <c r="B459" s="2">
        <v>9943</v>
      </c>
      <c r="C459" s="2" t="s">
        <v>1897</v>
      </c>
      <c r="D459" s="2" t="s">
        <v>1898</v>
      </c>
      <c r="E459" s="4" t="s">
        <v>1368</v>
      </c>
      <c r="F459" s="2" t="s">
        <v>2587</v>
      </c>
      <c r="G459" s="2" t="s">
        <v>2588</v>
      </c>
      <c r="H459" s="2" t="s">
        <v>215</v>
      </c>
      <c r="I459" s="2" t="s">
        <v>1006</v>
      </c>
      <c r="J459" s="2" t="s">
        <v>30</v>
      </c>
      <c r="K459" s="2" t="s">
        <v>30</v>
      </c>
      <c r="L459" s="2" t="s">
        <v>369</v>
      </c>
      <c r="M459" s="2" t="s">
        <v>31</v>
      </c>
      <c r="N459" s="2" t="s">
        <v>500</v>
      </c>
      <c r="O459" s="2" t="s">
        <v>166</v>
      </c>
      <c r="P459" s="2" t="s">
        <v>2017</v>
      </c>
      <c r="Q459" s="2" t="s">
        <v>456</v>
      </c>
      <c r="R459" s="2" t="s">
        <v>448</v>
      </c>
      <c r="S459" s="2" t="s">
        <v>34</v>
      </c>
      <c r="T459" s="154">
        <v>3.1920000000000002</v>
      </c>
      <c r="U459" s="2" t="s">
        <v>2589</v>
      </c>
      <c r="V459" s="167">
        <v>2.1600000000000001E-2</v>
      </c>
      <c r="W459" s="169">
        <v>5.7459999999999997E-2</v>
      </c>
      <c r="X459" s="4" t="s">
        <v>453</v>
      </c>
      <c r="Y459" s="4" t="s">
        <v>166</v>
      </c>
      <c r="Z459" s="154">
        <v>1942745.66</v>
      </c>
      <c r="AA459" s="163">
        <v>1</v>
      </c>
      <c r="AB459" s="180">
        <v>89.58</v>
      </c>
      <c r="AD459" s="154">
        <v>1740.3119999999999</v>
      </c>
      <c r="AG459" s="2" t="s">
        <v>36</v>
      </c>
      <c r="AH459" s="169">
        <v>3.075E-3</v>
      </c>
      <c r="AI459" s="169">
        <v>6.1860585587298301E-3</v>
      </c>
      <c r="AJ459" s="169">
        <v>9.5965693751701598E-4</v>
      </c>
    </row>
    <row r="460" spans="1:36" x14ac:dyDescent="0.2">
      <c r="A460" s="2">
        <v>161</v>
      </c>
      <c r="B460" s="2">
        <v>9943</v>
      </c>
      <c r="C460" s="2" t="s">
        <v>1897</v>
      </c>
      <c r="D460" s="2" t="s">
        <v>1898</v>
      </c>
      <c r="E460" s="4" t="s">
        <v>1368</v>
      </c>
      <c r="F460" s="2" t="s">
        <v>2590</v>
      </c>
      <c r="G460" s="2" t="s">
        <v>2591</v>
      </c>
      <c r="H460" s="2" t="s">
        <v>215</v>
      </c>
      <c r="I460" s="2" t="s">
        <v>796</v>
      </c>
      <c r="J460" s="2" t="s">
        <v>30</v>
      </c>
      <c r="K460" s="2" t="s">
        <v>30</v>
      </c>
      <c r="L460" s="2" t="s">
        <v>369</v>
      </c>
      <c r="M460" s="2" t="s">
        <v>31</v>
      </c>
      <c r="N460" s="2" t="s">
        <v>500</v>
      </c>
      <c r="O460" s="2" t="s">
        <v>166</v>
      </c>
      <c r="P460" s="2" t="s">
        <v>2017</v>
      </c>
      <c r="Q460" s="2" t="s">
        <v>456</v>
      </c>
      <c r="R460" s="2" t="s">
        <v>448</v>
      </c>
      <c r="S460" s="2" t="s">
        <v>34</v>
      </c>
      <c r="T460" s="154">
        <v>3.323</v>
      </c>
      <c r="U460" s="2" t="s">
        <v>2432</v>
      </c>
      <c r="V460" s="167">
        <v>3.2500000000000001E-2</v>
      </c>
      <c r="W460" s="169">
        <v>3.288E-2</v>
      </c>
      <c r="X460" s="4" t="s">
        <v>453</v>
      </c>
      <c r="Y460" s="4" t="s">
        <v>166</v>
      </c>
      <c r="Z460" s="154">
        <v>110261.25</v>
      </c>
      <c r="AA460" s="163">
        <v>1</v>
      </c>
      <c r="AB460" s="180">
        <v>109.85</v>
      </c>
      <c r="AD460" s="154">
        <v>121.122</v>
      </c>
      <c r="AG460" s="2" t="s">
        <v>36</v>
      </c>
      <c r="AH460" s="169">
        <v>2.7900000000000001E-4</v>
      </c>
      <c r="AI460" s="169">
        <v>4.3053651807122402E-4</v>
      </c>
      <c r="AJ460" s="169">
        <v>6.67900816810738E-5</v>
      </c>
    </row>
    <row r="461" spans="1:36" x14ac:dyDescent="0.2">
      <c r="A461" s="2">
        <v>161</v>
      </c>
      <c r="B461" s="2">
        <v>9943</v>
      </c>
      <c r="C461" s="2" t="s">
        <v>2592</v>
      </c>
      <c r="D461" s="2" t="s">
        <v>2593</v>
      </c>
      <c r="E461" s="4" t="s">
        <v>1368</v>
      </c>
      <c r="F461" s="2" t="s">
        <v>2594</v>
      </c>
      <c r="G461" s="2" t="s">
        <v>2595</v>
      </c>
      <c r="H461" s="2" t="s">
        <v>215</v>
      </c>
      <c r="I461" s="2" t="s">
        <v>796</v>
      </c>
      <c r="J461" s="2" t="s">
        <v>30</v>
      </c>
      <c r="K461" s="2" t="s">
        <v>30</v>
      </c>
      <c r="L461" s="2" t="s">
        <v>369</v>
      </c>
      <c r="M461" s="2" t="s">
        <v>31</v>
      </c>
      <c r="N461" s="2" t="s">
        <v>490</v>
      </c>
      <c r="O461" s="2" t="s">
        <v>166</v>
      </c>
      <c r="P461" s="2" t="s">
        <v>217</v>
      </c>
      <c r="Q461" s="2" t="s">
        <v>218</v>
      </c>
      <c r="R461" s="2" t="s">
        <v>218</v>
      </c>
      <c r="S461" s="2" t="s">
        <v>34</v>
      </c>
      <c r="T461" s="154">
        <v>2.3260000000000001</v>
      </c>
      <c r="U461" s="2" t="s">
        <v>2040</v>
      </c>
      <c r="V461" s="167">
        <v>3.6999999999999998E-2</v>
      </c>
      <c r="W461" s="169">
        <v>4.1149999999999999E-2</v>
      </c>
      <c r="X461" s="4" t="s">
        <v>453</v>
      </c>
      <c r="Y461" s="4" t="s">
        <v>166</v>
      </c>
      <c r="Z461" s="154">
        <v>381479.27</v>
      </c>
      <c r="AA461" s="163">
        <v>1</v>
      </c>
      <c r="AB461" s="180">
        <v>115.64</v>
      </c>
      <c r="AD461" s="154">
        <v>441.14299999999997</v>
      </c>
      <c r="AG461" s="2" t="s">
        <v>36</v>
      </c>
      <c r="AH461" s="169">
        <v>7.54E-4</v>
      </c>
      <c r="AI461" s="169">
        <v>1.5680721703660401E-3</v>
      </c>
      <c r="AJ461" s="169">
        <v>2.432585017637E-4</v>
      </c>
    </row>
    <row r="462" spans="1:36" x14ac:dyDescent="0.2">
      <c r="A462" s="2">
        <v>161</v>
      </c>
      <c r="B462" s="2">
        <v>9943</v>
      </c>
      <c r="C462" s="2" t="s">
        <v>1901</v>
      </c>
      <c r="D462" s="2" t="s">
        <v>1902</v>
      </c>
      <c r="E462" s="4" t="s">
        <v>1368</v>
      </c>
      <c r="F462" s="2" t="s">
        <v>2596</v>
      </c>
      <c r="G462" s="2" t="s">
        <v>2597</v>
      </c>
      <c r="H462" s="2" t="s">
        <v>215</v>
      </c>
      <c r="I462" s="2" t="s">
        <v>1006</v>
      </c>
      <c r="J462" s="2" t="s">
        <v>30</v>
      </c>
      <c r="K462" s="2" t="s">
        <v>30</v>
      </c>
      <c r="L462" s="2" t="s">
        <v>369</v>
      </c>
      <c r="M462" s="2" t="s">
        <v>31</v>
      </c>
      <c r="N462" s="2" t="s">
        <v>486</v>
      </c>
      <c r="O462" s="2" t="s">
        <v>166</v>
      </c>
      <c r="P462" s="2" t="s">
        <v>2039</v>
      </c>
      <c r="Q462" s="2" t="s">
        <v>454</v>
      </c>
      <c r="R462" s="2" t="s">
        <v>448</v>
      </c>
      <c r="S462" s="2" t="s">
        <v>34</v>
      </c>
      <c r="T462" s="154">
        <v>1.4830000000000001</v>
      </c>
      <c r="U462" s="2" t="s">
        <v>2309</v>
      </c>
      <c r="V462" s="167">
        <v>5.0999999999999997E-2</v>
      </c>
      <c r="W462" s="169">
        <v>5.7189999999999998E-2</v>
      </c>
      <c r="X462" s="4" t="s">
        <v>453</v>
      </c>
      <c r="Y462" s="4" t="s">
        <v>166</v>
      </c>
      <c r="Z462" s="154">
        <v>472101.53</v>
      </c>
      <c r="AA462" s="163">
        <v>1</v>
      </c>
      <c r="AB462" s="180">
        <v>100.49</v>
      </c>
      <c r="AD462" s="154">
        <v>474.41500000000002</v>
      </c>
      <c r="AG462" s="2" t="s">
        <v>36</v>
      </c>
      <c r="AH462" s="169">
        <v>3.0309999999999998E-3</v>
      </c>
      <c r="AI462" s="169">
        <v>1.6863405195498399E-3</v>
      </c>
      <c r="AJ462" s="169">
        <v>2.6160573218601E-4</v>
      </c>
    </row>
    <row r="463" spans="1:36" x14ac:dyDescent="0.2">
      <c r="A463" s="2">
        <v>161</v>
      </c>
      <c r="B463" s="2">
        <v>9943</v>
      </c>
      <c r="C463" s="2" t="s">
        <v>2598</v>
      </c>
      <c r="D463" s="2" t="s">
        <v>2599</v>
      </c>
      <c r="E463" s="4" t="s">
        <v>1368</v>
      </c>
      <c r="F463" s="2" t="s">
        <v>2600</v>
      </c>
      <c r="G463" s="2" t="s">
        <v>2601</v>
      </c>
      <c r="H463" s="2" t="s">
        <v>215</v>
      </c>
      <c r="I463" s="2" t="s">
        <v>796</v>
      </c>
      <c r="J463" s="2" t="s">
        <v>30</v>
      </c>
      <c r="K463" s="2" t="s">
        <v>30</v>
      </c>
      <c r="L463" s="2" t="s">
        <v>369</v>
      </c>
      <c r="M463" s="2" t="s">
        <v>31</v>
      </c>
      <c r="N463" s="2" t="s">
        <v>490</v>
      </c>
      <c r="O463" s="2" t="s">
        <v>166</v>
      </c>
      <c r="P463" s="2" t="s">
        <v>1993</v>
      </c>
      <c r="Q463" s="2" t="s">
        <v>454</v>
      </c>
      <c r="R463" s="2" t="s">
        <v>448</v>
      </c>
      <c r="S463" s="2" t="s">
        <v>34</v>
      </c>
      <c r="T463" s="154">
        <v>3.9</v>
      </c>
      <c r="U463" s="2" t="s">
        <v>2517</v>
      </c>
      <c r="V463" s="167">
        <v>7.4999999999999997E-3</v>
      </c>
      <c r="W463" s="169">
        <v>3.2169999999999997E-2</v>
      </c>
      <c r="X463" s="4" t="s">
        <v>453</v>
      </c>
      <c r="Y463" s="4" t="s">
        <v>166</v>
      </c>
      <c r="Z463" s="154">
        <v>3403837.98</v>
      </c>
      <c r="AA463" s="163">
        <v>1</v>
      </c>
      <c r="AB463" s="180">
        <v>102.67</v>
      </c>
      <c r="AD463" s="154">
        <v>3494.72</v>
      </c>
      <c r="AG463" s="2" t="s">
        <v>36</v>
      </c>
      <c r="AH463" s="169">
        <v>5.8060000000000004E-3</v>
      </c>
      <c r="AI463" s="169">
        <v>1.24222270566119E-2</v>
      </c>
      <c r="AJ463" s="169">
        <v>1.9270875406547901E-3</v>
      </c>
    </row>
    <row r="464" spans="1:36" x14ac:dyDescent="0.2">
      <c r="A464" s="2">
        <v>161</v>
      </c>
      <c r="B464" s="2">
        <v>9943</v>
      </c>
      <c r="C464" s="2" t="s">
        <v>1913</v>
      </c>
      <c r="D464" s="2" t="s">
        <v>1914</v>
      </c>
      <c r="E464" s="4" t="s">
        <v>1368</v>
      </c>
      <c r="F464" s="2" t="s">
        <v>2602</v>
      </c>
      <c r="G464" s="2" t="s">
        <v>2603</v>
      </c>
      <c r="H464" s="2" t="s">
        <v>215</v>
      </c>
      <c r="I464" s="2" t="s">
        <v>1006</v>
      </c>
      <c r="J464" s="2" t="s">
        <v>30</v>
      </c>
      <c r="K464" s="2" t="s">
        <v>30</v>
      </c>
      <c r="L464" s="2" t="s">
        <v>369</v>
      </c>
      <c r="M464" s="2" t="s">
        <v>31</v>
      </c>
      <c r="N464" s="2" t="s">
        <v>501</v>
      </c>
      <c r="O464" s="2" t="s">
        <v>166</v>
      </c>
      <c r="P464" s="2" t="s">
        <v>1997</v>
      </c>
      <c r="Q464" s="2" t="s">
        <v>454</v>
      </c>
      <c r="R464" s="2" t="s">
        <v>448</v>
      </c>
      <c r="S464" s="2" t="s">
        <v>34</v>
      </c>
      <c r="T464" s="154">
        <v>1.518</v>
      </c>
      <c r="U464" s="2" t="s">
        <v>2384</v>
      </c>
      <c r="V464" s="167">
        <v>2.3E-2</v>
      </c>
      <c r="W464" s="169">
        <v>5.1650000000000001E-2</v>
      </c>
      <c r="X464" s="4" t="s">
        <v>453</v>
      </c>
      <c r="Y464" s="4" t="s">
        <v>166</v>
      </c>
      <c r="Z464" s="154">
        <v>1615384.6</v>
      </c>
      <c r="AA464" s="163">
        <v>1</v>
      </c>
      <c r="AB464" s="180">
        <v>96.07</v>
      </c>
      <c r="AD464" s="154">
        <v>1551.9</v>
      </c>
      <c r="AG464" s="2" t="s">
        <v>36</v>
      </c>
      <c r="AH464" s="169">
        <v>1.493E-3</v>
      </c>
      <c r="AI464" s="169">
        <v>5.5163364964216401E-3</v>
      </c>
      <c r="AJ464" s="169">
        <v>8.5576147367675398E-4</v>
      </c>
    </row>
    <row r="465" spans="1:36" x14ac:dyDescent="0.2">
      <c r="A465" s="2">
        <v>161</v>
      </c>
      <c r="B465" s="2">
        <v>9943</v>
      </c>
      <c r="C465" s="2" t="s">
        <v>2604</v>
      </c>
      <c r="D465" s="2" t="s">
        <v>2605</v>
      </c>
      <c r="E465" s="4" t="s">
        <v>1368</v>
      </c>
      <c r="F465" s="2" t="s">
        <v>2606</v>
      </c>
      <c r="G465" s="2" t="s">
        <v>2607</v>
      </c>
      <c r="H465" s="2" t="s">
        <v>215</v>
      </c>
      <c r="I465" s="2" t="s">
        <v>1006</v>
      </c>
      <c r="J465" s="2" t="s">
        <v>30</v>
      </c>
      <c r="K465" s="2" t="s">
        <v>30</v>
      </c>
      <c r="L465" s="2" t="s">
        <v>369</v>
      </c>
      <c r="M465" s="2" t="s">
        <v>31</v>
      </c>
      <c r="N465" s="2" t="s">
        <v>486</v>
      </c>
      <c r="O465" s="2" t="s">
        <v>166</v>
      </c>
      <c r="P465" s="2" t="s">
        <v>2056</v>
      </c>
      <c r="Q465" s="2" t="s">
        <v>454</v>
      </c>
      <c r="R465" s="2" t="s">
        <v>448</v>
      </c>
      <c r="S465" s="2" t="s">
        <v>34</v>
      </c>
      <c r="T465" s="154">
        <v>2.4260000000000002</v>
      </c>
      <c r="U465" s="2" t="s">
        <v>2608</v>
      </c>
      <c r="V465" s="167">
        <v>5.3400000000000003E-2</v>
      </c>
      <c r="W465" s="169">
        <v>5.7290000000000001E-2</v>
      </c>
      <c r="X465" s="4" t="s">
        <v>453</v>
      </c>
      <c r="Y465" s="4" t="s">
        <v>166</v>
      </c>
      <c r="Z465" s="154">
        <v>151143</v>
      </c>
      <c r="AA465" s="163">
        <v>1</v>
      </c>
      <c r="AB465" s="180">
        <v>101.03</v>
      </c>
      <c r="AD465" s="154">
        <v>152.69999999999999</v>
      </c>
      <c r="AG465" s="2" t="s">
        <v>36</v>
      </c>
      <c r="AH465" s="169">
        <v>2.1699999999999999E-4</v>
      </c>
      <c r="AI465" s="169">
        <v>5.42781969370374E-4</v>
      </c>
      <c r="AJ465" s="169">
        <v>8.42029666418774E-5</v>
      </c>
    </row>
    <row r="466" spans="1:36" x14ac:dyDescent="0.2">
      <c r="A466" s="2">
        <v>161</v>
      </c>
      <c r="B466" s="2">
        <v>9943</v>
      </c>
      <c r="C466" s="2" t="s">
        <v>1917</v>
      </c>
      <c r="D466" s="2" t="s">
        <v>1918</v>
      </c>
      <c r="E466" s="4" t="s">
        <v>1368</v>
      </c>
      <c r="F466" s="2" t="s">
        <v>2609</v>
      </c>
      <c r="G466" s="2" t="s">
        <v>2610</v>
      </c>
      <c r="H466" s="2" t="s">
        <v>215</v>
      </c>
      <c r="I466" s="2" t="s">
        <v>1006</v>
      </c>
      <c r="J466" s="2" t="s">
        <v>30</v>
      </c>
      <c r="K466" s="2" t="s">
        <v>30</v>
      </c>
      <c r="L466" s="2" t="s">
        <v>369</v>
      </c>
      <c r="M466" s="2" t="s">
        <v>31</v>
      </c>
      <c r="N466" s="2" t="s">
        <v>486</v>
      </c>
      <c r="O466" s="2" t="s">
        <v>166</v>
      </c>
      <c r="P466" s="2" t="s">
        <v>2034</v>
      </c>
      <c r="Q466" s="2" t="s">
        <v>456</v>
      </c>
      <c r="R466" s="2" t="s">
        <v>448</v>
      </c>
      <c r="S466" s="2" t="s">
        <v>34</v>
      </c>
      <c r="T466" s="154">
        <v>0.28499999999999998</v>
      </c>
      <c r="U466" s="2" t="s">
        <v>2611</v>
      </c>
      <c r="V466" s="167">
        <v>4.3499999999999997E-2</v>
      </c>
      <c r="W466" s="169">
        <v>7.0150000000000004E-2</v>
      </c>
      <c r="X466" s="4" t="s">
        <v>453</v>
      </c>
      <c r="Y466" s="4" t="s">
        <v>166</v>
      </c>
      <c r="Z466" s="154">
        <v>35753</v>
      </c>
      <c r="AA466" s="163">
        <v>1</v>
      </c>
      <c r="AB466" s="180">
        <v>100.22</v>
      </c>
      <c r="AD466" s="154">
        <v>35.832000000000001</v>
      </c>
      <c r="AG466" s="2" t="s">
        <v>36</v>
      </c>
      <c r="AH466" s="169">
        <v>1.49E-3</v>
      </c>
      <c r="AI466" s="169">
        <v>1.27366116961337E-4</v>
      </c>
      <c r="AJ466" s="169">
        <v>1.9758587246811901E-5</v>
      </c>
    </row>
    <row r="467" spans="1:36" x14ac:dyDescent="0.2">
      <c r="A467" s="2">
        <v>161</v>
      </c>
      <c r="B467" s="2">
        <v>9943</v>
      </c>
      <c r="C467" s="2" t="s">
        <v>2612</v>
      </c>
      <c r="D467" s="2" t="s">
        <v>2613</v>
      </c>
      <c r="E467" s="4" t="s">
        <v>1368</v>
      </c>
      <c r="F467" s="2" t="s">
        <v>2614</v>
      </c>
      <c r="G467" s="2" t="s">
        <v>2615</v>
      </c>
      <c r="H467" s="2" t="s">
        <v>215</v>
      </c>
      <c r="I467" s="2" t="s">
        <v>1006</v>
      </c>
      <c r="J467" s="2" t="s">
        <v>30</v>
      </c>
      <c r="K467" s="2" t="s">
        <v>30</v>
      </c>
      <c r="L467" s="2" t="s">
        <v>369</v>
      </c>
      <c r="M467" s="2" t="s">
        <v>31</v>
      </c>
      <c r="N467" s="2" t="s">
        <v>486</v>
      </c>
      <c r="O467" s="2" t="s">
        <v>166</v>
      </c>
      <c r="P467" s="2" t="s">
        <v>217</v>
      </c>
      <c r="Q467" s="2" t="s">
        <v>218</v>
      </c>
      <c r="R467" s="2" t="s">
        <v>218</v>
      </c>
      <c r="S467" s="2" t="s">
        <v>34</v>
      </c>
      <c r="T467" s="154">
        <v>0.247</v>
      </c>
      <c r="U467" s="2" t="s">
        <v>2616</v>
      </c>
      <c r="V467" s="167">
        <v>4.4900000000000002E-2</v>
      </c>
      <c r="W467" s="169">
        <v>8.0570000000000003E-2</v>
      </c>
      <c r="X467" s="4" t="s">
        <v>453</v>
      </c>
      <c r="Y467" s="4" t="s">
        <v>166</v>
      </c>
      <c r="Z467" s="154">
        <v>54994.07</v>
      </c>
      <c r="AA467" s="163">
        <v>1</v>
      </c>
      <c r="AB467" s="180">
        <v>100.31</v>
      </c>
      <c r="AD467" s="154">
        <v>55.164999999999999</v>
      </c>
      <c r="AG467" s="2" t="s">
        <v>36</v>
      </c>
      <c r="AH467" s="169">
        <v>1.5560000000000001E-3</v>
      </c>
      <c r="AI467" s="169">
        <v>1.9608623770329701E-4</v>
      </c>
      <c r="AJ467" s="169">
        <v>3.04192914724392E-5</v>
      </c>
    </row>
    <row r="468" spans="1:36" x14ac:dyDescent="0.2">
      <c r="A468" s="2">
        <v>161</v>
      </c>
      <c r="B468" s="2">
        <v>9943</v>
      </c>
      <c r="C468" s="2" t="s">
        <v>2357</v>
      </c>
      <c r="D468" s="2" t="s">
        <v>2358</v>
      </c>
      <c r="E468" s="4" t="s">
        <v>1368</v>
      </c>
      <c r="F468" s="2" t="s">
        <v>2617</v>
      </c>
      <c r="G468" s="2" t="s">
        <v>2618</v>
      </c>
      <c r="H468" s="2" t="s">
        <v>215</v>
      </c>
      <c r="I468" s="2" t="s">
        <v>796</v>
      </c>
      <c r="J468" s="2" t="s">
        <v>30</v>
      </c>
      <c r="K468" s="2" t="s">
        <v>30</v>
      </c>
      <c r="L468" s="2" t="s">
        <v>369</v>
      </c>
      <c r="M468" s="2" t="s">
        <v>31</v>
      </c>
      <c r="N468" s="2" t="s">
        <v>503</v>
      </c>
      <c r="O468" s="2" t="s">
        <v>166</v>
      </c>
      <c r="P468" s="2" t="s">
        <v>1997</v>
      </c>
      <c r="Q468" s="2" t="s">
        <v>454</v>
      </c>
      <c r="R468" s="2" t="s">
        <v>448</v>
      </c>
      <c r="S468" s="2" t="s">
        <v>34</v>
      </c>
      <c r="T468" s="154">
        <v>5.8479999999999999</v>
      </c>
      <c r="U468" s="2" t="s">
        <v>2454</v>
      </c>
      <c r="V468" s="167">
        <v>1.15E-2</v>
      </c>
      <c r="W468" s="169">
        <v>3.3059999999999999E-2</v>
      </c>
      <c r="X468" s="4" t="s">
        <v>453</v>
      </c>
      <c r="Y468" s="4" t="s">
        <v>166</v>
      </c>
      <c r="Z468" s="154">
        <v>2500000</v>
      </c>
      <c r="AA468" s="163">
        <v>1</v>
      </c>
      <c r="AB468" s="180">
        <v>102.2</v>
      </c>
      <c r="AD468" s="154">
        <v>2555</v>
      </c>
      <c r="AG468" s="2" t="s">
        <v>36</v>
      </c>
      <c r="AH468" s="169">
        <v>2.5000000000000001E-3</v>
      </c>
      <c r="AI468" s="169">
        <v>9.0819253061332206E-3</v>
      </c>
      <c r="AJ468" s="169">
        <v>1.4088991468958301E-3</v>
      </c>
    </row>
    <row r="469" spans="1:36" x14ac:dyDescent="0.2">
      <c r="A469" s="2">
        <v>161</v>
      </c>
      <c r="B469" s="2">
        <v>9943</v>
      </c>
      <c r="C469" s="2" t="s">
        <v>2224</v>
      </c>
      <c r="D469" s="2" t="s">
        <v>2225</v>
      </c>
      <c r="E469" s="4" t="s">
        <v>1368</v>
      </c>
      <c r="F469" s="2" t="s">
        <v>2226</v>
      </c>
      <c r="G469" s="2" t="s">
        <v>2227</v>
      </c>
      <c r="H469" s="2" t="s">
        <v>215</v>
      </c>
      <c r="I469" s="2" t="s">
        <v>796</v>
      </c>
      <c r="J469" s="2" t="s">
        <v>30</v>
      </c>
      <c r="K469" s="2" t="s">
        <v>30</v>
      </c>
      <c r="L469" s="2" t="s">
        <v>369</v>
      </c>
      <c r="M469" s="2" t="s">
        <v>31</v>
      </c>
      <c r="N469" s="2" t="s">
        <v>503</v>
      </c>
      <c r="O469" s="2" t="s">
        <v>166</v>
      </c>
      <c r="P469" s="2" t="s">
        <v>1984</v>
      </c>
      <c r="Q469" s="2" t="s">
        <v>454</v>
      </c>
      <c r="R469" s="2" t="s">
        <v>448</v>
      </c>
      <c r="S469" s="2" t="s">
        <v>34</v>
      </c>
      <c r="T469" s="154">
        <v>6.2430000000000003</v>
      </c>
      <c r="U469" s="2" t="s">
        <v>2228</v>
      </c>
      <c r="V469" s="167">
        <v>2.5000000000000001E-2</v>
      </c>
      <c r="W469" s="169">
        <v>3.1879999999999999E-2</v>
      </c>
      <c r="X469" s="4" t="s">
        <v>453</v>
      </c>
      <c r="Y469" s="4" t="s">
        <v>166</v>
      </c>
      <c r="Z469" s="154">
        <v>73872.95</v>
      </c>
      <c r="AA469" s="163">
        <v>1</v>
      </c>
      <c r="AB469" s="180">
        <v>111</v>
      </c>
      <c r="AD469" s="154">
        <v>81.998999999999995</v>
      </c>
      <c r="AG469" s="2" t="s">
        <v>36</v>
      </c>
      <c r="AH469" s="169">
        <v>6.9999999999999994E-5</v>
      </c>
      <c r="AI469" s="169">
        <v>2.9147106128709298E-4</v>
      </c>
      <c r="AJ469" s="169">
        <v>4.5216549988016801E-5</v>
      </c>
    </row>
    <row r="470" spans="1:36" x14ac:dyDescent="0.2">
      <c r="A470" s="2">
        <v>161</v>
      </c>
      <c r="B470" s="2">
        <v>9943</v>
      </c>
      <c r="C470" s="2" t="s">
        <v>2619</v>
      </c>
      <c r="D470" s="2" t="s">
        <v>2620</v>
      </c>
      <c r="E470" s="4" t="s">
        <v>1368</v>
      </c>
      <c r="F470" s="2" t="s">
        <v>2621</v>
      </c>
      <c r="G470" s="2" t="s">
        <v>2622</v>
      </c>
      <c r="H470" s="2" t="s">
        <v>215</v>
      </c>
      <c r="I470" s="2" t="s">
        <v>796</v>
      </c>
      <c r="J470" s="2" t="s">
        <v>30</v>
      </c>
      <c r="K470" s="2" t="s">
        <v>30</v>
      </c>
      <c r="L470" s="2" t="s">
        <v>369</v>
      </c>
      <c r="M470" s="2" t="s">
        <v>31</v>
      </c>
      <c r="N470" s="2" t="s">
        <v>503</v>
      </c>
      <c r="O470" s="2" t="s">
        <v>166</v>
      </c>
      <c r="P470" s="2" t="s">
        <v>2623</v>
      </c>
      <c r="Q470" s="2" t="s">
        <v>454</v>
      </c>
      <c r="R470" s="2" t="s">
        <v>448</v>
      </c>
      <c r="S470" s="2" t="s">
        <v>34</v>
      </c>
      <c r="T470" s="154">
        <v>3.2080000000000002</v>
      </c>
      <c r="U470" s="2" t="s">
        <v>2170</v>
      </c>
      <c r="V470" s="167">
        <v>9.4000000000000004E-3</v>
      </c>
      <c r="W470" s="169">
        <v>4.0689999999999997E-2</v>
      </c>
      <c r="X470" s="4" t="s">
        <v>453</v>
      </c>
      <c r="Y470" s="4" t="s">
        <v>166</v>
      </c>
      <c r="Z470" s="154">
        <v>246015.13</v>
      </c>
      <c r="AA470" s="163">
        <v>1</v>
      </c>
      <c r="AB470" s="180">
        <v>102.48</v>
      </c>
      <c r="AD470" s="154">
        <v>252.11600000000001</v>
      </c>
      <c r="AG470" s="2" t="s">
        <v>36</v>
      </c>
      <c r="AH470" s="169">
        <v>5.8E-4</v>
      </c>
      <c r="AI470" s="169">
        <v>8.9616495205583301E-4</v>
      </c>
      <c r="AJ470" s="169">
        <v>1.3902404984290499E-4</v>
      </c>
    </row>
    <row r="471" spans="1:36" x14ac:dyDescent="0.2">
      <c r="A471" s="2">
        <v>161</v>
      </c>
      <c r="B471" s="2">
        <v>9943</v>
      </c>
      <c r="C471" s="2" t="s">
        <v>2364</v>
      </c>
      <c r="D471" s="2" t="s">
        <v>2365</v>
      </c>
      <c r="E471" s="4" t="s">
        <v>1368</v>
      </c>
      <c r="F471" s="2" t="s">
        <v>2624</v>
      </c>
      <c r="G471" s="2" t="s">
        <v>2625</v>
      </c>
      <c r="H471" s="2" t="s">
        <v>215</v>
      </c>
      <c r="I471" s="2" t="s">
        <v>1006</v>
      </c>
      <c r="J471" s="2" t="s">
        <v>30</v>
      </c>
      <c r="K471" s="2" t="s">
        <v>30</v>
      </c>
      <c r="L471" s="2" t="s">
        <v>369</v>
      </c>
      <c r="M471" s="2" t="s">
        <v>31</v>
      </c>
      <c r="N471" s="2" t="s">
        <v>486</v>
      </c>
      <c r="O471" s="2" t="s">
        <v>166</v>
      </c>
      <c r="P471" s="2" t="s">
        <v>2056</v>
      </c>
      <c r="Q471" s="2" t="s">
        <v>454</v>
      </c>
      <c r="R471" s="2" t="s">
        <v>448</v>
      </c>
      <c r="S471" s="2" t="s">
        <v>34</v>
      </c>
      <c r="T471" s="154">
        <v>2.85</v>
      </c>
      <c r="U471" s="2" t="s">
        <v>2626</v>
      </c>
      <c r="V471" s="167">
        <v>2.8000000000000001E-2</v>
      </c>
      <c r="W471" s="169">
        <v>5.9709999999999999E-2</v>
      </c>
      <c r="X471" s="4" t="s">
        <v>453</v>
      </c>
      <c r="Y471" s="4" t="s">
        <v>166</v>
      </c>
      <c r="Z471" s="154">
        <v>2497279</v>
      </c>
      <c r="AA471" s="163">
        <v>1</v>
      </c>
      <c r="AB471" s="180">
        <v>92.74</v>
      </c>
      <c r="AD471" s="154">
        <v>2315.9769999999999</v>
      </c>
      <c r="AG471" s="2" t="s">
        <v>36</v>
      </c>
      <c r="AH471" s="169">
        <v>2.0330000000000001E-3</v>
      </c>
      <c r="AI471" s="169">
        <v>8.2322997999270901E-3</v>
      </c>
      <c r="AJ471" s="169">
        <v>1.2770948641556499E-3</v>
      </c>
    </row>
    <row r="472" spans="1:36" x14ac:dyDescent="0.2">
      <c r="A472" s="2">
        <v>161</v>
      </c>
      <c r="B472" s="2">
        <v>9943</v>
      </c>
      <c r="C472" s="2" t="s">
        <v>2364</v>
      </c>
      <c r="D472" s="2" t="s">
        <v>2365</v>
      </c>
      <c r="E472" s="4" t="s">
        <v>1368</v>
      </c>
      <c r="F472" s="2" t="s">
        <v>2627</v>
      </c>
      <c r="G472" s="2" t="s">
        <v>2628</v>
      </c>
      <c r="H472" s="2" t="s">
        <v>215</v>
      </c>
      <c r="I472" s="2" t="s">
        <v>796</v>
      </c>
      <c r="J472" s="2" t="s">
        <v>30</v>
      </c>
      <c r="K472" s="2" t="s">
        <v>30</v>
      </c>
      <c r="L472" s="2" t="s">
        <v>369</v>
      </c>
      <c r="M472" s="2" t="s">
        <v>31</v>
      </c>
      <c r="N472" s="2" t="s">
        <v>486</v>
      </c>
      <c r="O472" s="2" t="s">
        <v>166</v>
      </c>
      <c r="P472" s="2" t="s">
        <v>2056</v>
      </c>
      <c r="Q472" s="2" t="s">
        <v>454</v>
      </c>
      <c r="R472" s="2" t="s">
        <v>448</v>
      </c>
      <c r="S472" s="2" t="s">
        <v>34</v>
      </c>
      <c r="T472" s="154">
        <v>3.0000000000000001E-3</v>
      </c>
      <c r="U472" s="2" t="s">
        <v>2195</v>
      </c>
      <c r="V472" s="167">
        <v>4.3400000000000001E-2</v>
      </c>
      <c r="W472" s="169">
        <v>0.29882999999999998</v>
      </c>
      <c r="X472" s="4" t="s">
        <v>453</v>
      </c>
      <c r="Y472" s="4" t="s">
        <v>166</v>
      </c>
      <c r="Z472" s="154">
        <v>0</v>
      </c>
      <c r="AA472" s="163">
        <v>1</v>
      </c>
      <c r="AB472" s="180">
        <v>0</v>
      </c>
      <c r="AC472" s="154">
        <v>737.84100000000001</v>
      </c>
      <c r="AD472" s="154">
        <v>737.84100000000001</v>
      </c>
      <c r="AG472" s="2" t="s">
        <v>36</v>
      </c>
      <c r="AH472" s="169">
        <v>0</v>
      </c>
      <c r="AI472" s="169">
        <v>2.62270679091619E-3</v>
      </c>
      <c r="AJ472" s="169">
        <v>4.0686630155219498E-4</v>
      </c>
    </row>
    <row r="473" spans="1:36" x14ac:dyDescent="0.2">
      <c r="A473" s="2">
        <v>161</v>
      </c>
      <c r="B473" s="2">
        <v>9943</v>
      </c>
      <c r="C473" s="2" t="s">
        <v>2364</v>
      </c>
      <c r="D473" s="2" t="s">
        <v>2365</v>
      </c>
      <c r="E473" s="4" t="s">
        <v>1368</v>
      </c>
      <c r="F473" s="2" t="s">
        <v>2368</v>
      </c>
      <c r="G473" s="2" t="s">
        <v>2369</v>
      </c>
      <c r="H473" s="2" t="s">
        <v>215</v>
      </c>
      <c r="I473" s="2" t="s">
        <v>796</v>
      </c>
      <c r="J473" s="2" t="s">
        <v>30</v>
      </c>
      <c r="K473" s="2" t="s">
        <v>30</v>
      </c>
      <c r="L473" s="2" t="s">
        <v>369</v>
      </c>
      <c r="M473" s="2" t="s">
        <v>31</v>
      </c>
      <c r="N473" s="2" t="s">
        <v>486</v>
      </c>
      <c r="O473" s="2" t="s">
        <v>166</v>
      </c>
      <c r="P473" s="2" t="s">
        <v>2056</v>
      </c>
      <c r="Q473" s="2" t="s">
        <v>454</v>
      </c>
      <c r="R473" s="2" t="s">
        <v>448</v>
      </c>
      <c r="S473" s="2" t="s">
        <v>34</v>
      </c>
      <c r="T473" s="154">
        <v>2.3490000000000002</v>
      </c>
      <c r="U473" s="2" t="s">
        <v>2370</v>
      </c>
      <c r="V473" s="167">
        <v>3.9E-2</v>
      </c>
      <c r="W473" s="169">
        <v>3.8390000000000001E-2</v>
      </c>
      <c r="X473" s="4" t="s">
        <v>453</v>
      </c>
      <c r="Y473" s="4" t="s">
        <v>166</v>
      </c>
      <c r="Z473" s="154">
        <v>1802876.13</v>
      </c>
      <c r="AA473" s="163">
        <v>1</v>
      </c>
      <c r="AB473" s="180">
        <v>118.27</v>
      </c>
      <c r="AD473" s="154">
        <v>2132.2620000000002</v>
      </c>
      <c r="AG473" s="2" t="s">
        <v>36</v>
      </c>
      <c r="AH473" s="169">
        <v>1.2639999999999999E-3</v>
      </c>
      <c r="AI473" s="169">
        <v>7.5792722406298101E-3</v>
      </c>
      <c r="AJ473" s="169">
        <v>1.17578925546802E-3</v>
      </c>
    </row>
    <row r="474" spans="1:36" x14ac:dyDescent="0.2">
      <c r="A474" s="2">
        <v>161</v>
      </c>
      <c r="B474" s="2">
        <v>9943</v>
      </c>
      <c r="C474" s="2" t="s">
        <v>2364</v>
      </c>
      <c r="D474" s="2" t="s">
        <v>2365</v>
      </c>
      <c r="E474" s="4" t="s">
        <v>1368</v>
      </c>
      <c r="F474" s="2" t="s">
        <v>2629</v>
      </c>
      <c r="G474" s="2" t="s">
        <v>2630</v>
      </c>
      <c r="H474" s="2" t="s">
        <v>215</v>
      </c>
      <c r="I474" s="2" t="s">
        <v>796</v>
      </c>
      <c r="J474" s="2" t="s">
        <v>30</v>
      </c>
      <c r="K474" s="2" t="s">
        <v>30</v>
      </c>
      <c r="L474" s="2" t="s">
        <v>369</v>
      </c>
      <c r="M474" s="2" t="s">
        <v>31</v>
      </c>
      <c r="N474" s="2" t="s">
        <v>486</v>
      </c>
      <c r="O474" s="2" t="s">
        <v>166</v>
      </c>
      <c r="P474" s="2" t="s">
        <v>2056</v>
      </c>
      <c r="Q474" s="2" t="s">
        <v>454</v>
      </c>
      <c r="R474" s="2" t="s">
        <v>448</v>
      </c>
      <c r="S474" s="2" t="s">
        <v>34</v>
      </c>
      <c r="T474" s="154">
        <v>3.9860000000000002</v>
      </c>
      <c r="U474" s="2" t="s">
        <v>2387</v>
      </c>
      <c r="V474" s="167">
        <v>3.2500000000000001E-2</v>
      </c>
      <c r="W474" s="169">
        <v>3.7159999999999999E-2</v>
      </c>
      <c r="X474" s="4" t="s">
        <v>453</v>
      </c>
      <c r="Y474" s="4" t="s">
        <v>166</v>
      </c>
      <c r="Z474" s="154">
        <v>1212766.01</v>
      </c>
      <c r="AA474" s="163">
        <v>1</v>
      </c>
      <c r="AB474" s="180">
        <v>113.73</v>
      </c>
      <c r="AD474" s="154">
        <v>1379.279</v>
      </c>
      <c r="AG474" s="2" t="s">
        <v>36</v>
      </c>
      <c r="AH474" s="169">
        <v>3.5509999999999999E-3</v>
      </c>
      <c r="AI474" s="169">
        <v>4.9027424207872799E-3</v>
      </c>
      <c r="AJ474" s="169">
        <v>7.6057326847121603E-4</v>
      </c>
    </row>
    <row r="475" spans="1:36" x14ac:dyDescent="0.2">
      <c r="A475" s="2">
        <v>161</v>
      </c>
      <c r="B475" s="2">
        <v>9943</v>
      </c>
      <c r="C475" s="2" t="s">
        <v>2631</v>
      </c>
      <c r="D475" s="2" t="s">
        <v>2632</v>
      </c>
      <c r="E475" s="4" t="s">
        <v>1368</v>
      </c>
      <c r="F475" s="2" t="s">
        <v>2633</v>
      </c>
      <c r="G475" s="2" t="s">
        <v>2634</v>
      </c>
      <c r="H475" s="2" t="s">
        <v>215</v>
      </c>
      <c r="I475" s="2" t="s">
        <v>1006</v>
      </c>
      <c r="J475" s="2" t="s">
        <v>30</v>
      </c>
      <c r="K475" s="2" t="s">
        <v>30</v>
      </c>
      <c r="L475" s="2" t="s">
        <v>369</v>
      </c>
      <c r="M475" s="2" t="s">
        <v>31</v>
      </c>
      <c r="N475" s="2" t="s">
        <v>502</v>
      </c>
      <c r="O475" s="2" t="s">
        <v>166</v>
      </c>
      <c r="P475" s="2" t="s">
        <v>1993</v>
      </c>
      <c r="Q475" s="2" t="s">
        <v>454</v>
      </c>
      <c r="R475" s="2" t="s">
        <v>448</v>
      </c>
      <c r="S475" s="2" t="s">
        <v>34</v>
      </c>
      <c r="T475" s="154">
        <v>5.6269999999999998</v>
      </c>
      <c r="U475" s="2" t="s">
        <v>2635</v>
      </c>
      <c r="V475" s="167">
        <v>2.3400000000000001E-2</v>
      </c>
      <c r="W475" s="169">
        <v>5.3839999999999999E-2</v>
      </c>
      <c r="X475" s="4" t="s">
        <v>453</v>
      </c>
      <c r="Y475" s="4" t="s">
        <v>166</v>
      </c>
      <c r="Z475" s="154">
        <v>958139.75</v>
      </c>
      <c r="AA475" s="163">
        <v>1</v>
      </c>
      <c r="AB475" s="180">
        <v>85.02</v>
      </c>
      <c r="AD475" s="154">
        <v>814.61</v>
      </c>
      <c r="AG475" s="2" t="s">
        <v>36</v>
      </c>
      <c r="AH475" s="169">
        <v>1.047E-3</v>
      </c>
      <c r="AI475" s="169">
        <v>2.8955894116301601E-3</v>
      </c>
      <c r="AJ475" s="169">
        <v>4.4919918566730402E-4</v>
      </c>
    </row>
    <row r="476" spans="1:36" x14ac:dyDescent="0.2">
      <c r="A476" s="2">
        <v>161</v>
      </c>
      <c r="B476" s="2">
        <v>9943</v>
      </c>
      <c r="C476" s="2" t="s">
        <v>1634</v>
      </c>
      <c r="D476" s="2" t="s">
        <v>1635</v>
      </c>
      <c r="E476" s="4" t="s">
        <v>1368</v>
      </c>
      <c r="F476" s="2" t="s">
        <v>2636</v>
      </c>
      <c r="G476" s="2" t="s">
        <v>2637</v>
      </c>
      <c r="H476" s="2" t="s">
        <v>215</v>
      </c>
      <c r="I476" s="2" t="s">
        <v>797</v>
      </c>
      <c r="J476" s="2" t="s">
        <v>30</v>
      </c>
      <c r="K476" s="2" t="s">
        <v>30</v>
      </c>
      <c r="L476" s="2" t="s">
        <v>369</v>
      </c>
      <c r="M476" s="2" t="s">
        <v>58</v>
      </c>
      <c r="N476" s="2" t="s">
        <v>576</v>
      </c>
      <c r="O476" s="2" t="s">
        <v>166</v>
      </c>
      <c r="P476" s="2" t="s">
        <v>2246</v>
      </c>
      <c r="Q476" s="2" t="s">
        <v>472</v>
      </c>
      <c r="R476" s="2" t="s">
        <v>448</v>
      </c>
      <c r="S476" s="2" t="s">
        <v>93</v>
      </c>
      <c r="T476" s="154">
        <v>1.748</v>
      </c>
      <c r="U476" s="2" t="s">
        <v>2638</v>
      </c>
      <c r="V476" s="167">
        <v>3.2550000000000003E-2</v>
      </c>
      <c r="W476" s="169">
        <v>6.0560000000000003E-2</v>
      </c>
      <c r="X476" s="4" t="s">
        <v>453</v>
      </c>
      <c r="Y476" s="4" t="s">
        <v>166</v>
      </c>
      <c r="Z476" s="154">
        <v>500000</v>
      </c>
      <c r="AA476" s="163">
        <v>3.718</v>
      </c>
      <c r="AB476" s="180">
        <v>96.147999999999996</v>
      </c>
      <c r="AD476" s="154">
        <v>1787.3889999999999</v>
      </c>
      <c r="AG476" s="2" t="s">
        <v>36</v>
      </c>
      <c r="AH476" s="169">
        <v>5.0000000000000001E-4</v>
      </c>
      <c r="AI476" s="169">
        <v>6.3533985741475304E-3</v>
      </c>
      <c r="AJ476" s="169">
        <v>9.8561676398732602E-4</v>
      </c>
    </row>
    <row r="477" spans="1:36" x14ac:dyDescent="0.2">
      <c r="A477" s="2">
        <v>161</v>
      </c>
      <c r="B477" s="2">
        <v>9943</v>
      </c>
      <c r="C477" s="2" t="s">
        <v>1215</v>
      </c>
      <c r="D477" s="2" t="s">
        <v>1631</v>
      </c>
      <c r="E477" s="4" t="s">
        <v>1368</v>
      </c>
      <c r="F477" s="2" t="s">
        <v>2244</v>
      </c>
      <c r="G477" s="2" t="s">
        <v>2245</v>
      </c>
      <c r="H477" s="2" t="s">
        <v>215</v>
      </c>
      <c r="I477" s="2" t="s">
        <v>797</v>
      </c>
      <c r="J477" s="2" t="s">
        <v>30</v>
      </c>
      <c r="K477" s="2" t="s">
        <v>30</v>
      </c>
      <c r="L477" s="2" t="s">
        <v>369</v>
      </c>
      <c r="M477" s="2" t="s">
        <v>58</v>
      </c>
      <c r="N477" s="2" t="s">
        <v>576</v>
      </c>
      <c r="O477" s="2" t="s">
        <v>166</v>
      </c>
      <c r="P477" s="2" t="s">
        <v>2246</v>
      </c>
      <c r="Q477" s="2" t="s">
        <v>472</v>
      </c>
      <c r="R477" s="2" t="s">
        <v>448</v>
      </c>
      <c r="S477" s="2" t="s">
        <v>93</v>
      </c>
      <c r="T477" s="154">
        <v>5.09</v>
      </c>
      <c r="U477" s="2" t="s">
        <v>2247</v>
      </c>
      <c r="V477" s="167">
        <v>3.2750000000000001E-2</v>
      </c>
      <c r="W477" s="169">
        <v>5.7320000000000003E-2</v>
      </c>
      <c r="X477" s="4" t="s">
        <v>453</v>
      </c>
      <c r="Y477" s="4" t="s">
        <v>166</v>
      </c>
      <c r="Z477" s="154">
        <v>536000</v>
      </c>
      <c r="AA477" s="163">
        <v>3.718</v>
      </c>
      <c r="AB477" s="180">
        <v>98.468000000000004</v>
      </c>
      <c r="AD477" s="154">
        <v>1962.32</v>
      </c>
      <c r="AG477" s="2" t="s">
        <v>36</v>
      </c>
      <c r="AH477" s="169">
        <v>7.1500000000000003E-4</v>
      </c>
      <c r="AI477" s="169">
        <v>6.9752032128854299E-3</v>
      </c>
      <c r="AJ477" s="169">
        <v>1.0820786919952599E-3</v>
      </c>
    </row>
    <row r="478" spans="1:36" x14ac:dyDescent="0.2">
      <c r="A478" s="2">
        <v>161</v>
      </c>
      <c r="B478" s="2">
        <v>9943</v>
      </c>
      <c r="C478" s="2" t="s">
        <v>1691</v>
      </c>
      <c r="D478" s="2" t="s">
        <v>1692</v>
      </c>
      <c r="E478" s="4" t="s">
        <v>1368</v>
      </c>
      <c r="F478" s="2" t="s">
        <v>2248</v>
      </c>
      <c r="G478" s="2" t="s">
        <v>2249</v>
      </c>
      <c r="H478" s="2" t="s">
        <v>215</v>
      </c>
      <c r="I478" s="2" t="s">
        <v>797</v>
      </c>
      <c r="J478" s="2" t="s">
        <v>88</v>
      </c>
      <c r="K478" s="2" t="s">
        <v>30</v>
      </c>
      <c r="L478" s="2" t="s">
        <v>369</v>
      </c>
      <c r="M478" s="2" t="s">
        <v>137</v>
      </c>
      <c r="N478" s="2" t="s">
        <v>576</v>
      </c>
      <c r="O478" s="2" t="s">
        <v>166</v>
      </c>
      <c r="P478" s="2" t="s">
        <v>2246</v>
      </c>
      <c r="Q478" s="2" t="s">
        <v>472</v>
      </c>
      <c r="R478" s="2" t="s">
        <v>448</v>
      </c>
      <c r="S478" s="2" t="s">
        <v>93</v>
      </c>
      <c r="T478" s="154">
        <v>5.1630000000000003</v>
      </c>
      <c r="U478" s="2" t="s">
        <v>2250</v>
      </c>
      <c r="V478" s="167">
        <v>3.0769999999999999E-2</v>
      </c>
      <c r="W478" s="169">
        <v>6.2829999999999997E-2</v>
      </c>
      <c r="X478" s="4" t="s">
        <v>453</v>
      </c>
      <c r="Y478" s="4" t="s">
        <v>166</v>
      </c>
      <c r="Z478" s="154">
        <v>86000</v>
      </c>
      <c r="AA478" s="163">
        <v>3.718</v>
      </c>
      <c r="AB478" s="180">
        <v>98.037000000000006</v>
      </c>
      <c r="AD478" s="154">
        <v>313.47199999999998</v>
      </c>
      <c r="AG478" s="2" t="s">
        <v>36</v>
      </c>
      <c r="AH478" s="169">
        <v>1.4300000000000001E-4</v>
      </c>
      <c r="AI478" s="169">
        <v>1.11425764253647E-3</v>
      </c>
      <c r="AJ478" s="169">
        <v>1.7285725097646601E-4</v>
      </c>
    </row>
    <row r="479" spans="1:36" x14ac:dyDescent="0.2">
      <c r="A479" s="2">
        <v>161</v>
      </c>
      <c r="B479" s="2">
        <v>9943</v>
      </c>
      <c r="C479" s="2" t="s">
        <v>2639</v>
      </c>
      <c r="D479" s="2" t="s">
        <v>2640</v>
      </c>
      <c r="E479" s="4" t="s">
        <v>357</v>
      </c>
      <c r="F479" s="2" t="s">
        <v>2641</v>
      </c>
      <c r="G479" s="2" t="s">
        <v>2642</v>
      </c>
      <c r="H479" s="2" t="s">
        <v>215</v>
      </c>
      <c r="I479" s="2" t="s">
        <v>1006</v>
      </c>
      <c r="J479" s="2" t="s">
        <v>30</v>
      </c>
      <c r="K479" s="2" t="s">
        <v>30</v>
      </c>
      <c r="L479" s="2" t="s">
        <v>137</v>
      </c>
      <c r="M479" s="2" t="s">
        <v>31</v>
      </c>
      <c r="N479" s="2" t="s">
        <v>504</v>
      </c>
      <c r="O479" s="2" t="s">
        <v>166</v>
      </c>
      <c r="P479" s="2" t="s">
        <v>2643</v>
      </c>
      <c r="Q479" s="2" t="s">
        <v>456</v>
      </c>
      <c r="R479" s="2" t="s">
        <v>448</v>
      </c>
      <c r="S479" s="2" t="s">
        <v>34</v>
      </c>
      <c r="T479" s="154">
        <v>6.18</v>
      </c>
      <c r="U479" s="2" t="s">
        <v>2644</v>
      </c>
      <c r="V479" s="167">
        <v>7.0000000000000007E-2</v>
      </c>
      <c r="W479" s="169">
        <v>1E-4</v>
      </c>
      <c r="X479" s="4" t="s">
        <v>452</v>
      </c>
      <c r="Y479" s="4" t="s">
        <v>166</v>
      </c>
      <c r="Z479" s="154">
        <v>145534.70000000001</v>
      </c>
      <c r="AA479" s="163">
        <v>1</v>
      </c>
      <c r="AB479" s="180">
        <v>0.92</v>
      </c>
      <c r="AD479" s="154">
        <v>1.339</v>
      </c>
      <c r="AG479" s="2" t="s">
        <v>36</v>
      </c>
      <c r="AH479" s="169">
        <v>0</v>
      </c>
      <c r="AI479" s="169">
        <v>4.75928161590006E-6</v>
      </c>
      <c r="AJ479" s="169">
        <v>7.3831787671170697E-7</v>
      </c>
    </row>
    <row r="480" spans="1:36" x14ac:dyDescent="0.2">
      <c r="A480" s="2">
        <v>161</v>
      </c>
      <c r="B480" s="2">
        <v>9943</v>
      </c>
      <c r="C480" s="2" t="s">
        <v>2645</v>
      </c>
      <c r="D480" s="2" t="s">
        <v>2646</v>
      </c>
      <c r="E480" s="4" t="s">
        <v>357</v>
      </c>
      <c r="F480" s="2" t="s">
        <v>2647</v>
      </c>
      <c r="G480" s="2" t="s">
        <v>2648</v>
      </c>
      <c r="H480" s="2" t="s">
        <v>215</v>
      </c>
      <c r="I480" s="2" t="s">
        <v>797</v>
      </c>
      <c r="J480" s="2" t="s">
        <v>30</v>
      </c>
      <c r="K480" s="2" t="s">
        <v>30</v>
      </c>
      <c r="L480" s="2" t="s">
        <v>369</v>
      </c>
      <c r="M480" s="2" t="s">
        <v>31</v>
      </c>
      <c r="N480" s="2" t="s">
        <v>520</v>
      </c>
      <c r="O480" s="2" t="s">
        <v>166</v>
      </c>
      <c r="P480" s="2" t="s">
        <v>1997</v>
      </c>
      <c r="Q480" s="2" t="s">
        <v>454</v>
      </c>
      <c r="R480" s="2" t="s">
        <v>448</v>
      </c>
      <c r="S480" s="2" t="s">
        <v>34</v>
      </c>
      <c r="T480" s="154">
        <v>0.745</v>
      </c>
      <c r="U480" s="2" t="s">
        <v>2649</v>
      </c>
      <c r="V480" s="167">
        <v>3.3700000000000001E-2</v>
      </c>
      <c r="W480" s="169">
        <v>7.1139999999999995E-2</v>
      </c>
      <c r="X480" s="4" t="s">
        <v>453</v>
      </c>
      <c r="Y480" s="4" t="s">
        <v>166</v>
      </c>
      <c r="Z480" s="154">
        <v>119632.67</v>
      </c>
      <c r="AA480" s="163">
        <v>1</v>
      </c>
      <c r="AB480" s="180">
        <v>103.59</v>
      </c>
      <c r="AD480" s="154">
        <v>123.92700000000001</v>
      </c>
      <c r="AG480" s="2" t="s">
        <v>36</v>
      </c>
      <c r="AH480" s="169">
        <v>1.709E-3</v>
      </c>
      <c r="AI480" s="169">
        <v>4.4050886209317098E-4</v>
      </c>
      <c r="AJ480" s="169">
        <v>6.8337113451482997E-5</v>
      </c>
    </row>
    <row r="481" spans="1:36" x14ac:dyDescent="0.2">
      <c r="A481" s="2">
        <v>161</v>
      </c>
      <c r="B481" s="2">
        <v>12468</v>
      </c>
      <c r="C481" s="2" t="s">
        <v>1980</v>
      </c>
      <c r="D481" s="2" t="s">
        <v>1981</v>
      </c>
      <c r="E481" s="4" t="s">
        <v>1368</v>
      </c>
      <c r="F481" s="2" t="s">
        <v>1982</v>
      </c>
      <c r="G481" s="2" t="s">
        <v>1983</v>
      </c>
      <c r="H481" s="2" t="s">
        <v>215</v>
      </c>
      <c r="I481" s="2" t="s">
        <v>796</v>
      </c>
      <c r="J481" s="2" t="s">
        <v>30</v>
      </c>
      <c r="K481" s="2" t="s">
        <v>30</v>
      </c>
      <c r="L481" s="2" t="s">
        <v>369</v>
      </c>
      <c r="M481" s="2" t="s">
        <v>31</v>
      </c>
      <c r="N481" s="2" t="s">
        <v>503</v>
      </c>
      <c r="O481" s="2" t="s">
        <v>166</v>
      </c>
      <c r="P481" s="2" t="s">
        <v>1984</v>
      </c>
      <c r="Q481" s="2" t="s">
        <v>454</v>
      </c>
      <c r="R481" s="2" t="s">
        <v>448</v>
      </c>
      <c r="S481" s="2" t="s">
        <v>34</v>
      </c>
      <c r="T481" s="154">
        <v>2.2669999999999999</v>
      </c>
      <c r="U481" s="2" t="s">
        <v>1985</v>
      </c>
      <c r="V481" s="167">
        <v>2.3400000000000001E-2</v>
      </c>
      <c r="W481" s="169">
        <v>2.7969999999999998E-2</v>
      </c>
      <c r="X481" s="4" t="s">
        <v>453</v>
      </c>
      <c r="Y481" s="4" t="s">
        <v>166</v>
      </c>
      <c r="Z481" s="154">
        <v>15740.74</v>
      </c>
      <c r="AA481" s="163">
        <v>1</v>
      </c>
      <c r="AB481" s="180">
        <v>114.39</v>
      </c>
      <c r="AD481" s="154">
        <v>18.006</v>
      </c>
      <c r="AG481" s="2" t="s">
        <v>36</v>
      </c>
      <c r="AH481" s="169">
        <v>1.0000000000000001E-5</v>
      </c>
      <c r="AI481" s="169">
        <v>5.7109525891782198E-2</v>
      </c>
      <c r="AJ481" s="169">
        <v>1.0385585469848699E-3</v>
      </c>
    </row>
    <row r="482" spans="1:36" x14ac:dyDescent="0.2">
      <c r="A482" s="2">
        <v>161</v>
      </c>
      <c r="B482" s="2">
        <v>12468</v>
      </c>
      <c r="C482" s="2" t="s">
        <v>1650</v>
      </c>
      <c r="D482" s="2" t="s">
        <v>1651</v>
      </c>
      <c r="E482" s="4" t="s">
        <v>1368</v>
      </c>
      <c r="F482" s="2" t="s">
        <v>2007</v>
      </c>
      <c r="G482" s="2" t="s">
        <v>2008</v>
      </c>
      <c r="H482" s="2" t="s">
        <v>215</v>
      </c>
      <c r="I482" s="2" t="s">
        <v>796</v>
      </c>
      <c r="J482" s="2" t="s">
        <v>30</v>
      </c>
      <c r="K482" s="2" t="s">
        <v>30</v>
      </c>
      <c r="L482" s="2" t="s">
        <v>369</v>
      </c>
      <c r="M482" s="2" t="s">
        <v>31</v>
      </c>
      <c r="N482" s="2" t="s">
        <v>503</v>
      </c>
      <c r="O482" s="2" t="s">
        <v>166</v>
      </c>
      <c r="P482" s="2" t="s">
        <v>1984</v>
      </c>
      <c r="Q482" s="2" t="s">
        <v>454</v>
      </c>
      <c r="R482" s="2" t="s">
        <v>448</v>
      </c>
      <c r="S482" s="2" t="s">
        <v>34</v>
      </c>
      <c r="T482" s="154">
        <v>2.8319999999999999</v>
      </c>
      <c r="U482" s="2" t="s">
        <v>2009</v>
      </c>
      <c r="V482" s="167">
        <v>1.14E-2</v>
      </c>
      <c r="W482" s="169">
        <v>2.7900000000000001E-2</v>
      </c>
      <c r="X482" s="4" t="s">
        <v>453</v>
      </c>
      <c r="Y482" s="4" t="s">
        <v>166</v>
      </c>
      <c r="Z482" s="154">
        <v>30000</v>
      </c>
      <c r="AA482" s="163">
        <v>1</v>
      </c>
      <c r="AB482" s="180">
        <v>109.34</v>
      </c>
      <c r="AD482" s="154">
        <v>32.802</v>
      </c>
      <c r="AG482" s="2" t="s">
        <v>36</v>
      </c>
      <c r="AH482" s="169">
        <v>1.2999999999999999E-5</v>
      </c>
      <c r="AI482" s="169">
        <v>0.104038881276874</v>
      </c>
      <c r="AJ482" s="169">
        <v>1.8919868039806401E-3</v>
      </c>
    </row>
    <row r="483" spans="1:36" x14ac:dyDescent="0.2">
      <c r="A483" s="2">
        <v>161</v>
      </c>
      <c r="B483" s="2">
        <v>12468</v>
      </c>
      <c r="C483" s="2" t="s">
        <v>1980</v>
      </c>
      <c r="D483" s="2" t="s">
        <v>1981</v>
      </c>
      <c r="E483" s="4" t="s">
        <v>1368</v>
      </c>
      <c r="F483" s="2" t="s">
        <v>2022</v>
      </c>
      <c r="G483" s="2" t="s">
        <v>2023</v>
      </c>
      <c r="H483" s="2" t="s">
        <v>215</v>
      </c>
      <c r="I483" s="2" t="s">
        <v>796</v>
      </c>
      <c r="J483" s="2" t="s">
        <v>30</v>
      </c>
      <c r="K483" s="2" t="s">
        <v>30</v>
      </c>
      <c r="L483" s="2" t="s">
        <v>369</v>
      </c>
      <c r="M483" s="2" t="s">
        <v>31</v>
      </c>
      <c r="N483" s="2" t="s">
        <v>503</v>
      </c>
      <c r="O483" s="2" t="s">
        <v>166</v>
      </c>
      <c r="P483" s="2" t="s">
        <v>1984</v>
      </c>
      <c r="Q483" s="2" t="s">
        <v>454</v>
      </c>
      <c r="R483" s="2" t="s">
        <v>448</v>
      </c>
      <c r="S483" s="2" t="s">
        <v>34</v>
      </c>
      <c r="T483" s="154">
        <v>4.91</v>
      </c>
      <c r="U483" s="2" t="s">
        <v>2024</v>
      </c>
      <c r="V483" s="167">
        <v>6.4999999999999997E-3</v>
      </c>
      <c r="W483" s="169">
        <v>2.9739999999999999E-2</v>
      </c>
      <c r="X483" s="4" t="s">
        <v>453</v>
      </c>
      <c r="Y483" s="4" t="s">
        <v>166</v>
      </c>
      <c r="Z483" s="154">
        <v>16063.58</v>
      </c>
      <c r="AA483" s="163">
        <v>1</v>
      </c>
      <c r="AB483" s="180">
        <v>102.5</v>
      </c>
      <c r="AD483" s="154">
        <v>16.465</v>
      </c>
      <c r="AG483" s="2" t="s">
        <v>36</v>
      </c>
      <c r="AH483" s="169">
        <v>6.9999999999999999E-6</v>
      </c>
      <c r="AI483" s="169">
        <v>5.2222968563322703E-2</v>
      </c>
      <c r="AJ483" s="169">
        <v>9.4969463506202104E-4</v>
      </c>
    </row>
    <row r="484" spans="1:36" x14ac:dyDescent="0.2">
      <c r="A484" s="2">
        <v>161</v>
      </c>
      <c r="B484" s="2">
        <v>12468</v>
      </c>
      <c r="C484" s="2" t="s">
        <v>1889</v>
      </c>
      <c r="D484" s="2" t="s">
        <v>1890</v>
      </c>
      <c r="E484" s="4" t="s">
        <v>1368</v>
      </c>
      <c r="F484" s="2" t="s">
        <v>2032</v>
      </c>
      <c r="G484" s="2" t="s">
        <v>2033</v>
      </c>
      <c r="H484" s="2" t="s">
        <v>215</v>
      </c>
      <c r="I484" s="2" t="s">
        <v>1006</v>
      </c>
      <c r="J484" s="2" t="s">
        <v>30</v>
      </c>
      <c r="K484" s="2" t="s">
        <v>30</v>
      </c>
      <c r="L484" s="2" t="s">
        <v>369</v>
      </c>
      <c r="M484" s="2" t="s">
        <v>31</v>
      </c>
      <c r="N484" s="2" t="s">
        <v>479</v>
      </c>
      <c r="O484" s="2" t="s">
        <v>166</v>
      </c>
      <c r="P484" s="2" t="s">
        <v>2034</v>
      </c>
      <c r="Q484" s="2" t="s">
        <v>456</v>
      </c>
      <c r="R484" s="2" t="s">
        <v>448</v>
      </c>
      <c r="S484" s="2" t="s">
        <v>34</v>
      </c>
      <c r="T484" s="154">
        <v>2.621</v>
      </c>
      <c r="U484" s="2" t="s">
        <v>1988</v>
      </c>
      <c r="V484" s="167">
        <v>7.2499999999999995E-2</v>
      </c>
      <c r="W484" s="169">
        <v>5.6919999999999998E-2</v>
      </c>
      <c r="X484" s="4" t="s">
        <v>453</v>
      </c>
      <c r="Y484" s="4" t="s">
        <v>166</v>
      </c>
      <c r="Z484" s="154">
        <v>72900</v>
      </c>
      <c r="AA484" s="163">
        <v>1</v>
      </c>
      <c r="AB484" s="180">
        <v>107.37</v>
      </c>
      <c r="AD484" s="154">
        <v>78.272999999999996</v>
      </c>
      <c r="AG484" s="2" t="s">
        <v>36</v>
      </c>
      <c r="AH484" s="169">
        <v>1.01E-4</v>
      </c>
      <c r="AI484" s="169">
        <v>0.248259473924969</v>
      </c>
      <c r="AJ484" s="169">
        <v>4.5146933806334702E-3</v>
      </c>
    </row>
    <row r="485" spans="1:36" x14ac:dyDescent="0.2">
      <c r="A485" s="2">
        <v>161</v>
      </c>
      <c r="B485" s="2">
        <v>12468</v>
      </c>
      <c r="C485" s="2" t="s">
        <v>2259</v>
      </c>
      <c r="D485" s="2" t="s">
        <v>2260</v>
      </c>
      <c r="E485" s="4" t="s">
        <v>1368</v>
      </c>
      <c r="F485" s="2" t="s">
        <v>2261</v>
      </c>
      <c r="G485" s="2" t="s">
        <v>2262</v>
      </c>
      <c r="H485" s="2" t="s">
        <v>215</v>
      </c>
      <c r="I485" s="2" t="s">
        <v>1006</v>
      </c>
      <c r="J485" s="2" t="s">
        <v>30</v>
      </c>
      <c r="K485" s="2" t="s">
        <v>30</v>
      </c>
      <c r="L485" s="2" t="s">
        <v>369</v>
      </c>
      <c r="M485" s="2" t="s">
        <v>31</v>
      </c>
      <c r="N485" s="2" t="s">
        <v>503</v>
      </c>
      <c r="O485" s="2" t="s">
        <v>166</v>
      </c>
      <c r="P485" s="2" t="s">
        <v>1984</v>
      </c>
      <c r="Q485" s="2" t="s">
        <v>454</v>
      </c>
      <c r="R485" s="2" t="s">
        <v>448</v>
      </c>
      <c r="S485" s="2" t="s">
        <v>34</v>
      </c>
      <c r="T485" s="154">
        <v>4.7640000000000002</v>
      </c>
      <c r="U485" s="2" t="s">
        <v>2233</v>
      </c>
      <c r="V485" s="167">
        <v>2.5499999999999998E-2</v>
      </c>
      <c r="W485" s="169">
        <v>5.2690000000000001E-2</v>
      </c>
      <c r="X485" s="4" t="s">
        <v>453</v>
      </c>
      <c r="Y485" s="4" t="s">
        <v>166</v>
      </c>
      <c r="Z485" s="154">
        <v>40000</v>
      </c>
      <c r="AA485" s="163">
        <v>1</v>
      </c>
      <c r="AB485" s="180">
        <v>88.7</v>
      </c>
      <c r="AD485" s="154">
        <v>35.479999999999997</v>
      </c>
      <c r="AG485" s="2" t="s">
        <v>36</v>
      </c>
      <c r="AH485" s="169">
        <v>1.7E-5</v>
      </c>
      <c r="AI485" s="169">
        <v>0.112532757383803</v>
      </c>
      <c r="AJ485" s="169">
        <v>2.04645118606283E-3</v>
      </c>
    </row>
    <row r="486" spans="1:36" x14ac:dyDescent="0.2">
      <c r="A486" s="2">
        <v>161</v>
      </c>
      <c r="B486" s="2">
        <v>12468</v>
      </c>
      <c r="C486" s="2" t="s">
        <v>1215</v>
      </c>
      <c r="D486" s="2" t="s">
        <v>1631</v>
      </c>
      <c r="E486" s="4" t="s">
        <v>1368</v>
      </c>
      <c r="F486" s="2" t="s">
        <v>2116</v>
      </c>
      <c r="G486" s="2" t="s">
        <v>2117</v>
      </c>
      <c r="H486" s="2" t="s">
        <v>215</v>
      </c>
      <c r="I486" s="2" t="s">
        <v>1006</v>
      </c>
      <c r="J486" s="2" t="s">
        <v>30</v>
      </c>
      <c r="K486" s="2" t="s">
        <v>30</v>
      </c>
      <c r="L486" s="2" t="s">
        <v>369</v>
      </c>
      <c r="M486" s="2" t="s">
        <v>31</v>
      </c>
      <c r="N486" s="2" t="s">
        <v>487</v>
      </c>
      <c r="O486" s="2" t="s">
        <v>166</v>
      </c>
      <c r="P486" s="2" t="s">
        <v>1217</v>
      </c>
      <c r="Q486" s="2" t="s">
        <v>454</v>
      </c>
      <c r="R486" s="2" t="s">
        <v>448</v>
      </c>
      <c r="S486" s="2" t="s">
        <v>34</v>
      </c>
      <c r="T486" s="154">
        <v>2.6629999999999998</v>
      </c>
      <c r="U486" s="2" t="s">
        <v>2118</v>
      </c>
      <c r="V486" s="167">
        <v>2.76E-2</v>
      </c>
      <c r="W486" s="169">
        <v>4.6679999999999999E-2</v>
      </c>
      <c r="X486" s="4" t="s">
        <v>453</v>
      </c>
      <c r="Y486" s="4" t="s">
        <v>166</v>
      </c>
      <c r="Z486" s="154">
        <v>55000</v>
      </c>
      <c r="AA486" s="163">
        <v>1</v>
      </c>
      <c r="AB486" s="180">
        <v>96.29</v>
      </c>
      <c r="AD486" s="154">
        <v>52.959000000000003</v>
      </c>
      <c r="AG486" s="2" t="s">
        <v>36</v>
      </c>
      <c r="AH486" s="169">
        <v>4.1E-5</v>
      </c>
      <c r="AI486" s="169">
        <v>0.16797290204812601</v>
      </c>
      <c r="AJ486" s="169">
        <v>3.0546513976407699E-3</v>
      </c>
    </row>
    <row r="487" spans="1:36" x14ac:dyDescent="0.2">
      <c r="A487" s="2">
        <v>161</v>
      </c>
      <c r="B487" s="2">
        <v>12468</v>
      </c>
      <c r="C487" s="2" t="s">
        <v>2161</v>
      </c>
      <c r="D487" s="2" t="s">
        <v>2162</v>
      </c>
      <c r="E487" s="4" t="s">
        <v>1368</v>
      </c>
      <c r="F487" s="2" t="s">
        <v>2163</v>
      </c>
      <c r="G487" s="2" t="s">
        <v>2164</v>
      </c>
      <c r="H487" s="2" t="s">
        <v>215</v>
      </c>
      <c r="I487" s="2" t="s">
        <v>796</v>
      </c>
      <c r="J487" s="2" t="s">
        <v>30</v>
      </c>
      <c r="K487" s="2" t="s">
        <v>30</v>
      </c>
      <c r="L487" s="2" t="s">
        <v>369</v>
      </c>
      <c r="M487" s="2" t="s">
        <v>31</v>
      </c>
      <c r="N487" s="2" t="s">
        <v>482</v>
      </c>
      <c r="O487" s="2" t="s">
        <v>166</v>
      </c>
      <c r="P487" s="2" t="s">
        <v>2134</v>
      </c>
      <c r="Q487" s="2" t="s">
        <v>456</v>
      </c>
      <c r="R487" s="2" t="s">
        <v>448</v>
      </c>
      <c r="S487" s="2" t="s">
        <v>34</v>
      </c>
      <c r="T487" s="154">
        <v>3.0270000000000001</v>
      </c>
      <c r="U487" s="2" t="s">
        <v>2165</v>
      </c>
      <c r="V487" s="167">
        <v>0.01</v>
      </c>
      <c r="W487" s="169">
        <v>3.3369999999999997E-2</v>
      </c>
      <c r="X487" s="4" t="s">
        <v>453</v>
      </c>
      <c r="Y487" s="4" t="s">
        <v>166</v>
      </c>
      <c r="Z487" s="154">
        <v>11646.12</v>
      </c>
      <c r="AA487" s="163">
        <v>1</v>
      </c>
      <c r="AB487" s="180">
        <v>105.29</v>
      </c>
      <c r="AD487" s="154">
        <v>12.262</v>
      </c>
      <c r="AG487" s="2" t="s">
        <v>36</v>
      </c>
      <c r="AH487" s="169">
        <v>6.0000000000000002E-6</v>
      </c>
      <c r="AI487" s="169">
        <v>3.8892309730366698E-2</v>
      </c>
      <c r="AJ487" s="169">
        <v>7.0727151121854404E-4</v>
      </c>
    </row>
    <row r="488" spans="1:36" x14ac:dyDescent="0.2">
      <c r="A488" s="2">
        <v>161</v>
      </c>
      <c r="B488" s="2">
        <v>12468</v>
      </c>
      <c r="C488" s="2" t="s">
        <v>2565</v>
      </c>
      <c r="D488" s="2" t="s">
        <v>2566</v>
      </c>
      <c r="E488" s="4" t="s">
        <v>1368</v>
      </c>
      <c r="F488" s="2" t="s">
        <v>2650</v>
      </c>
      <c r="G488" s="2" t="s">
        <v>2651</v>
      </c>
      <c r="H488" s="2" t="s">
        <v>215</v>
      </c>
      <c r="I488" s="2" t="s">
        <v>796</v>
      </c>
      <c r="J488" s="2" t="s">
        <v>30</v>
      </c>
      <c r="K488" s="2" t="s">
        <v>30</v>
      </c>
      <c r="L488" s="2" t="s">
        <v>369</v>
      </c>
      <c r="M488" s="2" t="s">
        <v>31</v>
      </c>
      <c r="N488" s="2" t="s">
        <v>503</v>
      </c>
      <c r="O488" s="2" t="s">
        <v>166</v>
      </c>
      <c r="P488" s="2" t="s">
        <v>2056</v>
      </c>
      <c r="Q488" s="2" t="s">
        <v>454</v>
      </c>
      <c r="R488" s="2" t="s">
        <v>448</v>
      </c>
      <c r="S488" s="2" t="s">
        <v>34</v>
      </c>
      <c r="T488" s="154">
        <v>0.73899999999999999</v>
      </c>
      <c r="U488" s="2" t="s">
        <v>2652</v>
      </c>
      <c r="V488" s="167">
        <v>4.9500000000000002E-2</v>
      </c>
      <c r="W488" s="169">
        <v>3.2739999999999998E-2</v>
      </c>
      <c r="X488" s="4" t="s">
        <v>453</v>
      </c>
      <c r="Y488" s="4" t="s">
        <v>166</v>
      </c>
      <c r="Z488" s="154">
        <v>6666.68</v>
      </c>
      <c r="AA488" s="163">
        <v>1</v>
      </c>
      <c r="AB488" s="180">
        <v>143.07</v>
      </c>
      <c r="AD488" s="154">
        <v>9.5380000000000003</v>
      </c>
      <c r="AG488" s="2" t="s">
        <v>36</v>
      </c>
      <c r="AH488" s="169">
        <v>3.0000000000000001E-5</v>
      </c>
      <c r="AI488" s="169">
        <v>3.0251961290912899E-2</v>
      </c>
      <c r="AJ488" s="169">
        <v>5.50143473809755E-4</v>
      </c>
    </row>
    <row r="489" spans="1:36" x14ac:dyDescent="0.2">
      <c r="A489" s="2">
        <v>161</v>
      </c>
      <c r="B489" s="2">
        <v>12468</v>
      </c>
      <c r="C489" s="2" t="s">
        <v>1718</v>
      </c>
      <c r="D489" s="2" t="s">
        <v>1719</v>
      </c>
      <c r="E489" s="4" t="s">
        <v>1368</v>
      </c>
      <c r="F489" s="2" t="s">
        <v>2184</v>
      </c>
      <c r="G489" s="2" t="s">
        <v>2185</v>
      </c>
      <c r="H489" s="2" t="s">
        <v>215</v>
      </c>
      <c r="I489" s="2" t="s">
        <v>796</v>
      </c>
      <c r="J489" s="2" t="s">
        <v>30</v>
      </c>
      <c r="K489" s="2" t="s">
        <v>30</v>
      </c>
      <c r="L489" s="2" t="s">
        <v>369</v>
      </c>
      <c r="M489" s="2" t="s">
        <v>31</v>
      </c>
      <c r="N489" s="2" t="s">
        <v>503</v>
      </c>
      <c r="O489" s="2" t="s">
        <v>166</v>
      </c>
      <c r="P489" s="2" t="s">
        <v>91</v>
      </c>
      <c r="Q489" s="2" t="s">
        <v>454</v>
      </c>
      <c r="R489" s="2" t="s">
        <v>448</v>
      </c>
      <c r="S489" s="2" t="s">
        <v>34</v>
      </c>
      <c r="T489" s="154">
        <v>2.6619999999999999</v>
      </c>
      <c r="U489" s="2" t="s">
        <v>2186</v>
      </c>
      <c r="V489" s="167">
        <v>1.34E-2</v>
      </c>
      <c r="W489" s="169">
        <v>2.8070000000000001E-2</v>
      </c>
      <c r="X489" s="4" t="s">
        <v>453</v>
      </c>
      <c r="Y489" s="4" t="s">
        <v>166</v>
      </c>
      <c r="Z489" s="154">
        <v>18333.32</v>
      </c>
      <c r="AA489" s="163">
        <v>1</v>
      </c>
      <c r="AB489" s="180">
        <v>113.01</v>
      </c>
      <c r="AD489" s="154">
        <v>20.718</v>
      </c>
      <c r="AG489" s="2" t="s">
        <v>36</v>
      </c>
      <c r="AH489" s="169">
        <v>7.9999999999999996E-6</v>
      </c>
      <c r="AI489" s="169">
        <v>6.5713309983447807E-2</v>
      </c>
      <c r="AJ489" s="169">
        <v>1.19502164775976E-3</v>
      </c>
    </row>
    <row r="490" spans="1:36" x14ac:dyDescent="0.2">
      <c r="A490" s="2">
        <v>161</v>
      </c>
      <c r="B490" s="2">
        <v>12468</v>
      </c>
      <c r="C490" s="2" t="s">
        <v>1634</v>
      </c>
      <c r="D490" s="2" t="s">
        <v>1635</v>
      </c>
      <c r="E490" s="4" t="s">
        <v>1368</v>
      </c>
      <c r="F490" s="2" t="s">
        <v>2207</v>
      </c>
      <c r="G490" s="2" t="s">
        <v>2208</v>
      </c>
      <c r="H490" s="2" t="s">
        <v>215</v>
      </c>
      <c r="I490" s="2" t="s">
        <v>796</v>
      </c>
      <c r="J490" s="2" t="s">
        <v>30</v>
      </c>
      <c r="K490" s="2" t="s">
        <v>30</v>
      </c>
      <c r="L490" s="2" t="s">
        <v>369</v>
      </c>
      <c r="M490" s="2" t="s">
        <v>31</v>
      </c>
      <c r="N490" s="2" t="s">
        <v>487</v>
      </c>
      <c r="O490" s="2" t="s">
        <v>166</v>
      </c>
      <c r="P490" s="2" t="s">
        <v>1217</v>
      </c>
      <c r="Q490" s="2" t="s">
        <v>454</v>
      </c>
      <c r="R490" s="2" t="s">
        <v>448</v>
      </c>
      <c r="S490" s="2" t="s">
        <v>34</v>
      </c>
      <c r="T490" s="154">
        <v>3.0529999999999999</v>
      </c>
      <c r="U490" s="2" t="s">
        <v>2209</v>
      </c>
      <c r="V490" s="167">
        <v>1.7500000000000002E-2</v>
      </c>
      <c r="W490" s="169">
        <v>2.554E-2</v>
      </c>
      <c r="X490" s="4" t="s">
        <v>453</v>
      </c>
      <c r="Y490" s="4" t="s">
        <v>166</v>
      </c>
      <c r="Z490" s="154">
        <v>21431.02</v>
      </c>
      <c r="AA490" s="163">
        <v>1</v>
      </c>
      <c r="AB490" s="180">
        <v>112.78</v>
      </c>
      <c r="AD490" s="154">
        <v>24.17</v>
      </c>
      <c r="AG490" s="2" t="s">
        <v>36</v>
      </c>
      <c r="AH490" s="169">
        <v>1.0000000000000001E-5</v>
      </c>
      <c r="AI490" s="169">
        <v>7.6660258818586902E-2</v>
      </c>
      <c r="AJ490" s="169">
        <v>1.3940960945986801E-3</v>
      </c>
    </row>
    <row r="491" spans="1:36" x14ac:dyDescent="0.2">
      <c r="A491" s="2">
        <v>161</v>
      </c>
      <c r="B491" s="2">
        <v>12468</v>
      </c>
      <c r="C491" s="2" t="s">
        <v>1215</v>
      </c>
      <c r="D491" s="2" t="s">
        <v>1631</v>
      </c>
      <c r="E491" s="4" t="s">
        <v>1368</v>
      </c>
      <c r="F491" s="2" t="s">
        <v>2244</v>
      </c>
      <c r="G491" s="2" t="s">
        <v>2245</v>
      </c>
      <c r="H491" s="2" t="s">
        <v>215</v>
      </c>
      <c r="I491" s="2" t="s">
        <v>797</v>
      </c>
      <c r="J491" s="2" t="s">
        <v>30</v>
      </c>
      <c r="K491" s="2" t="s">
        <v>30</v>
      </c>
      <c r="L491" s="2" t="s">
        <v>369</v>
      </c>
      <c r="M491" s="2" t="s">
        <v>58</v>
      </c>
      <c r="N491" s="2" t="s">
        <v>576</v>
      </c>
      <c r="O491" s="2" t="s">
        <v>166</v>
      </c>
      <c r="P491" s="2" t="s">
        <v>2246</v>
      </c>
      <c r="Q491" s="2" t="s">
        <v>472</v>
      </c>
      <c r="R491" s="2" t="s">
        <v>448</v>
      </c>
      <c r="S491" s="2" t="s">
        <v>93</v>
      </c>
      <c r="T491" s="154">
        <v>5.09</v>
      </c>
      <c r="U491" s="2" t="s">
        <v>2247</v>
      </c>
      <c r="V491" s="167">
        <v>3.2750000000000001E-2</v>
      </c>
      <c r="W491" s="169">
        <v>5.7320000000000003E-2</v>
      </c>
      <c r="X491" s="4" t="s">
        <v>453</v>
      </c>
      <c r="Y491" s="4" t="s">
        <v>166</v>
      </c>
      <c r="Z491" s="154">
        <v>2000</v>
      </c>
      <c r="AA491" s="163">
        <v>3.718</v>
      </c>
      <c r="AB491" s="180">
        <v>98.468000000000004</v>
      </c>
      <c r="AD491" s="154">
        <v>7.3220000000000001</v>
      </c>
      <c r="AG491" s="2" t="s">
        <v>36</v>
      </c>
      <c r="AH491" s="169">
        <v>3.0000000000000001E-6</v>
      </c>
      <c r="AI491" s="169">
        <v>2.32236457776916E-2</v>
      </c>
      <c r="AJ491" s="169">
        <v>4.2233087104022698E-4</v>
      </c>
    </row>
    <row r="492" spans="1:36" x14ac:dyDescent="0.2">
      <c r="A492" s="2">
        <v>161</v>
      </c>
      <c r="B492" s="2">
        <v>12468</v>
      </c>
      <c r="C492" s="2" t="s">
        <v>1691</v>
      </c>
      <c r="D492" s="2" t="s">
        <v>1692</v>
      </c>
      <c r="E492" s="4" t="s">
        <v>1368</v>
      </c>
      <c r="F492" s="2" t="s">
        <v>2248</v>
      </c>
      <c r="G492" s="2" t="s">
        <v>2249</v>
      </c>
      <c r="H492" s="2" t="s">
        <v>215</v>
      </c>
      <c r="I492" s="2" t="s">
        <v>797</v>
      </c>
      <c r="J492" s="2" t="s">
        <v>88</v>
      </c>
      <c r="K492" s="2" t="s">
        <v>30</v>
      </c>
      <c r="L492" s="2" t="s">
        <v>369</v>
      </c>
      <c r="M492" s="2" t="s">
        <v>137</v>
      </c>
      <c r="N492" s="2" t="s">
        <v>576</v>
      </c>
      <c r="O492" s="2" t="s">
        <v>166</v>
      </c>
      <c r="P492" s="2" t="s">
        <v>2246</v>
      </c>
      <c r="Q492" s="2" t="s">
        <v>472</v>
      </c>
      <c r="R492" s="2" t="s">
        <v>448</v>
      </c>
      <c r="S492" s="2" t="s">
        <v>93</v>
      </c>
      <c r="T492" s="154">
        <v>5.1630000000000003</v>
      </c>
      <c r="U492" s="2" t="s">
        <v>2250</v>
      </c>
      <c r="V492" s="167">
        <v>3.0769999999999999E-2</v>
      </c>
      <c r="W492" s="169">
        <v>6.2829999999999997E-2</v>
      </c>
      <c r="X492" s="4" t="s">
        <v>453</v>
      </c>
      <c r="Y492" s="4" t="s">
        <v>166</v>
      </c>
      <c r="Z492" s="154">
        <v>2000</v>
      </c>
      <c r="AA492" s="163">
        <v>3.718</v>
      </c>
      <c r="AB492" s="180">
        <v>98.037000000000006</v>
      </c>
      <c r="AD492" s="154">
        <v>7.29</v>
      </c>
      <c r="AG492" s="2" t="s">
        <v>36</v>
      </c>
      <c r="AH492" s="169">
        <v>3.0000000000000001E-6</v>
      </c>
      <c r="AI492" s="169">
        <v>2.31220053101177E-2</v>
      </c>
      <c r="AJ492" s="169">
        <v>4.2048250030574699E-4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20" xr:uid="{00000000-0002-0000-0500-000002000000}">
      <formula1>Rating_Agency</formula1>
    </dataValidation>
    <dataValidation type="list" allowBlank="1" showInputMessage="1" showErrorMessage="1" sqref="R2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X248"/>
  <sheetViews>
    <sheetView rightToLeft="1" zoomScale="70" zoomScaleNormal="70" workbookViewId="0">
      <selection sqref="A1:X1048576"/>
    </sheetView>
  </sheetViews>
  <sheetFormatPr defaultColWidth="9" defaultRowHeight="14.25" x14ac:dyDescent="0.2"/>
  <cols>
    <col min="1" max="11" width="11.625" style="4" customWidth="1"/>
    <col min="12" max="13" width="11.625" style="2" customWidth="1"/>
    <col min="14" max="19" width="11.625" style="4" customWidth="1"/>
    <col min="20" max="20" width="11.625" style="2" customWidth="1"/>
    <col min="21" max="26" width="11.625" style="4" customWidth="1"/>
    <col min="27" max="27" width="9" style="4" customWidth="1"/>
    <col min="28" max="16384" width="9" style="4"/>
  </cols>
  <sheetData>
    <row r="1" spans="1:24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368</v>
      </c>
      <c r="M1" s="19" t="s">
        <v>8</v>
      </c>
      <c r="N1" s="19" t="s">
        <v>176</v>
      </c>
      <c r="O1" s="19" t="s">
        <v>152</v>
      </c>
      <c r="P1" s="19" t="s">
        <v>11</v>
      </c>
      <c r="Q1" s="19" t="s">
        <v>17</v>
      </c>
      <c r="R1" s="162" t="s">
        <v>18</v>
      </c>
      <c r="S1" s="173" t="s">
        <v>19</v>
      </c>
      <c r="T1" s="19" t="s">
        <v>16</v>
      </c>
      <c r="U1" s="19" t="s">
        <v>20</v>
      </c>
      <c r="V1" s="168" t="s">
        <v>23</v>
      </c>
      <c r="W1" s="168" t="s">
        <v>24</v>
      </c>
      <c r="X1" s="168" t="s">
        <v>25</v>
      </c>
    </row>
    <row r="2" spans="1:24" x14ac:dyDescent="0.2">
      <c r="A2" s="18">
        <v>14076</v>
      </c>
      <c r="B2" s="18">
        <v>14079</v>
      </c>
      <c r="C2" s="18" t="s">
        <v>1215</v>
      </c>
      <c r="D2" s="18" t="s">
        <v>1631</v>
      </c>
      <c r="E2" s="18" t="s">
        <v>1368</v>
      </c>
      <c r="F2" s="18" t="s">
        <v>1632</v>
      </c>
      <c r="G2" s="18" t="s">
        <v>1633</v>
      </c>
      <c r="H2" s="18" t="s">
        <v>215</v>
      </c>
      <c r="I2" s="18" t="s">
        <v>970</v>
      </c>
      <c r="J2" s="18" t="s">
        <v>30</v>
      </c>
      <c r="K2" s="18" t="s">
        <v>30</v>
      </c>
      <c r="L2" s="20" t="s">
        <v>369</v>
      </c>
      <c r="M2" s="18" t="s">
        <v>31</v>
      </c>
      <c r="N2" s="20" t="s">
        <v>487</v>
      </c>
      <c r="O2" s="20" t="s">
        <v>166</v>
      </c>
      <c r="P2" s="18" t="s">
        <v>34</v>
      </c>
      <c r="Q2" s="157">
        <v>1819</v>
      </c>
      <c r="R2" s="181">
        <v>1</v>
      </c>
      <c r="S2" s="182">
        <v>4982</v>
      </c>
      <c r="T2" s="20"/>
      <c r="U2" s="157">
        <v>90.623000000000005</v>
      </c>
      <c r="V2" s="183">
        <v>9.9999999999999995E-7</v>
      </c>
      <c r="W2" s="183">
        <v>0.50104612932151005</v>
      </c>
      <c r="X2" s="183">
        <v>1.39338571226507E-2</v>
      </c>
    </row>
    <row r="3" spans="1:24" x14ac:dyDescent="0.2">
      <c r="A3" s="18">
        <v>14076</v>
      </c>
      <c r="B3" s="18">
        <v>14079</v>
      </c>
      <c r="C3" s="18" t="s">
        <v>1634</v>
      </c>
      <c r="D3" s="18" t="s">
        <v>1635</v>
      </c>
      <c r="E3" s="18" t="s">
        <v>1368</v>
      </c>
      <c r="F3" s="18" t="s">
        <v>1636</v>
      </c>
      <c r="G3" s="18" t="s">
        <v>1637</v>
      </c>
      <c r="H3" s="18" t="s">
        <v>215</v>
      </c>
      <c r="I3" s="18" t="s">
        <v>970</v>
      </c>
      <c r="J3" s="18" t="s">
        <v>30</v>
      </c>
      <c r="K3" s="18" t="s">
        <v>30</v>
      </c>
      <c r="L3" s="20" t="s">
        <v>369</v>
      </c>
      <c r="M3" s="18" t="s">
        <v>31</v>
      </c>
      <c r="N3" s="20" t="s">
        <v>487</v>
      </c>
      <c r="O3" s="20" t="s">
        <v>166</v>
      </c>
      <c r="P3" s="18" t="s">
        <v>34</v>
      </c>
      <c r="Q3" s="157">
        <v>1802</v>
      </c>
      <c r="R3" s="181">
        <v>1</v>
      </c>
      <c r="S3" s="182">
        <v>5008</v>
      </c>
      <c r="T3" s="20"/>
      <c r="U3" s="157">
        <v>90.244</v>
      </c>
      <c r="V3" s="183">
        <v>9.9999999999999995E-7</v>
      </c>
      <c r="W3" s="183">
        <v>0.49895387067849001</v>
      </c>
      <c r="X3" s="183">
        <v>1.38756723941608E-2</v>
      </c>
    </row>
    <row r="4" spans="1:24" x14ac:dyDescent="0.2">
      <c r="A4" s="18">
        <v>161</v>
      </c>
      <c r="B4" s="18">
        <v>9938</v>
      </c>
      <c r="C4" s="18" t="s">
        <v>1638</v>
      </c>
      <c r="D4" s="18" t="s">
        <v>1639</v>
      </c>
      <c r="E4" s="18" t="s">
        <v>212</v>
      </c>
      <c r="F4" s="18" t="s">
        <v>1640</v>
      </c>
      <c r="G4" s="18" t="s">
        <v>1641</v>
      </c>
      <c r="H4" s="18" t="s">
        <v>215</v>
      </c>
      <c r="I4" s="18" t="s">
        <v>970</v>
      </c>
      <c r="J4" s="18" t="s">
        <v>30</v>
      </c>
      <c r="K4" s="18" t="s">
        <v>89</v>
      </c>
      <c r="L4" s="20" t="s">
        <v>369</v>
      </c>
      <c r="M4" s="18" t="s">
        <v>31</v>
      </c>
      <c r="N4" s="20" t="s">
        <v>480</v>
      </c>
      <c r="O4" s="20" t="s">
        <v>166</v>
      </c>
      <c r="P4" s="18" t="s">
        <v>34</v>
      </c>
      <c r="Q4" s="157">
        <v>100</v>
      </c>
      <c r="R4" s="181">
        <v>1</v>
      </c>
      <c r="S4" s="182">
        <v>26100</v>
      </c>
      <c r="T4" s="20"/>
      <c r="U4" s="157">
        <v>26.1</v>
      </c>
      <c r="V4" s="183">
        <v>1.9999999999999999E-6</v>
      </c>
      <c r="W4" s="183">
        <v>2.5191889741780099E-3</v>
      </c>
      <c r="X4" s="183">
        <v>3.6434006792905799E-4</v>
      </c>
    </row>
    <row r="5" spans="1:24" x14ac:dyDescent="0.2">
      <c r="A5" s="18">
        <v>161</v>
      </c>
      <c r="B5" s="18">
        <v>9938</v>
      </c>
      <c r="C5" s="18" t="s">
        <v>1642</v>
      </c>
      <c r="D5" s="18" t="s">
        <v>1643</v>
      </c>
      <c r="E5" s="18" t="s">
        <v>1368</v>
      </c>
      <c r="F5" s="18" t="s">
        <v>1644</v>
      </c>
      <c r="G5" s="18" t="s">
        <v>1645</v>
      </c>
      <c r="H5" s="18" t="s">
        <v>215</v>
      </c>
      <c r="I5" s="18" t="s">
        <v>970</v>
      </c>
      <c r="J5" s="18" t="s">
        <v>30</v>
      </c>
      <c r="K5" s="18" t="s">
        <v>30</v>
      </c>
      <c r="L5" s="20" t="s">
        <v>369</v>
      </c>
      <c r="M5" s="18" t="s">
        <v>31</v>
      </c>
      <c r="N5" s="20" t="s">
        <v>485</v>
      </c>
      <c r="O5" s="20" t="s">
        <v>166</v>
      </c>
      <c r="P5" s="18" t="s">
        <v>34</v>
      </c>
      <c r="Q5" s="157">
        <v>286</v>
      </c>
      <c r="R5" s="181">
        <v>1</v>
      </c>
      <c r="S5" s="182">
        <v>142500</v>
      </c>
      <c r="T5" s="20"/>
      <c r="U5" s="157">
        <v>407.55</v>
      </c>
      <c r="V5" s="183">
        <v>6.0000000000000002E-6</v>
      </c>
      <c r="W5" s="183">
        <v>3.9336991050814202E-2</v>
      </c>
      <c r="X5" s="183">
        <v>5.6891492216278802E-3</v>
      </c>
    </row>
    <row r="6" spans="1:24" x14ac:dyDescent="0.2">
      <c r="A6" s="18">
        <v>161</v>
      </c>
      <c r="B6" s="18">
        <v>9938</v>
      </c>
      <c r="C6" s="18" t="s">
        <v>1646</v>
      </c>
      <c r="D6" s="18" t="s">
        <v>1647</v>
      </c>
      <c r="E6" s="18" t="s">
        <v>1368</v>
      </c>
      <c r="F6" s="18" t="s">
        <v>1648</v>
      </c>
      <c r="G6" s="18" t="s">
        <v>1649</v>
      </c>
      <c r="H6" s="18" t="s">
        <v>215</v>
      </c>
      <c r="I6" s="18" t="s">
        <v>970</v>
      </c>
      <c r="J6" s="18" t="s">
        <v>30</v>
      </c>
      <c r="K6" s="18" t="s">
        <v>30</v>
      </c>
      <c r="L6" s="20" t="s">
        <v>369</v>
      </c>
      <c r="M6" s="18" t="s">
        <v>31</v>
      </c>
      <c r="N6" s="20" t="s">
        <v>503</v>
      </c>
      <c r="O6" s="20" t="s">
        <v>166</v>
      </c>
      <c r="P6" s="18" t="s">
        <v>34</v>
      </c>
      <c r="Q6" s="157">
        <v>8100</v>
      </c>
      <c r="R6" s="181">
        <v>1</v>
      </c>
      <c r="S6" s="182">
        <v>2900</v>
      </c>
      <c r="T6" s="156">
        <v>1.9350000000000001</v>
      </c>
      <c r="U6" s="157">
        <v>236.83500000000001</v>
      </c>
      <c r="V6" s="183">
        <v>3.8000000000000002E-5</v>
      </c>
      <c r="W6" s="183">
        <v>2.2859516486357701E-2</v>
      </c>
      <c r="X6" s="183">
        <v>3.3060790098855299E-3</v>
      </c>
    </row>
    <row r="7" spans="1:24" x14ac:dyDescent="0.2">
      <c r="A7" s="18">
        <v>161</v>
      </c>
      <c r="B7" s="18">
        <v>9938</v>
      </c>
      <c r="C7" s="18" t="s">
        <v>1650</v>
      </c>
      <c r="D7" s="18" t="s">
        <v>1651</v>
      </c>
      <c r="E7" s="18" t="s">
        <v>1368</v>
      </c>
      <c r="F7" s="18" t="s">
        <v>1652</v>
      </c>
      <c r="G7" s="18" t="s">
        <v>1653</v>
      </c>
      <c r="H7" s="18" t="s">
        <v>215</v>
      </c>
      <c r="I7" s="18" t="s">
        <v>970</v>
      </c>
      <c r="J7" s="18" t="s">
        <v>30</v>
      </c>
      <c r="K7" s="18" t="s">
        <v>30</v>
      </c>
      <c r="L7" s="20" t="s">
        <v>369</v>
      </c>
      <c r="M7" s="18" t="s">
        <v>31</v>
      </c>
      <c r="N7" s="20" t="s">
        <v>503</v>
      </c>
      <c r="O7" s="20" t="s">
        <v>166</v>
      </c>
      <c r="P7" s="18" t="s">
        <v>34</v>
      </c>
      <c r="Q7" s="157">
        <v>7538</v>
      </c>
      <c r="R7" s="181">
        <v>1</v>
      </c>
      <c r="S7" s="182">
        <v>1796</v>
      </c>
      <c r="T7" s="20"/>
      <c r="U7" s="157">
        <v>135.38200000000001</v>
      </c>
      <c r="V7" s="183">
        <v>1.5999999999999999E-5</v>
      </c>
      <c r="W7" s="183">
        <v>1.3067205015819001E-2</v>
      </c>
      <c r="X7" s="183">
        <v>1.8898567800614699E-3</v>
      </c>
    </row>
    <row r="8" spans="1:24" x14ac:dyDescent="0.2">
      <c r="A8" s="18">
        <v>161</v>
      </c>
      <c r="B8" s="18">
        <v>9938</v>
      </c>
      <c r="C8" s="18" t="s">
        <v>1654</v>
      </c>
      <c r="D8" s="18" t="s">
        <v>1655</v>
      </c>
      <c r="E8" s="18" t="s">
        <v>1368</v>
      </c>
      <c r="F8" s="18" t="s">
        <v>1656</v>
      </c>
      <c r="G8" s="18" t="s">
        <v>1657</v>
      </c>
      <c r="H8" s="18" t="s">
        <v>215</v>
      </c>
      <c r="I8" s="18" t="s">
        <v>970</v>
      </c>
      <c r="J8" s="18" t="s">
        <v>30</v>
      </c>
      <c r="K8" s="18" t="s">
        <v>89</v>
      </c>
      <c r="L8" s="20" t="s">
        <v>369</v>
      </c>
      <c r="M8" s="18" t="s">
        <v>31</v>
      </c>
      <c r="N8" s="20" t="s">
        <v>480</v>
      </c>
      <c r="O8" s="20" t="s">
        <v>166</v>
      </c>
      <c r="P8" s="18" t="s">
        <v>34</v>
      </c>
      <c r="Q8" s="157">
        <v>3402.2</v>
      </c>
      <c r="R8" s="181">
        <v>1</v>
      </c>
      <c r="S8" s="182">
        <v>5941</v>
      </c>
      <c r="T8" s="20"/>
      <c r="U8" s="157">
        <v>202.125</v>
      </c>
      <c r="V8" s="183">
        <v>2.9E-5</v>
      </c>
      <c r="W8" s="183">
        <v>1.9509207689173101E-2</v>
      </c>
      <c r="X8" s="183">
        <v>2.8215374581157301E-3</v>
      </c>
    </row>
    <row r="9" spans="1:24" x14ac:dyDescent="0.2">
      <c r="A9" s="18">
        <v>161</v>
      </c>
      <c r="B9" s="18">
        <v>9938</v>
      </c>
      <c r="C9" s="18" t="s">
        <v>1658</v>
      </c>
      <c r="D9" s="18" t="s">
        <v>1659</v>
      </c>
      <c r="E9" s="18" t="s">
        <v>1368</v>
      </c>
      <c r="F9" s="18" t="s">
        <v>1660</v>
      </c>
      <c r="G9" s="18" t="s">
        <v>1661</v>
      </c>
      <c r="H9" s="18" t="s">
        <v>215</v>
      </c>
      <c r="I9" s="18" t="s">
        <v>970</v>
      </c>
      <c r="J9" s="18" t="s">
        <v>30</v>
      </c>
      <c r="K9" s="18" t="s">
        <v>30</v>
      </c>
      <c r="L9" s="20" t="s">
        <v>369</v>
      </c>
      <c r="M9" s="18" t="s">
        <v>31</v>
      </c>
      <c r="N9" s="20" t="s">
        <v>480</v>
      </c>
      <c r="O9" s="20" t="s">
        <v>166</v>
      </c>
      <c r="P9" s="18" t="s">
        <v>34</v>
      </c>
      <c r="Q9" s="157">
        <v>14980</v>
      </c>
      <c r="R9" s="181">
        <v>1</v>
      </c>
      <c r="S9" s="182">
        <v>1013</v>
      </c>
      <c r="T9" s="156">
        <v>1.49</v>
      </c>
      <c r="U9" s="157">
        <v>153.23699999999999</v>
      </c>
      <c r="V9" s="183">
        <v>2.6999999999999999E-5</v>
      </c>
      <c r="W9" s="183">
        <v>1.47905252458705E-2</v>
      </c>
      <c r="X9" s="183">
        <v>2.1390935844918901E-3</v>
      </c>
    </row>
    <row r="10" spans="1:24" x14ac:dyDescent="0.2">
      <c r="A10" s="18">
        <v>161</v>
      </c>
      <c r="B10" s="18">
        <v>9938</v>
      </c>
      <c r="C10" s="18" t="s">
        <v>1662</v>
      </c>
      <c r="D10" s="18" t="s">
        <v>1663</v>
      </c>
      <c r="E10" s="18" t="s">
        <v>1368</v>
      </c>
      <c r="F10" s="18" t="s">
        <v>1664</v>
      </c>
      <c r="G10" s="18" t="s">
        <v>1665</v>
      </c>
      <c r="H10" s="18" t="s">
        <v>215</v>
      </c>
      <c r="I10" s="18" t="s">
        <v>970</v>
      </c>
      <c r="J10" s="18" t="s">
        <v>30</v>
      </c>
      <c r="K10" s="18" t="s">
        <v>30</v>
      </c>
      <c r="L10" s="20" t="s">
        <v>369</v>
      </c>
      <c r="M10" s="18" t="s">
        <v>31</v>
      </c>
      <c r="N10" s="20" t="s">
        <v>524</v>
      </c>
      <c r="O10" s="20" t="s">
        <v>166</v>
      </c>
      <c r="P10" s="18" t="s">
        <v>34</v>
      </c>
      <c r="Q10" s="157">
        <v>58545</v>
      </c>
      <c r="R10" s="181">
        <v>1</v>
      </c>
      <c r="S10" s="182">
        <v>546.6</v>
      </c>
      <c r="T10" s="20"/>
      <c r="U10" s="157">
        <v>320.00700000000001</v>
      </c>
      <c r="V10" s="183">
        <v>2.0999999999999999E-5</v>
      </c>
      <c r="W10" s="183">
        <v>3.0887280861460299E-2</v>
      </c>
      <c r="X10" s="183">
        <v>4.4671019612096598E-3</v>
      </c>
    </row>
    <row r="11" spans="1:24" x14ac:dyDescent="0.2">
      <c r="A11" s="18">
        <v>161</v>
      </c>
      <c r="B11" s="18">
        <v>9938</v>
      </c>
      <c r="C11" s="18" t="s">
        <v>1383</v>
      </c>
      <c r="D11" s="18" t="s">
        <v>1384</v>
      </c>
      <c r="E11" s="18" t="s">
        <v>1368</v>
      </c>
      <c r="F11" s="18" t="s">
        <v>1666</v>
      </c>
      <c r="G11" s="18" t="s">
        <v>1387</v>
      </c>
      <c r="H11" s="18" t="s">
        <v>215</v>
      </c>
      <c r="I11" s="18" t="s">
        <v>970</v>
      </c>
      <c r="J11" s="18" t="s">
        <v>30</v>
      </c>
      <c r="K11" s="18" t="s">
        <v>30</v>
      </c>
      <c r="L11" s="20" t="s">
        <v>369</v>
      </c>
      <c r="M11" s="18" t="s">
        <v>31</v>
      </c>
      <c r="N11" s="20" t="s">
        <v>486</v>
      </c>
      <c r="O11" s="20" t="s">
        <v>166</v>
      </c>
      <c r="P11" s="18" t="s">
        <v>34</v>
      </c>
      <c r="Q11" s="157">
        <v>200</v>
      </c>
      <c r="R11" s="181">
        <v>1</v>
      </c>
      <c r="S11" s="182">
        <v>20100</v>
      </c>
      <c r="T11" s="20"/>
      <c r="U11" s="157">
        <v>40.200000000000003</v>
      </c>
      <c r="V11" s="183">
        <v>2.1999999999999999E-5</v>
      </c>
      <c r="W11" s="183">
        <v>3.8801301441362501E-3</v>
      </c>
      <c r="X11" s="183">
        <v>5.6116746094820398E-4</v>
      </c>
    </row>
    <row r="12" spans="1:24" x14ac:dyDescent="0.2">
      <c r="A12" s="18">
        <v>161</v>
      </c>
      <c r="B12" s="18">
        <v>9938</v>
      </c>
      <c r="C12" s="18" t="s">
        <v>1667</v>
      </c>
      <c r="D12" s="18" t="s">
        <v>1668</v>
      </c>
      <c r="E12" s="18" t="s">
        <v>1368</v>
      </c>
      <c r="F12" s="18" t="s">
        <v>1669</v>
      </c>
      <c r="G12" s="18" t="s">
        <v>1670</v>
      </c>
      <c r="H12" s="18" t="s">
        <v>215</v>
      </c>
      <c r="I12" s="18" t="s">
        <v>970</v>
      </c>
      <c r="J12" s="18" t="s">
        <v>30</v>
      </c>
      <c r="K12" s="18" t="s">
        <v>30</v>
      </c>
      <c r="L12" s="20" t="s">
        <v>369</v>
      </c>
      <c r="M12" s="18" t="s">
        <v>31</v>
      </c>
      <c r="N12" s="20" t="s">
        <v>487</v>
      </c>
      <c r="O12" s="20" t="s">
        <v>166</v>
      </c>
      <c r="P12" s="18" t="s">
        <v>34</v>
      </c>
      <c r="Q12" s="157">
        <v>11345</v>
      </c>
      <c r="R12" s="181">
        <v>1</v>
      </c>
      <c r="S12" s="182">
        <v>2572</v>
      </c>
      <c r="T12" s="156">
        <v>2.891</v>
      </c>
      <c r="U12" s="157">
        <v>294.685</v>
      </c>
      <c r="V12" s="183">
        <v>9.0000000000000002E-6</v>
      </c>
      <c r="W12" s="183">
        <v>2.84431646839193E-2</v>
      </c>
      <c r="X12" s="183">
        <v>4.1136193668987802E-3</v>
      </c>
    </row>
    <row r="13" spans="1:24" x14ac:dyDescent="0.2">
      <c r="A13" s="18">
        <v>161</v>
      </c>
      <c r="B13" s="18">
        <v>9938</v>
      </c>
      <c r="C13" s="18" t="s">
        <v>1671</v>
      </c>
      <c r="D13" s="18" t="s">
        <v>1672</v>
      </c>
      <c r="E13" s="18" t="s">
        <v>1368</v>
      </c>
      <c r="F13" s="18" t="s">
        <v>1673</v>
      </c>
      <c r="G13" s="18" t="s">
        <v>1674</v>
      </c>
      <c r="H13" s="18" t="s">
        <v>215</v>
      </c>
      <c r="I13" s="18" t="s">
        <v>970</v>
      </c>
      <c r="J13" s="18" t="s">
        <v>30</v>
      </c>
      <c r="K13" s="18" t="s">
        <v>30</v>
      </c>
      <c r="L13" s="20" t="s">
        <v>369</v>
      </c>
      <c r="M13" s="18" t="s">
        <v>31</v>
      </c>
      <c r="N13" s="20" t="s">
        <v>486</v>
      </c>
      <c r="O13" s="20" t="s">
        <v>166</v>
      </c>
      <c r="P13" s="18" t="s">
        <v>34</v>
      </c>
      <c r="Q13" s="157">
        <v>630</v>
      </c>
      <c r="R13" s="181">
        <v>1</v>
      </c>
      <c r="S13" s="182">
        <v>30010</v>
      </c>
      <c r="T13" s="20"/>
      <c r="U13" s="157">
        <v>189.06299999999999</v>
      </c>
      <c r="V13" s="183">
        <v>3.0000000000000001E-5</v>
      </c>
      <c r="W13" s="183">
        <v>1.8248483717433601E-2</v>
      </c>
      <c r="X13" s="183">
        <v>2.6392040713743899E-3</v>
      </c>
    </row>
    <row r="14" spans="1:24" x14ac:dyDescent="0.2">
      <c r="A14" s="18">
        <v>161</v>
      </c>
      <c r="B14" s="18">
        <v>9938</v>
      </c>
      <c r="C14" s="18" t="s">
        <v>1675</v>
      </c>
      <c r="D14" s="18" t="s">
        <v>1676</v>
      </c>
      <c r="E14" s="18" t="s">
        <v>1368</v>
      </c>
      <c r="F14" s="18" t="s">
        <v>1677</v>
      </c>
      <c r="G14" s="18" t="s">
        <v>1678</v>
      </c>
      <c r="H14" s="18" t="s">
        <v>215</v>
      </c>
      <c r="I14" s="18" t="s">
        <v>970</v>
      </c>
      <c r="J14" s="18" t="s">
        <v>30</v>
      </c>
      <c r="K14" s="18" t="s">
        <v>30</v>
      </c>
      <c r="L14" s="20" t="s">
        <v>369</v>
      </c>
      <c r="M14" s="18" t="s">
        <v>31</v>
      </c>
      <c r="N14" s="20" t="s">
        <v>484</v>
      </c>
      <c r="O14" s="20" t="s">
        <v>166</v>
      </c>
      <c r="P14" s="18" t="s">
        <v>34</v>
      </c>
      <c r="Q14" s="157">
        <v>6593</v>
      </c>
      <c r="R14" s="181">
        <v>1</v>
      </c>
      <c r="S14" s="182">
        <v>6881</v>
      </c>
      <c r="T14" s="20"/>
      <c r="U14" s="157">
        <v>453.66399999999999</v>
      </c>
      <c r="V14" s="183">
        <v>2.5000000000000001E-5</v>
      </c>
      <c r="W14" s="183">
        <v>4.37879761729447E-2</v>
      </c>
      <c r="X14" s="183">
        <v>6.3328771191260803E-3</v>
      </c>
    </row>
    <row r="15" spans="1:24" x14ac:dyDescent="0.2">
      <c r="A15" s="18">
        <v>161</v>
      </c>
      <c r="B15" s="18">
        <v>9938</v>
      </c>
      <c r="C15" s="18" t="s">
        <v>1679</v>
      </c>
      <c r="D15" s="18" t="s">
        <v>1680</v>
      </c>
      <c r="E15" s="18" t="s">
        <v>1368</v>
      </c>
      <c r="F15" s="18" t="s">
        <v>1681</v>
      </c>
      <c r="G15" s="18" t="s">
        <v>1682</v>
      </c>
      <c r="H15" s="18" t="s">
        <v>215</v>
      </c>
      <c r="I15" s="18" t="s">
        <v>970</v>
      </c>
      <c r="J15" s="18" t="s">
        <v>30</v>
      </c>
      <c r="K15" s="18" t="s">
        <v>89</v>
      </c>
      <c r="L15" s="20" t="s">
        <v>369</v>
      </c>
      <c r="M15" s="18" t="s">
        <v>31</v>
      </c>
      <c r="N15" s="20" t="s">
        <v>506</v>
      </c>
      <c r="O15" s="20" t="s">
        <v>166</v>
      </c>
      <c r="P15" s="18" t="s">
        <v>34</v>
      </c>
      <c r="Q15" s="157">
        <v>6307</v>
      </c>
      <c r="R15" s="181">
        <v>1</v>
      </c>
      <c r="S15" s="182">
        <v>5587</v>
      </c>
      <c r="T15" s="20"/>
      <c r="U15" s="157">
        <v>352.37200000000001</v>
      </c>
      <c r="V15" s="183">
        <v>5.0000000000000004E-6</v>
      </c>
      <c r="W15" s="183">
        <v>3.4011183292569497E-2</v>
      </c>
      <c r="X15" s="183">
        <v>4.9188992799580099E-3</v>
      </c>
    </row>
    <row r="16" spans="1:24" x14ac:dyDescent="0.2">
      <c r="A16" s="18">
        <v>161</v>
      </c>
      <c r="B16" s="18">
        <v>9938</v>
      </c>
      <c r="C16" s="18" t="s">
        <v>1683</v>
      </c>
      <c r="D16" s="18" t="s">
        <v>1684</v>
      </c>
      <c r="E16" s="18" t="s">
        <v>1368</v>
      </c>
      <c r="F16" s="18" t="s">
        <v>1685</v>
      </c>
      <c r="G16" s="18" t="s">
        <v>1686</v>
      </c>
      <c r="H16" s="18" t="s">
        <v>215</v>
      </c>
      <c r="I16" s="18" t="s">
        <v>970</v>
      </c>
      <c r="J16" s="18" t="s">
        <v>30</v>
      </c>
      <c r="K16" s="18" t="s">
        <v>30</v>
      </c>
      <c r="L16" s="20" t="s">
        <v>369</v>
      </c>
      <c r="M16" s="18" t="s">
        <v>31</v>
      </c>
      <c r="N16" s="20" t="s">
        <v>486</v>
      </c>
      <c r="O16" s="20" t="s">
        <v>166</v>
      </c>
      <c r="P16" s="18" t="s">
        <v>34</v>
      </c>
      <c r="Q16" s="157">
        <v>10600</v>
      </c>
      <c r="R16" s="181">
        <v>1</v>
      </c>
      <c r="S16" s="182">
        <v>1157</v>
      </c>
      <c r="T16" s="20"/>
      <c r="U16" s="157">
        <v>122.642</v>
      </c>
      <c r="V16" s="183">
        <v>3.1999999999999999E-5</v>
      </c>
      <c r="W16" s="183">
        <v>1.18374856004268E-2</v>
      </c>
      <c r="X16" s="183">
        <v>1.7120074563584499E-3</v>
      </c>
    </row>
    <row r="17" spans="1:24" x14ac:dyDescent="0.2">
      <c r="A17" s="18">
        <v>161</v>
      </c>
      <c r="B17" s="18">
        <v>9938</v>
      </c>
      <c r="C17" s="18" t="s">
        <v>1687</v>
      </c>
      <c r="D17" s="18" t="s">
        <v>1688</v>
      </c>
      <c r="E17" s="18" t="s">
        <v>1368</v>
      </c>
      <c r="F17" s="18" t="s">
        <v>1689</v>
      </c>
      <c r="G17" s="18" t="s">
        <v>1690</v>
      </c>
      <c r="H17" s="18" t="s">
        <v>215</v>
      </c>
      <c r="I17" s="18" t="s">
        <v>970</v>
      </c>
      <c r="J17" s="18" t="s">
        <v>30</v>
      </c>
      <c r="K17" s="18" t="s">
        <v>30</v>
      </c>
      <c r="L17" s="20" t="s">
        <v>369</v>
      </c>
      <c r="M17" s="18" t="s">
        <v>31</v>
      </c>
      <c r="N17" s="20" t="s">
        <v>484</v>
      </c>
      <c r="O17" s="20" t="s">
        <v>166</v>
      </c>
      <c r="P17" s="18" t="s">
        <v>34</v>
      </c>
      <c r="Q17" s="157">
        <v>3300</v>
      </c>
      <c r="R17" s="181">
        <v>1</v>
      </c>
      <c r="S17" s="182">
        <v>9094</v>
      </c>
      <c r="T17" s="20"/>
      <c r="U17" s="157">
        <v>300.10199999999998</v>
      </c>
      <c r="V17" s="183">
        <v>4.1999999999999998E-5</v>
      </c>
      <c r="W17" s="183">
        <v>2.8966040211830298E-2</v>
      </c>
      <c r="X17" s="183">
        <v>4.18924073048453E-3</v>
      </c>
    </row>
    <row r="18" spans="1:24" x14ac:dyDescent="0.2">
      <c r="A18" s="18">
        <v>161</v>
      </c>
      <c r="B18" s="18">
        <v>9938</v>
      </c>
      <c r="C18" s="18" t="s">
        <v>1215</v>
      </c>
      <c r="D18" s="18" t="s">
        <v>1631</v>
      </c>
      <c r="E18" s="18" t="s">
        <v>1368</v>
      </c>
      <c r="F18" s="18" t="s">
        <v>1632</v>
      </c>
      <c r="G18" s="18" t="s">
        <v>1633</v>
      </c>
      <c r="H18" s="18" t="s">
        <v>215</v>
      </c>
      <c r="I18" s="18" t="s">
        <v>970</v>
      </c>
      <c r="J18" s="18" t="s">
        <v>30</v>
      </c>
      <c r="K18" s="18" t="s">
        <v>30</v>
      </c>
      <c r="L18" s="20" t="s">
        <v>369</v>
      </c>
      <c r="M18" s="18" t="s">
        <v>31</v>
      </c>
      <c r="N18" s="20" t="s">
        <v>487</v>
      </c>
      <c r="O18" s="20" t="s">
        <v>166</v>
      </c>
      <c r="P18" s="18" t="s">
        <v>34</v>
      </c>
      <c r="Q18" s="157">
        <v>20941</v>
      </c>
      <c r="R18" s="181">
        <v>1</v>
      </c>
      <c r="S18" s="182">
        <v>4982</v>
      </c>
      <c r="T18" s="20"/>
      <c r="U18" s="157">
        <v>1043.2809999999999</v>
      </c>
      <c r="V18" s="183">
        <v>1.2999999999999999E-5</v>
      </c>
      <c r="W18" s="183">
        <v>0.10069812394167101</v>
      </c>
      <c r="X18" s="183">
        <v>1.45635606114893E-2</v>
      </c>
    </row>
    <row r="19" spans="1:24" x14ac:dyDescent="0.2">
      <c r="A19" s="18">
        <v>161</v>
      </c>
      <c r="B19" s="18">
        <v>9938</v>
      </c>
      <c r="C19" s="18" t="s">
        <v>1691</v>
      </c>
      <c r="D19" s="18" t="s">
        <v>1692</v>
      </c>
      <c r="E19" s="18" t="s">
        <v>1368</v>
      </c>
      <c r="F19" s="18" t="s">
        <v>1693</v>
      </c>
      <c r="G19" s="18" t="s">
        <v>1694</v>
      </c>
      <c r="H19" s="18" t="s">
        <v>215</v>
      </c>
      <c r="I19" s="18" t="s">
        <v>970</v>
      </c>
      <c r="J19" s="18" t="s">
        <v>30</v>
      </c>
      <c r="K19" s="18" t="s">
        <v>30</v>
      </c>
      <c r="L19" s="20" t="s">
        <v>369</v>
      </c>
      <c r="M19" s="18" t="s">
        <v>31</v>
      </c>
      <c r="N19" s="20" t="s">
        <v>487</v>
      </c>
      <c r="O19" s="20" t="s">
        <v>166</v>
      </c>
      <c r="P19" s="18" t="s">
        <v>34</v>
      </c>
      <c r="Q19" s="157">
        <v>2025</v>
      </c>
      <c r="R19" s="181">
        <v>1</v>
      </c>
      <c r="S19" s="182">
        <v>16650</v>
      </c>
      <c r="T19" s="20"/>
      <c r="U19" s="157">
        <v>337.16300000000001</v>
      </c>
      <c r="V19" s="183">
        <v>7.9999999999999996E-6</v>
      </c>
      <c r="W19" s="183">
        <v>3.2543143774187502E-2</v>
      </c>
      <c r="X19" s="183">
        <v>4.70658268785943E-3</v>
      </c>
    </row>
    <row r="20" spans="1:24" x14ac:dyDescent="0.2">
      <c r="A20" s="4">
        <v>161</v>
      </c>
      <c r="B20" s="4">
        <v>9938</v>
      </c>
      <c r="C20" s="4" t="s">
        <v>1695</v>
      </c>
      <c r="D20" s="4" t="s">
        <v>1696</v>
      </c>
      <c r="E20" s="18" t="s">
        <v>1368</v>
      </c>
      <c r="F20" s="4" t="s">
        <v>1697</v>
      </c>
      <c r="G20" s="4" t="s">
        <v>1698</v>
      </c>
      <c r="H20" s="18" t="s">
        <v>215</v>
      </c>
      <c r="I20" s="4" t="s">
        <v>970</v>
      </c>
      <c r="J20" s="4" t="s">
        <v>30</v>
      </c>
      <c r="K20" s="18" t="s">
        <v>30</v>
      </c>
      <c r="L20" s="20" t="s">
        <v>369</v>
      </c>
      <c r="M20" s="18" t="s">
        <v>31</v>
      </c>
      <c r="N20" s="20" t="s">
        <v>503</v>
      </c>
      <c r="O20" s="4" t="s">
        <v>166</v>
      </c>
      <c r="P20" s="4" t="s">
        <v>34</v>
      </c>
      <c r="Q20" s="155">
        <v>954</v>
      </c>
      <c r="R20" s="172">
        <v>1</v>
      </c>
      <c r="S20" s="174">
        <v>28940</v>
      </c>
      <c r="T20" s="154">
        <v>1.796</v>
      </c>
      <c r="U20" s="155">
        <v>277.88299999999998</v>
      </c>
      <c r="V20" s="171">
        <v>2.0000000000000002E-5</v>
      </c>
      <c r="W20" s="171">
        <v>2.6821495176785701E-2</v>
      </c>
      <c r="X20" s="171">
        <v>3.8790838936001398E-3</v>
      </c>
    </row>
    <row r="21" spans="1:24" x14ac:dyDescent="0.2">
      <c r="A21" s="4">
        <v>161</v>
      </c>
      <c r="B21" s="4">
        <v>9938</v>
      </c>
      <c r="C21" s="4" t="s">
        <v>1699</v>
      </c>
      <c r="D21" s="4" t="s">
        <v>1700</v>
      </c>
      <c r="E21" s="4" t="s">
        <v>356</v>
      </c>
      <c r="F21" s="4" t="s">
        <v>1701</v>
      </c>
      <c r="G21" s="4" t="s">
        <v>1702</v>
      </c>
      <c r="H21" s="4" t="s">
        <v>215</v>
      </c>
      <c r="I21" s="4" t="s">
        <v>970</v>
      </c>
      <c r="J21" s="4" t="s">
        <v>30</v>
      </c>
      <c r="K21" s="4" t="s">
        <v>89</v>
      </c>
      <c r="L21" s="2" t="s">
        <v>369</v>
      </c>
      <c r="M21" s="4" t="s">
        <v>31</v>
      </c>
      <c r="N21" s="20" t="s">
        <v>493</v>
      </c>
      <c r="O21" s="4" t="s">
        <v>166</v>
      </c>
      <c r="P21" s="4" t="s">
        <v>34</v>
      </c>
      <c r="Q21" s="155">
        <v>3050</v>
      </c>
      <c r="R21" s="172">
        <v>1</v>
      </c>
      <c r="S21" s="174">
        <v>8700</v>
      </c>
      <c r="U21" s="155">
        <v>265.35000000000002</v>
      </c>
      <c r="V21" s="171">
        <v>3.0000000000000001E-5</v>
      </c>
      <c r="W21" s="171">
        <v>2.5611754570809799E-2</v>
      </c>
      <c r="X21" s="171">
        <v>3.7041240239454199E-3</v>
      </c>
    </row>
    <row r="22" spans="1:24" x14ac:dyDescent="0.2">
      <c r="A22" s="4">
        <v>161</v>
      </c>
      <c r="B22" s="4">
        <v>9938</v>
      </c>
      <c r="C22" s="4" t="s">
        <v>1703</v>
      </c>
      <c r="D22" s="4" t="s">
        <v>1704</v>
      </c>
      <c r="E22" s="4" t="s">
        <v>1368</v>
      </c>
      <c r="F22" s="4" t="s">
        <v>1705</v>
      </c>
      <c r="G22" s="4" t="s">
        <v>1706</v>
      </c>
      <c r="H22" s="4" t="s">
        <v>215</v>
      </c>
      <c r="I22" s="4" t="s">
        <v>970</v>
      </c>
      <c r="J22" s="4" t="s">
        <v>30</v>
      </c>
      <c r="K22" s="4" t="s">
        <v>342</v>
      </c>
      <c r="L22" s="2" t="s">
        <v>369</v>
      </c>
      <c r="M22" s="4" t="s">
        <v>31</v>
      </c>
      <c r="N22" s="4" t="s">
        <v>497</v>
      </c>
      <c r="O22" s="4" t="s">
        <v>166</v>
      </c>
      <c r="P22" s="4" t="s">
        <v>34</v>
      </c>
      <c r="Q22" s="155">
        <v>400</v>
      </c>
      <c r="R22" s="172">
        <v>1</v>
      </c>
      <c r="S22" s="174">
        <v>68020</v>
      </c>
      <c r="U22" s="155">
        <v>272.08</v>
      </c>
      <c r="V22" s="171">
        <v>1.4E-5</v>
      </c>
      <c r="W22" s="171">
        <v>2.6261338547676399E-2</v>
      </c>
      <c r="X22" s="171">
        <v>3.7980707157907298E-3</v>
      </c>
    </row>
    <row r="23" spans="1:24" x14ac:dyDescent="0.2">
      <c r="A23" s="4">
        <v>161</v>
      </c>
      <c r="B23" s="4">
        <v>9938</v>
      </c>
      <c r="C23" s="4" t="s">
        <v>1707</v>
      </c>
      <c r="D23" s="4" t="s">
        <v>1708</v>
      </c>
      <c r="E23" s="4" t="s">
        <v>356</v>
      </c>
      <c r="F23" s="4" t="s">
        <v>1709</v>
      </c>
      <c r="G23" s="4" t="s">
        <v>1710</v>
      </c>
      <c r="H23" s="4" t="s">
        <v>215</v>
      </c>
      <c r="I23" s="4" t="s">
        <v>970</v>
      </c>
      <c r="J23" s="4" t="s">
        <v>30</v>
      </c>
      <c r="K23" s="4" t="s">
        <v>30</v>
      </c>
      <c r="L23" s="2" t="s">
        <v>369</v>
      </c>
      <c r="M23" s="2" t="s">
        <v>31</v>
      </c>
      <c r="N23" s="4" t="s">
        <v>493</v>
      </c>
      <c r="O23" s="4" t="s">
        <v>166</v>
      </c>
      <c r="P23" s="4" t="s">
        <v>34</v>
      </c>
      <c r="Q23" s="155">
        <v>16825</v>
      </c>
      <c r="R23" s="172">
        <v>1</v>
      </c>
      <c r="S23" s="174">
        <v>1249</v>
      </c>
      <c r="T23" s="154">
        <v>3.1779999999999999</v>
      </c>
      <c r="U23" s="155">
        <v>213.322</v>
      </c>
      <c r="V23" s="171">
        <v>1.4E-5</v>
      </c>
      <c r="W23" s="171">
        <v>2.0590005200096399E-2</v>
      </c>
      <c r="X23" s="171">
        <v>2.9778488117234302E-3</v>
      </c>
    </row>
    <row r="24" spans="1:24" x14ac:dyDescent="0.2">
      <c r="A24" s="4">
        <v>161</v>
      </c>
      <c r="B24" s="4">
        <v>9938</v>
      </c>
      <c r="C24" s="4" t="s">
        <v>1711</v>
      </c>
      <c r="D24" s="4" t="s">
        <v>1712</v>
      </c>
      <c r="E24" s="4" t="s">
        <v>1368</v>
      </c>
      <c r="F24" s="4" t="s">
        <v>1713</v>
      </c>
      <c r="G24" s="4" t="s">
        <v>1714</v>
      </c>
      <c r="H24" s="4" t="s">
        <v>215</v>
      </c>
      <c r="I24" s="4" t="s">
        <v>970</v>
      </c>
      <c r="J24" s="4" t="s">
        <v>30</v>
      </c>
      <c r="K24" s="4" t="s">
        <v>89</v>
      </c>
      <c r="L24" s="2" t="s">
        <v>369</v>
      </c>
      <c r="M24" s="2" t="s">
        <v>31</v>
      </c>
      <c r="N24" s="4" t="s">
        <v>520</v>
      </c>
      <c r="O24" s="4" t="s">
        <v>166</v>
      </c>
      <c r="P24" s="4" t="s">
        <v>34</v>
      </c>
      <c r="Q24" s="155">
        <v>508</v>
      </c>
      <c r="R24" s="172">
        <v>1</v>
      </c>
      <c r="S24" s="174">
        <v>56600</v>
      </c>
      <c r="U24" s="155">
        <v>287.52800000000002</v>
      </c>
      <c r="V24" s="171">
        <v>6.9999999999999999E-6</v>
      </c>
      <c r="W24" s="171">
        <v>2.7752389554308698E-2</v>
      </c>
      <c r="X24" s="171">
        <v>4.0137153659580904E-3</v>
      </c>
    </row>
    <row r="25" spans="1:24" x14ac:dyDescent="0.2">
      <c r="A25" s="4">
        <v>161</v>
      </c>
      <c r="B25" s="4">
        <v>9938</v>
      </c>
      <c r="C25" s="4" t="s">
        <v>1715</v>
      </c>
      <c r="D25" s="4" t="s">
        <v>1716</v>
      </c>
      <c r="E25" s="4" t="s">
        <v>1368</v>
      </c>
      <c r="F25" s="4" t="s">
        <v>1715</v>
      </c>
      <c r="G25" s="4" t="s">
        <v>1717</v>
      </c>
      <c r="H25" s="4" t="s">
        <v>215</v>
      </c>
      <c r="I25" s="4" t="s">
        <v>970</v>
      </c>
      <c r="J25" s="4" t="s">
        <v>30</v>
      </c>
      <c r="K25" s="4" t="s">
        <v>30</v>
      </c>
      <c r="L25" s="2" t="s">
        <v>369</v>
      </c>
      <c r="M25" s="2" t="s">
        <v>31</v>
      </c>
      <c r="N25" s="4" t="s">
        <v>478</v>
      </c>
      <c r="O25" s="4" t="s">
        <v>166</v>
      </c>
      <c r="P25" s="4" t="s">
        <v>34</v>
      </c>
      <c r="Q25" s="155">
        <v>5030</v>
      </c>
      <c r="R25" s="172">
        <v>1</v>
      </c>
      <c r="S25" s="174">
        <v>8478</v>
      </c>
      <c r="U25" s="155">
        <v>426.44299999999998</v>
      </c>
      <c r="V25" s="171">
        <v>6.3E-5</v>
      </c>
      <c r="W25" s="171">
        <v>4.1160594306168002E-2</v>
      </c>
      <c r="X25" s="171">
        <v>5.9528895526397901E-3</v>
      </c>
    </row>
    <row r="26" spans="1:24" x14ac:dyDescent="0.2">
      <c r="A26" s="4">
        <v>161</v>
      </c>
      <c r="B26" s="4">
        <v>9938</v>
      </c>
      <c r="C26" s="4" t="s">
        <v>1718</v>
      </c>
      <c r="D26" s="4" t="s">
        <v>1719</v>
      </c>
      <c r="E26" s="4" t="s">
        <v>1368</v>
      </c>
      <c r="F26" s="4" t="s">
        <v>1720</v>
      </c>
      <c r="G26" s="4" t="s">
        <v>1721</v>
      </c>
      <c r="H26" s="4" t="s">
        <v>215</v>
      </c>
      <c r="I26" s="4" t="s">
        <v>970</v>
      </c>
      <c r="J26" s="4" t="s">
        <v>30</v>
      </c>
      <c r="K26" s="4" t="s">
        <v>30</v>
      </c>
      <c r="L26" s="2" t="s">
        <v>369</v>
      </c>
      <c r="M26" s="2" t="s">
        <v>31</v>
      </c>
      <c r="N26" s="4" t="s">
        <v>503</v>
      </c>
      <c r="O26" s="4" t="s">
        <v>166</v>
      </c>
      <c r="P26" s="4" t="s">
        <v>34</v>
      </c>
      <c r="Q26" s="155">
        <v>785</v>
      </c>
      <c r="R26" s="172">
        <v>1</v>
      </c>
      <c r="S26" s="174">
        <v>24920</v>
      </c>
      <c r="U26" s="155">
        <v>195.62200000000001</v>
      </c>
      <c r="V26" s="171">
        <v>6.0000000000000002E-6</v>
      </c>
      <c r="W26" s="171">
        <v>1.8881562663090101E-2</v>
      </c>
      <c r="X26" s="171">
        <v>2.73076370760223E-3</v>
      </c>
    </row>
    <row r="27" spans="1:24" x14ac:dyDescent="0.2">
      <c r="A27" s="4">
        <v>161</v>
      </c>
      <c r="B27" s="4">
        <v>9938</v>
      </c>
      <c r="C27" s="4" t="s">
        <v>1634</v>
      </c>
      <c r="D27" s="4" t="s">
        <v>1635</v>
      </c>
      <c r="E27" s="4" t="s">
        <v>1368</v>
      </c>
      <c r="F27" s="4" t="s">
        <v>1636</v>
      </c>
      <c r="G27" s="4" t="s">
        <v>1637</v>
      </c>
      <c r="H27" s="4" t="s">
        <v>215</v>
      </c>
      <c r="I27" s="4" t="s">
        <v>970</v>
      </c>
      <c r="J27" s="4" t="s">
        <v>30</v>
      </c>
      <c r="K27" s="4" t="s">
        <v>30</v>
      </c>
      <c r="L27" s="2" t="s">
        <v>369</v>
      </c>
      <c r="M27" s="2" t="s">
        <v>31</v>
      </c>
      <c r="N27" s="4" t="s">
        <v>487</v>
      </c>
      <c r="O27" s="4" t="s">
        <v>166</v>
      </c>
      <c r="P27" s="4" t="s">
        <v>34</v>
      </c>
      <c r="Q27" s="155">
        <v>17032</v>
      </c>
      <c r="R27" s="172">
        <v>1</v>
      </c>
      <c r="S27" s="174">
        <v>5008</v>
      </c>
      <c r="U27" s="155">
        <v>852.96299999999997</v>
      </c>
      <c r="V27" s="171">
        <v>1.2999999999999999E-5</v>
      </c>
      <c r="W27" s="171">
        <v>8.2328501016806596E-2</v>
      </c>
      <c r="X27" s="171">
        <v>1.19068366686338E-2</v>
      </c>
    </row>
    <row r="28" spans="1:24" x14ac:dyDescent="0.2">
      <c r="A28" s="4">
        <v>161</v>
      </c>
      <c r="B28" s="4">
        <v>9938</v>
      </c>
      <c r="C28" s="4" t="s">
        <v>1722</v>
      </c>
      <c r="D28" s="4" t="s">
        <v>1723</v>
      </c>
      <c r="E28" s="4" t="s">
        <v>1368</v>
      </c>
      <c r="F28" s="4" t="s">
        <v>1724</v>
      </c>
      <c r="G28" s="4" t="s">
        <v>1725</v>
      </c>
      <c r="H28" s="4" t="s">
        <v>215</v>
      </c>
      <c r="I28" s="4" t="s">
        <v>970</v>
      </c>
      <c r="J28" s="4" t="s">
        <v>30</v>
      </c>
      <c r="K28" s="4" t="s">
        <v>30</v>
      </c>
      <c r="L28" s="2" t="s">
        <v>369</v>
      </c>
      <c r="M28" s="2" t="s">
        <v>31</v>
      </c>
      <c r="N28" s="4" t="s">
        <v>515</v>
      </c>
      <c r="O28" s="4" t="s">
        <v>166</v>
      </c>
      <c r="P28" s="4" t="s">
        <v>34</v>
      </c>
      <c r="Q28" s="155">
        <v>471</v>
      </c>
      <c r="R28" s="172">
        <v>1</v>
      </c>
      <c r="S28" s="174">
        <v>30240</v>
      </c>
      <c r="U28" s="155">
        <v>142.43</v>
      </c>
      <c r="V28" s="171">
        <v>3.4E-5</v>
      </c>
      <c r="W28" s="171">
        <v>1.37474748378454E-2</v>
      </c>
      <c r="X28" s="171">
        <v>1.98824144104072E-3</v>
      </c>
    </row>
    <row r="29" spans="1:24" x14ac:dyDescent="0.2">
      <c r="A29" s="4">
        <v>161</v>
      </c>
      <c r="B29" s="4">
        <v>9938</v>
      </c>
      <c r="C29" s="4" t="s">
        <v>1726</v>
      </c>
      <c r="D29" s="4" t="s">
        <v>1727</v>
      </c>
      <c r="E29" s="4" t="s">
        <v>1368</v>
      </c>
      <c r="F29" s="4" t="s">
        <v>1728</v>
      </c>
      <c r="G29" s="4" t="s">
        <v>1729</v>
      </c>
      <c r="H29" s="4" t="s">
        <v>215</v>
      </c>
      <c r="I29" s="4" t="s">
        <v>970</v>
      </c>
      <c r="J29" s="4" t="s">
        <v>30</v>
      </c>
      <c r="K29" s="4" t="s">
        <v>30</v>
      </c>
      <c r="L29" s="2" t="s">
        <v>369</v>
      </c>
      <c r="M29" s="2" t="s">
        <v>31</v>
      </c>
      <c r="N29" s="4" t="s">
        <v>516</v>
      </c>
      <c r="O29" s="4" t="s">
        <v>166</v>
      </c>
      <c r="P29" s="4" t="s">
        <v>34</v>
      </c>
      <c r="Q29" s="155">
        <v>396</v>
      </c>
      <c r="R29" s="172">
        <v>1</v>
      </c>
      <c r="S29" s="174">
        <v>32170</v>
      </c>
      <c r="U29" s="155">
        <v>127.393</v>
      </c>
      <c r="V29" s="171">
        <v>2.5000000000000001E-5</v>
      </c>
      <c r="W29" s="171">
        <v>1.22960745143776E-2</v>
      </c>
      <c r="X29" s="171">
        <v>1.7783313081111099E-3</v>
      </c>
    </row>
    <row r="30" spans="1:24" x14ac:dyDescent="0.2">
      <c r="A30" s="4">
        <v>161</v>
      </c>
      <c r="B30" s="4">
        <v>9938</v>
      </c>
      <c r="C30" s="4" t="s">
        <v>1730</v>
      </c>
      <c r="D30" s="4" t="s">
        <v>1731</v>
      </c>
      <c r="E30" s="4" t="s">
        <v>1368</v>
      </c>
      <c r="F30" s="4" t="s">
        <v>1732</v>
      </c>
      <c r="G30" s="4" t="s">
        <v>1733</v>
      </c>
      <c r="H30" s="4" t="s">
        <v>215</v>
      </c>
      <c r="I30" s="4" t="s">
        <v>970</v>
      </c>
      <c r="J30" s="4" t="s">
        <v>30</v>
      </c>
      <c r="K30" s="4" t="s">
        <v>30</v>
      </c>
      <c r="L30" s="2" t="s">
        <v>369</v>
      </c>
      <c r="M30" s="2" t="s">
        <v>31</v>
      </c>
      <c r="N30" s="4" t="s">
        <v>502</v>
      </c>
      <c r="O30" s="4" t="s">
        <v>166</v>
      </c>
      <c r="P30" s="4" t="s">
        <v>34</v>
      </c>
      <c r="Q30" s="155">
        <v>19241</v>
      </c>
      <c r="R30" s="172">
        <v>1</v>
      </c>
      <c r="S30" s="174">
        <v>682.4</v>
      </c>
      <c r="T30" s="154">
        <v>3.331</v>
      </c>
      <c r="U30" s="155">
        <v>134.63200000000001</v>
      </c>
      <c r="V30" s="171">
        <v>6.7000000000000002E-5</v>
      </c>
      <c r="W30" s="171">
        <v>1.29947521757151E-2</v>
      </c>
      <c r="X30" s="171">
        <v>1.87937822011393E-3</v>
      </c>
    </row>
    <row r="31" spans="1:24" x14ac:dyDescent="0.2">
      <c r="A31" s="4">
        <v>161</v>
      </c>
      <c r="B31" s="4">
        <v>9938</v>
      </c>
      <c r="C31" s="4" t="s">
        <v>1734</v>
      </c>
      <c r="D31" s="4" t="s">
        <v>1735</v>
      </c>
      <c r="E31" s="4" t="s">
        <v>1368</v>
      </c>
      <c r="F31" s="4" t="s">
        <v>1736</v>
      </c>
      <c r="G31" s="4" t="s">
        <v>1737</v>
      </c>
      <c r="H31" s="4" t="s">
        <v>215</v>
      </c>
      <c r="I31" s="4" t="s">
        <v>970</v>
      </c>
      <c r="J31" s="4" t="s">
        <v>30</v>
      </c>
      <c r="K31" s="4" t="s">
        <v>342</v>
      </c>
      <c r="L31" s="2" t="s">
        <v>369</v>
      </c>
      <c r="M31" s="2" t="s">
        <v>31</v>
      </c>
      <c r="N31" s="4" t="s">
        <v>497</v>
      </c>
      <c r="O31" s="4" t="s">
        <v>166</v>
      </c>
      <c r="P31" s="4" t="s">
        <v>34</v>
      </c>
      <c r="Q31" s="155">
        <v>1178</v>
      </c>
      <c r="R31" s="172">
        <v>1</v>
      </c>
      <c r="S31" s="174">
        <v>21310</v>
      </c>
      <c r="U31" s="155">
        <v>251.03200000000001</v>
      </c>
      <c r="V31" s="171">
        <v>2.5000000000000001E-5</v>
      </c>
      <c r="W31" s="171">
        <v>2.4229752594944799E-2</v>
      </c>
      <c r="X31" s="171">
        <v>3.5042506921208298E-3</v>
      </c>
    </row>
    <row r="32" spans="1:24" x14ac:dyDescent="0.2">
      <c r="A32" s="4">
        <v>161</v>
      </c>
      <c r="B32" s="4">
        <v>9938</v>
      </c>
      <c r="C32" s="4" t="s">
        <v>1738</v>
      </c>
      <c r="D32" s="4" t="s">
        <v>1739</v>
      </c>
      <c r="E32" s="4" t="s">
        <v>356</v>
      </c>
      <c r="F32" s="4" t="s">
        <v>1740</v>
      </c>
      <c r="G32" s="4" t="s">
        <v>1741</v>
      </c>
      <c r="H32" s="4" t="s">
        <v>215</v>
      </c>
      <c r="I32" s="4" t="s">
        <v>970</v>
      </c>
      <c r="J32" s="4" t="s">
        <v>30</v>
      </c>
      <c r="K32" s="4" t="s">
        <v>30</v>
      </c>
      <c r="L32" s="2" t="s">
        <v>369</v>
      </c>
      <c r="M32" s="2" t="s">
        <v>31</v>
      </c>
      <c r="N32" s="4" t="s">
        <v>493</v>
      </c>
      <c r="O32" s="4" t="s">
        <v>166</v>
      </c>
      <c r="P32" s="4" t="s">
        <v>34</v>
      </c>
      <c r="Q32" s="155">
        <v>13705</v>
      </c>
      <c r="R32" s="172">
        <v>1</v>
      </c>
      <c r="S32" s="174">
        <v>370.8</v>
      </c>
      <c r="T32" s="154">
        <v>1.7989999999999999</v>
      </c>
      <c r="U32" s="155">
        <v>52.616999999999997</v>
      </c>
      <c r="V32" s="171">
        <v>1.2E-5</v>
      </c>
      <c r="W32" s="171">
        <v>5.0785971381510598E-3</v>
      </c>
      <c r="X32" s="171">
        <v>7.3449687390046703E-4</v>
      </c>
    </row>
    <row r="33" spans="1:24" x14ac:dyDescent="0.2">
      <c r="A33" s="4">
        <v>161</v>
      </c>
      <c r="B33" s="4">
        <v>9938</v>
      </c>
      <c r="C33" s="4" t="s">
        <v>1742</v>
      </c>
      <c r="D33" s="4" t="s">
        <v>1743</v>
      </c>
      <c r="E33" s="4" t="s">
        <v>1368</v>
      </c>
      <c r="F33" s="4" t="s">
        <v>1744</v>
      </c>
      <c r="G33" s="4" t="s">
        <v>1745</v>
      </c>
      <c r="H33" s="4" t="s">
        <v>215</v>
      </c>
      <c r="I33" s="4" t="s">
        <v>970</v>
      </c>
      <c r="J33" s="4" t="s">
        <v>30</v>
      </c>
      <c r="K33" s="4" t="s">
        <v>30</v>
      </c>
      <c r="L33" s="2" t="s">
        <v>369</v>
      </c>
      <c r="M33" s="2" t="s">
        <v>31</v>
      </c>
      <c r="N33" s="4" t="s">
        <v>515</v>
      </c>
      <c r="O33" s="4" t="s">
        <v>166</v>
      </c>
      <c r="P33" s="4" t="s">
        <v>34</v>
      </c>
      <c r="Q33" s="155">
        <v>4100</v>
      </c>
      <c r="R33" s="172">
        <v>1</v>
      </c>
      <c r="S33" s="174">
        <v>3511</v>
      </c>
      <c r="U33" s="155">
        <v>143.95099999999999</v>
      </c>
      <c r="V33" s="171">
        <v>1.5E-5</v>
      </c>
      <c r="W33" s="171">
        <v>1.38942441387701E-2</v>
      </c>
      <c r="X33" s="171">
        <v>2.00946808882972E-3</v>
      </c>
    </row>
    <row r="34" spans="1:24" x14ac:dyDescent="0.2">
      <c r="A34" s="4">
        <v>161</v>
      </c>
      <c r="B34" s="4">
        <v>9938</v>
      </c>
      <c r="C34" s="4" t="s">
        <v>1746</v>
      </c>
      <c r="D34" s="4" t="s">
        <v>1747</v>
      </c>
      <c r="E34" s="4" t="s">
        <v>212</v>
      </c>
      <c r="F34" s="4" t="s">
        <v>1748</v>
      </c>
      <c r="G34" s="4" t="s">
        <v>1749</v>
      </c>
      <c r="H34" s="4" t="s">
        <v>215</v>
      </c>
      <c r="I34" s="4" t="s">
        <v>970</v>
      </c>
      <c r="J34" s="4" t="s">
        <v>88</v>
      </c>
      <c r="K34" s="4" t="s">
        <v>335</v>
      </c>
      <c r="L34" s="2" t="s">
        <v>369</v>
      </c>
      <c r="M34" s="2" t="s">
        <v>388</v>
      </c>
      <c r="N34" s="4" t="s">
        <v>588</v>
      </c>
      <c r="O34" s="4" t="s">
        <v>166</v>
      </c>
      <c r="P34" s="4" t="s">
        <v>93</v>
      </c>
      <c r="Q34" s="155">
        <v>240</v>
      </c>
      <c r="R34" s="172">
        <v>3.718</v>
      </c>
      <c r="S34" s="174">
        <v>10274</v>
      </c>
      <c r="U34" s="155">
        <v>91.677000000000007</v>
      </c>
      <c r="V34" s="171">
        <v>0</v>
      </c>
      <c r="W34" s="171">
        <v>8.8487194925959394E-3</v>
      </c>
      <c r="X34" s="171">
        <v>1.27975435509737E-3</v>
      </c>
    </row>
    <row r="35" spans="1:24" x14ac:dyDescent="0.2">
      <c r="A35" s="4">
        <v>161</v>
      </c>
      <c r="B35" s="4">
        <v>9938</v>
      </c>
      <c r="C35" s="4" t="s">
        <v>1750</v>
      </c>
      <c r="D35" s="4" t="s">
        <v>1751</v>
      </c>
      <c r="E35" s="4" t="s">
        <v>212</v>
      </c>
      <c r="F35" s="4" t="s">
        <v>1752</v>
      </c>
      <c r="G35" s="4" t="s">
        <v>1753</v>
      </c>
      <c r="H35" s="4" t="s">
        <v>215</v>
      </c>
      <c r="I35" s="4" t="s">
        <v>970</v>
      </c>
      <c r="J35" s="4" t="s">
        <v>88</v>
      </c>
      <c r="K35" s="4" t="s">
        <v>89</v>
      </c>
      <c r="L35" s="2" t="s">
        <v>369</v>
      </c>
      <c r="M35" s="2" t="s">
        <v>388</v>
      </c>
      <c r="N35" s="4" t="s">
        <v>589</v>
      </c>
      <c r="O35" s="4" t="s">
        <v>166</v>
      </c>
      <c r="P35" s="4" t="s">
        <v>93</v>
      </c>
      <c r="Q35" s="155">
        <v>457</v>
      </c>
      <c r="R35" s="172">
        <v>3.718</v>
      </c>
      <c r="S35" s="174">
        <v>15623</v>
      </c>
      <c r="U35" s="155">
        <v>265.45400000000001</v>
      </c>
      <c r="V35" s="171">
        <v>0</v>
      </c>
      <c r="W35" s="171">
        <v>2.5621836633411901E-2</v>
      </c>
      <c r="X35" s="171">
        <v>3.7055821517043802E-3</v>
      </c>
    </row>
    <row r="36" spans="1:24" x14ac:dyDescent="0.2">
      <c r="A36" s="4">
        <v>161</v>
      </c>
      <c r="B36" s="4">
        <v>9938</v>
      </c>
      <c r="C36" s="4" t="s">
        <v>1754</v>
      </c>
      <c r="D36" s="4" t="s">
        <v>1755</v>
      </c>
      <c r="E36" s="4" t="s">
        <v>212</v>
      </c>
      <c r="F36" s="4" t="s">
        <v>1756</v>
      </c>
      <c r="G36" s="4" t="s">
        <v>1757</v>
      </c>
      <c r="H36" s="4" t="s">
        <v>215</v>
      </c>
      <c r="I36" s="4" t="s">
        <v>970</v>
      </c>
      <c r="J36" s="4" t="s">
        <v>88</v>
      </c>
      <c r="K36" s="4" t="s">
        <v>89</v>
      </c>
      <c r="L36" s="2" t="s">
        <v>369</v>
      </c>
      <c r="M36" s="2" t="s">
        <v>388</v>
      </c>
      <c r="N36" s="4" t="s">
        <v>540</v>
      </c>
      <c r="O36" s="4" t="s">
        <v>166</v>
      </c>
      <c r="P36" s="4" t="s">
        <v>93</v>
      </c>
      <c r="Q36" s="155">
        <v>300</v>
      </c>
      <c r="R36" s="172">
        <v>3.718</v>
      </c>
      <c r="S36" s="174">
        <v>19026</v>
      </c>
      <c r="U36" s="155">
        <v>212.21600000000001</v>
      </c>
      <c r="V36" s="171">
        <v>0</v>
      </c>
      <c r="W36" s="171">
        <v>2.0483226721107899E-2</v>
      </c>
      <c r="X36" s="171">
        <v>2.9624058740610401E-3</v>
      </c>
    </row>
    <row r="37" spans="1:24" x14ac:dyDescent="0.2">
      <c r="A37" s="4">
        <v>161</v>
      </c>
      <c r="B37" s="4">
        <v>9938</v>
      </c>
      <c r="C37" s="4" t="s">
        <v>1758</v>
      </c>
      <c r="D37" s="4" t="s">
        <v>1759</v>
      </c>
      <c r="E37" s="4" t="s">
        <v>212</v>
      </c>
      <c r="F37" s="4" t="s">
        <v>1760</v>
      </c>
      <c r="G37" s="4" t="s">
        <v>1761</v>
      </c>
      <c r="H37" s="4" t="s">
        <v>215</v>
      </c>
      <c r="I37" s="4" t="s">
        <v>970</v>
      </c>
      <c r="J37" s="4" t="s">
        <v>88</v>
      </c>
      <c r="K37" s="4" t="s">
        <v>89</v>
      </c>
      <c r="L37" s="2" t="s">
        <v>369</v>
      </c>
      <c r="M37" s="2" t="s">
        <v>388</v>
      </c>
      <c r="N37" s="4" t="s">
        <v>588</v>
      </c>
      <c r="O37" s="4" t="s">
        <v>166</v>
      </c>
      <c r="P37" s="4" t="s">
        <v>93</v>
      </c>
      <c r="Q37" s="155">
        <v>187</v>
      </c>
      <c r="R37" s="172">
        <v>3.718</v>
      </c>
      <c r="S37" s="174">
        <v>66263</v>
      </c>
      <c r="U37" s="155">
        <v>460.70400000000001</v>
      </c>
      <c r="V37" s="171">
        <v>0</v>
      </c>
      <c r="W37" s="171">
        <v>4.4467460276338501E-2</v>
      </c>
      <c r="X37" s="171">
        <v>6.4311481448112396E-3</v>
      </c>
    </row>
    <row r="38" spans="1:24" x14ac:dyDescent="0.2">
      <c r="A38" s="4">
        <v>161</v>
      </c>
      <c r="B38" s="4">
        <v>9938</v>
      </c>
      <c r="C38" s="4" t="s">
        <v>1762</v>
      </c>
      <c r="D38" s="4" t="s">
        <v>1763</v>
      </c>
      <c r="E38" s="4" t="s">
        <v>212</v>
      </c>
      <c r="F38" s="4" t="s">
        <v>1764</v>
      </c>
      <c r="G38" s="4" t="s">
        <v>1765</v>
      </c>
      <c r="H38" s="4" t="s">
        <v>215</v>
      </c>
      <c r="I38" s="4" t="s">
        <v>970</v>
      </c>
      <c r="J38" s="4" t="s">
        <v>88</v>
      </c>
      <c r="K38" s="4" t="s">
        <v>89</v>
      </c>
      <c r="L38" s="2" t="s">
        <v>369</v>
      </c>
      <c r="M38" s="2" t="s">
        <v>388</v>
      </c>
      <c r="N38" s="4" t="s">
        <v>588</v>
      </c>
      <c r="O38" s="4" t="s">
        <v>166</v>
      </c>
      <c r="P38" s="4" t="s">
        <v>93</v>
      </c>
      <c r="Q38" s="155">
        <v>200</v>
      </c>
      <c r="R38" s="172">
        <v>3.718</v>
      </c>
      <c r="S38" s="174">
        <v>16743</v>
      </c>
      <c r="T38" s="154">
        <v>0.11799999999999999</v>
      </c>
      <c r="U38" s="155">
        <v>124.94</v>
      </c>
      <c r="V38" s="171">
        <v>0</v>
      </c>
      <c r="W38" s="171">
        <v>1.20592583961616E-2</v>
      </c>
      <c r="X38" s="171">
        <v>1.7440815549239199E-3</v>
      </c>
    </row>
    <row r="39" spans="1:24" x14ac:dyDescent="0.2">
      <c r="A39" s="4">
        <v>161</v>
      </c>
      <c r="B39" s="4">
        <v>9938</v>
      </c>
      <c r="C39" s="4" t="s">
        <v>1766</v>
      </c>
      <c r="D39" s="4" t="s">
        <v>1767</v>
      </c>
      <c r="E39" s="4" t="s">
        <v>212</v>
      </c>
      <c r="F39" s="4" t="s">
        <v>1768</v>
      </c>
      <c r="G39" s="4" t="s">
        <v>1769</v>
      </c>
      <c r="H39" s="4" t="s">
        <v>215</v>
      </c>
      <c r="I39" s="4" t="s">
        <v>970</v>
      </c>
      <c r="J39" s="4" t="s">
        <v>88</v>
      </c>
      <c r="K39" s="4" t="s">
        <v>89</v>
      </c>
      <c r="L39" s="2" t="s">
        <v>369</v>
      </c>
      <c r="M39" s="2" t="s">
        <v>386</v>
      </c>
      <c r="N39" s="4" t="s">
        <v>576</v>
      </c>
      <c r="O39" s="4" t="s">
        <v>166</v>
      </c>
      <c r="P39" s="4" t="s">
        <v>93</v>
      </c>
      <c r="Q39" s="155">
        <v>104</v>
      </c>
      <c r="R39" s="172">
        <v>3.718</v>
      </c>
      <c r="S39" s="174">
        <v>24530</v>
      </c>
      <c r="U39" s="155">
        <v>94.850999999999999</v>
      </c>
      <c r="V39" s="171">
        <v>0</v>
      </c>
      <c r="W39" s="171">
        <v>9.1550456135030805E-3</v>
      </c>
      <c r="X39" s="171">
        <v>1.3240570576114499E-3</v>
      </c>
    </row>
    <row r="40" spans="1:24" x14ac:dyDescent="0.2">
      <c r="A40" s="4">
        <v>161</v>
      </c>
      <c r="B40" s="4">
        <v>9938</v>
      </c>
      <c r="C40" s="4" t="s">
        <v>1770</v>
      </c>
      <c r="D40" s="4" t="s">
        <v>1771</v>
      </c>
      <c r="E40" s="4" t="s">
        <v>212</v>
      </c>
      <c r="F40" s="4" t="s">
        <v>1772</v>
      </c>
      <c r="G40" s="4" t="s">
        <v>1773</v>
      </c>
      <c r="H40" s="4" t="s">
        <v>215</v>
      </c>
      <c r="I40" s="4" t="s">
        <v>970</v>
      </c>
      <c r="J40" s="4" t="s">
        <v>88</v>
      </c>
      <c r="K40" s="4" t="s">
        <v>89</v>
      </c>
      <c r="L40" s="2" t="s">
        <v>369</v>
      </c>
      <c r="M40" s="2" t="s">
        <v>386</v>
      </c>
      <c r="N40" s="4" t="s">
        <v>1774</v>
      </c>
      <c r="O40" s="4" t="s">
        <v>166</v>
      </c>
      <c r="P40" s="4" t="s">
        <v>93</v>
      </c>
      <c r="Q40" s="155">
        <v>75</v>
      </c>
      <c r="R40" s="172">
        <v>3.718</v>
      </c>
      <c r="S40" s="174">
        <v>54812</v>
      </c>
      <c r="U40" s="155">
        <v>152.84299999999999</v>
      </c>
      <c r="V40" s="171">
        <v>0</v>
      </c>
      <c r="W40" s="171">
        <v>1.47525310501073E-2</v>
      </c>
      <c r="X40" s="171">
        <v>2.1335986382980399E-3</v>
      </c>
    </row>
    <row r="41" spans="1:24" x14ac:dyDescent="0.2">
      <c r="A41" s="4">
        <v>161</v>
      </c>
      <c r="B41" s="4">
        <v>9938</v>
      </c>
      <c r="C41" s="4" t="s">
        <v>1775</v>
      </c>
      <c r="D41" s="4" t="s">
        <v>1776</v>
      </c>
      <c r="E41" s="4" t="s">
        <v>212</v>
      </c>
      <c r="F41" s="4" t="s">
        <v>1777</v>
      </c>
      <c r="G41" s="4" t="s">
        <v>1778</v>
      </c>
      <c r="H41" s="4" t="s">
        <v>215</v>
      </c>
      <c r="I41" s="4" t="s">
        <v>970</v>
      </c>
      <c r="J41" s="4" t="s">
        <v>88</v>
      </c>
      <c r="K41" s="4" t="s">
        <v>89</v>
      </c>
      <c r="L41" s="2" t="s">
        <v>369</v>
      </c>
      <c r="M41" s="2" t="s">
        <v>388</v>
      </c>
      <c r="N41" s="4" t="s">
        <v>584</v>
      </c>
      <c r="O41" s="4" t="s">
        <v>166</v>
      </c>
      <c r="P41" s="4" t="s">
        <v>93</v>
      </c>
      <c r="Q41" s="155">
        <v>113</v>
      </c>
      <c r="R41" s="172">
        <v>3.718</v>
      </c>
      <c r="S41" s="174">
        <v>37539</v>
      </c>
      <c r="U41" s="155">
        <v>157.714</v>
      </c>
      <c r="V41" s="171">
        <v>0</v>
      </c>
      <c r="W41" s="171">
        <v>1.5222667719761499E-2</v>
      </c>
      <c r="X41" s="171">
        <v>2.2015925950490001E-3</v>
      </c>
    </row>
    <row r="42" spans="1:24" x14ac:dyDescent="0.2">
      <c r="A42" s="4">
        <v>161</v>
      </c>
      <c r="B42" s="4">
        <v>9938</v>
      </c>
      <c r="C42" s="4" t="s">
        <v>1711</v>
      </c>
      <c r="D42" s="4" t="s">
        <v>1712</v>
      </c>
      <c r="E42" s="4" t="s">
        <v>1368</v>
      </c>
      <c r="F42" s="4" t="s">
        <v>1779</v>
      </c>
      <c r="G42" s="4" t="s">
        <v>1780</v>
      </c>
      <c r="H42" s="4" t="s">
        <v>215</v>
      </c>
      <c r="I42" s="4" t="s">
        <v>970</v>
      </c>
      <c r="J42" s="4" t="s">
        <v>88</v>
      </c>
      <c r="K42" s="4" t="s">
        <v>89</v>
      </c>
      <c r="L42" s="2" t="s">
        <v>369</v>
      </c>
      <c r="M42" s="2" t="s">
        <v>388</v>
      </c>
      <c r="N42" s="4" t="s">
        <v>520</v>
      </c>
      <c r="O42" s="4" t="s">
        <v>166</v>
      </c>
      <c r="P42" s="4" t="s">
        <v>93</v>
      </c>
      <c r="Q42" s="155">
        <v>136</v>
      </c>
      <c r="R42" s="172">
        <v>3.718</v>
      </c>
      <c r="S42" s="174">
        <v>15417</v>
      </c>
      <c r="U42" s="155">
        <v>77.956000000000003</v>
      </c>
      <c r="V42" s="171">
        <v>1.9999999999999999E-6</v>
      </c>
      <c r="W42" s="171">
        <v>7.5243398971350899E-3</v>
      </c>
      <c r="X42" s="171">
        <v>1.08821471407798E-3</v>
      </c>
    </row>
    <row r="43" spans="1:24" x14ac:dyDescent="0.2">
      <c r="A43" s="4">
        <v>161</v>
      </c>
      <c r="B43" s="4">
        <v>9938</v>
      </c>
      <c r="C43" s="4" t="s">
        <v>1781</v>
      </c>
      <c r="D43" s="4" t="s">
        <v>1782</v>
      </c>
      <c r="E43" s="4" t="s">
        <v>212</v>
      </c>
      <c r="F43" s="4" t="s">
        <v>1783</v>
      </c>
      <c r="G43" s="4" t="s">
        <v>1784</v>
      </c>
      <c r="H43" s="4" t="s">
        <v>215</v>
      </c>
      <c r="I43" s="4" t="s">
        <v>970</v>
      </c>
      <c r="J43" s="4" t="s">
        <v>88</v>
      </c>
      <c r="K43" s="4" t="s">
        <v>89</v>
      </c>
      <c r="L43" s="2" t="s">
        <v>369</v>
      </c>
      <c r="M43" s="2" t="s">
        <v>388</v>
      </c>
      <c r="N43" s="4" t="s">
        <v>588</v>
      </c>
      <c r="O43" s="4" t="s">
        <v>166</v>
      </c>
      <c r="P43" s="4" t="s">
        <v>93</v>
      </c>
      <c r="Q43" s="155">
        <v>450</v>
      </c>
      <c r="R43" s="172">
        <v>3.718</v>
      </c>
      <c r="S43" s="174">
        <v>10838</v>
      </c>
      <c r="T43" s="154">
        <v>3.0000000000000001E-3</v>
      </c>
      <c r="U43" s="155">
        <v>181.34100000000001</v>
      </c>
      <c r="V43" s="171">
        <v>0</v>
      </c>
      <c r="W43" s="171">
        <v>1.7503110660763099E-2</v>
      </c>
      <c r="X43" s="171">
        <v>2.53140379402979E-3</v>
      </c>
    </row>
    <row r="44" spans="1:24" x14ac:dyDescent="0.2">
      <c r="A44" s="4">
        <v>161</v>
      </c>
      <c r="B44" s="4">
        <v>9938</v>
      </c>
      <c r="C44" s="4" t="s">
        <v>1638</v>
      </c>
      <c r="D44" s="4" t="s">
        <v>1639</v>
      </c>
      <c r="E44" s="4" t="s">
        <v>212</v>
      </c>
      <c r="F44" s="4" t="s">
        <v>1785</v>
      </c>
      <c r="G44" s="4" t="s">
        <v>1641</v>
      </c>
      <c r="H44" s="4" t="s">
        <v>215</v>
      </c>
      <c r="I44" s="4" t="s">
        <v>970</v>
      </c>
      <c r="J44" s="4" t="s">
        <v>88</v>
      </c>
      <c r="K44" s="4" t="s">
        <v>89</v>
      </c>
      <c r="L44" s="2" t="s">
        <v>369</v>
      </c>
      <c r="M44" s="2" t="s">
        <v>386</v>
      </c>
      <c r="N44" s="4" t="s">
        <v>597</v>
      </c>
      <c r="O44" s="4" t="s">
        <v>166</v>
      </c>
      <c r="P44" s="4" t="s">
        <v>93</v>
      </c>
      <c r="Q44" s="155">
        <v>170</v>
      </c>
      <c r="R44" s="172">
        <v>3.718</v>
      </c>
      <c r="S44" s="174">
        <v>7077</v>
      </c>
      <c r="U44" s="155">
        <v>44.731000000000002</v>
      </c>
      <c r="V44" s="171">
        <v>3.0000000000000001E-6</v>
      </c>
      <c r="W44" s="171">
        <v>4.3174542268295604E-3</v>
      </c>
      <c r="X44" s="171">
        <v>6.2441586653773796E-4</v>
      </c>
    </row>
    <row r="45" spans="1:24" x14ac:dyDescent="0.2">
      <c r="A45" s="4">
        <v>161</v>
      </c>
      <c r="B45" s="4">
        <v>9938</v>
      </c>
      <c r="C45" s="4" t="s">
        <v>1786</v>
      </c>
      <c r="D45" s="4" t="s">
        <v>1787</v>
      </c>
      <c r="E45" s="4" t="s">
        <v>212</v>
      </c>
      <c r="F45" s="4" t="s">
        <v>1788</v>
      </c>
      <c r="G45" s="4" t="s">
        <v>1789</v>
      </c>
      <c r="H45" s="4" t="s">
        <v>215</v>
      </c>
      <c r="I45" s="4" t="s">
        <v>970</v>
      </c>
      <c r="J45" s="4" t="s">
        <v>88</v>
      </c>
      <c r="K45" s="4" t="s">
        <v>1790</v>
      </c>
      <c r="L45" s="2" t="s">
        <v>369</v>
      </c>
      <c r="M45" s="2" t="s">
        <v>386</v>
      </c>
      <c r="N45" s="4" t="s">
        <v>588</v>
      </c>
      <c r="O45" s="4" t="s">
        <v>166</v>
      </c>
      <c r="P45" s="4" t="s">
        <v>93</v>
      </c>
      <c r="Q45" s="155">
        <v>385</v>
      </c>
      <c r="R45" s="172">
        <v>3.718</v>
      </c>
      <c r="S45" s="174">
        <v>16600</v>
      </c>
      <c r="T45" s="154">
        <v>0.21</v>
      </c>
      <c r="U45" s="155">
        <v>238.39599999999999</v>
      </c>
      <c r="V45" s="171">
        <v>0</v>
      </c>
      <c r="W45" s="171">
        <v>2.30101660139472E-2</v>
      </c>
      <c r="X45" s="171">
        <v>3.32786683909487E-3</v>
      </c>
    </row>
    <row r="46" spans="1:24" x14ac:dyDescent="0.2">
      <c r="A46" s="4">
        <v>161</v>
      </c>
      <c r="B46" s="4">
        <v>9942</v>
      </c>
      <c r="C46" s="4" t="s">
        <v>1638</v>
      </c>
      <c r="D46" s="4" t="s">
        <v>1639</v>
      </c>
      <c r="E46" s="4" t="s">
        <v>212</v>
      </c>
      <c r="F46" s="4" t="s">
        <v>1640</v>
      </c>
      <c r="G46" s="4" t="s">
        <v>1641</v>
      </c>
      <c r="H46" s="4" t="s">
        <v>215</v>
      </c>
      <c r="I46" s="4" t="s">
        <v>970</v>
      </c>
      <c r="J46" s="4" t="s">
        <v>30</v>
      </c>
      <c r="K46" s="4" t="s">
        <v>89</v>
      </c>
      <c r="L46" s="2" t="s">
        <v>369</v>
      </c>
      <c r="M46" s="2" t="s">
        <v>31</v>
      </c>
      <c r="N46" s="4" t="s">
        <v>480</v>
      </c>
      <c r="O46" s="4" t="s">
        <v>166</v>
      </c>
      <c r="P46" s="4" t="s">
        <v>34</v>
      </c>
      <c r="Q46" s="155">
        <v>113</v>
      </c>
      <c r="R46" s="172">
        <v>1</v>
      </c>
      <c r="S46" s="174">
        <v>26100</v>
      </c>
      <c r="U46" s="155">
        <v>29.492999999999999</v>
      </c>
      <c r="V46" s="171">
        <v>1.9999999999999999E-6</v>
      </c>
      <c r="W46" s="171">
        <v>3.4510881089272198E-3</v>
      </c>
      <c r="X46" s="171">
        <v>3.2853302629970899E-4</v>
      </c>
    </row>
    <row r="47" spans="1:24" x14ac:dyDescent="0.2">
      <c r="A47" s="4">
        <v>161</v>
      </c>
      <c r="B47" s="4">
        <v>9942</v>
      </c>
      <c r="C47" s="4" t="s">
        <v>1642</v>
      </c>
      <c r="D47" s="4" t="s">
        <v>1643</v>
      </c>
      <c r="E47" s="4" t="s">
        <v>1368</v>
      </c>
      <c r="F47" s="4" t="s">
        <v>1644</v>
      </c>
      <c r="G47" s="4" t="s">
        <v>1645</v>
      </c>
      <c r="H47" s="4" t="s">
        <v>215</v>
      </c>
      <c r="I47" s="4" t="s">
        <v>970</v>
      </c>
      <c r="J47" s="4" t="s">
        <v>30</v>
      </c>
      <c r="K47" s="4" t="s">
        <v>30</v>
      </c>
      <c r="L47" s="2" t="s">
        <v>369</v>
      </c>
      <c r="M47" s="2" t="s">
        <v>31</v>
      </c>
      <c r="N47" s="4" t="s">
        <v>485</v>
      </c>
      <c r="O47" s="4" t="s">
        <v>166</v>
      </c>
      <c r="P47" s="4" t="s">
        <v>34</v>
      </c>
      <c r="Q47" s="155">
        <v>166</v>
      </c>
      <c r="R47" s="172">
        <v>1</v>
      </c>
      <c r="S47" s="174">
        <v>142500</v>
      </c>
      <c r="U47" s="155">
        <v>236.55</v>
      </c>
      <c r="V47" s="171">
        <v>3.9999999999999998E-6</v>
      </c>
      <c r="W47" s="171">
        <v>2.7679615236386099E-2</v>
      </c>
      <c r="X47" s="171">
        <v>2.6350146601293901E-3</v>
      </c>
    </row>
    <row r="48" spans="1:24" x14ac:dyDescent="0.2">
      <c r="A48" s="4">
        <v>161</v>
      </c>
      <c r="B48" s="4">
        <v>9942</v>
      </c>
      <c r="C48" s="4" t="s">
        <v>1646</v>
      </c>
      <c r="D48" s="4" t="s">
        <v>1647</v>
      </c>
      <c r="E48" s="4" t="s">
        <v>1368</v>
      </c>
      <c r="F48" s="4" t="s">
        <v>1648</v>
      </c>
      <c r="G48" s="4" t="s">
        <v>1649</v>
      </c>
      <c r="H48" s="4" t="s">
        <v>215</v>
      </c>
      <c r="I48" s="4" t="s">
        <v>970</v>
      </c>
      <c r="J48" s="4" t="s">
        <v>30</v>
      </c>
      <c r="K48" s="4" t="s">
        <v>30</v>
      </c>
      <c r="L48" s="2" t="s">
        <v>369</v>
      </c>
      <c r="M48" s="2" t="s">
        <v>31</v>
      </c>
      <c r="N48" s="4" t="s">
        <v>503</v>
      </c>
      <c r="O48" s="4" t="s">
        <v>166</v>
      </c>
      <c r="P48" s="4" t="s">
        <v>34</v>
      </c>
      <c r="Q48" s="155">
        <v>6100</v>
      </c>
      <c r="R48" s="172">
        <v>1</v>
      </c>
      <c r="S48" s="174">
        <v>2900</v>
      </c>
      <c r="T48" s="154">
        <v>1.456</v>
      </c>
      <c r="U48" s="155">
        <v>178.35599999999999</v>
      </c>
      <c r="V48" s="171">
        <v>2.8E-5</v>
      </c>
      <c r="W48" s="171">
        <v>2.0870055444063701E-2</v>
      </c>
      <c r="X48" s="171">
        <v>1.9867654077983798E-3</v>
      </c>
    </row>
    <row r="49" spans="1:24" x14ac:dyDescent="0.2">
      <c r="A49" s="4">
        <v>161</v>
      </c>
      <c r="B49" s="4">
        <v>9942</v>
      </c>
      <c r="C49" s="4" t="s">
        <v>1650</v>
      </c>
      <c r="D49" s="4" t="s">
        <v>1651</v>
      </c>
      <c r="E49" s="4" t="s">
        <v>1368</v>
      </c>
      <c r="F49" s="4" t="s">
        <v>1652</v>
      </c>
      <c r="G49" s="4" t="s">
        <v>1653</v>
      </c>
      <c r="H49" s="4" t="s">
        <v>215</v>
      </c>
      <c r="I49" s="4" t="s">
        <v>970</v>
      </c>
      <c r="J49" s="4" t="s">
        <v>30</v>
      </c>
      <c r="K49" s="4" t="s">
        <v>30</v>
      </c>
      <c r="L49" s="2" t="s">
        <v>369</v>
      </c>
      <c r="M49" s="2" t="s">
        <v>31</v>
      </c>
      <c r="N49" s="4" t="s">
        <v>503</v>
      </c>
      <c r="O49" s="4" t="s">
        <v>166</v>
      </c>
      <c r="P49" s="4" t="s">
        <v>34</v>
      </c>
      <c r="Q49" s="155">
        <v>5550</v>
      </c>
      <c r="R49" s="172">
        <v>1</v>
      </c>
      <c r="S49" s="174">
        <v>1796</v>
      </c>
      <c r="U49" s="155">
        <v>99.677999999999997</v>
      </c>
      <c r="V49" s="171">
        <v>1.2E-5</v>
      </c>
      <c r="W49" s="171">
        <v>1.16637019130522E-2</v>
      </c>
      <c r="X49" s="171">
        <v>1.1103487266640401E-3</v>
      </c>
    </row>
    <row r="50" spans="1:24" x14ac:dyDescent="0.2">
      <c r="A50" s="4">
        <v>161</v>
      </c>
      <c r="B50" s="4">
        <v>9942</v>
      </c>
      <c r="C50" s="4" t="s">
        <v>1654</v>
      </c>
      <c r="D50" s="4" t="s">
        <v>1655</v>
      </c>
      <c r="E50" s="4" t="s">
        <v>1368</v>
      </c>
      <c r="F50" s="4" t="s">
        <v>1656</v>
      </c>
      <c r="G50" s="4" t="s">
        <v>1657</v>
      </c>
      <c r="H50" s="4" t="s">
        <v>215</v>
      </c>
      <c r="I50" s="4" t="s">
        <v>970</v>
      </c>
      <c r="J50" s="4" t="s">
        <v>30</v>
      </c>
      <c r="K50" s="4" t="s">
        <v>89</v>
      </c>
      <c r="L50" s="2" t="s">
        <v>369</v>
      </c>
      <c r="M50" s="2" t="s">
        <v>31</v>
      </c>
      <c r="N50" s="4" t="s">
        <v>480</v>
      </c>
      <c r="O50" s="4" t="s">
        <v>166</v>
      </c>
      <c r="P50" s="4" t="s">
        <v>34</v>
      </c>
      <c r="Q50" s="155">
        <v>2995.7</v>
      </c>
      <c r="R50" s="172">
        <v>1</v>
      </c>
      <c r="S50" s="174">
        <v>5941</v>
      </c>
      <c r="U50" s="155">
        <v>177.97499999999999</v>
      </c>
      <c r="V50" s="171">
        <v>2.5000000000000001E-5</v>
      </c>
      <c r="W50" s="171">
        <v>2.0825477514411099E-2</v>
      </c>
      <c r="X50" s="171">
        <v>1.9825217253212498E-3</v>
      </c>
    </row>
    <row r="51" spans="1:24" x14ac:dyDescent="0.2">
      <c r="A51" s="4">
        <v>161</v>
      </c>
      <c r="B51" s="4">
        <v>9942</v>
      </c>
      <c r="C51" s="4" t="s">
        <v>1658</v>
      </c>
      <c r="D51" s="4" t="s">
        <v>1659</v>
      </c>
      <c r="E51" s="4" t="s">
        <v>1368</v>
      </c>
      <c r="F51" s="4" t="s">
        <v>1660</v>
      </c>
      <c r="G51" s="4" t="s">
        <v>1661</v>
      </c>
      <c r="H51" s="4" t="s">
        <v>215</v>
      </c>
      <c r="I51" s="4" t="s">
        <v>970</v>
      </c>
      <c r="J51" s="4" t="s">
        <v>30</v>
      </c>
      <c r="K51" s="4" t="s">
        <v>30</v>
      </c>
      <c r="L51" s="2" t="s">
        <v>369</v>
      </c>
      <c r="M51" s="2" t="s">
        <v>31</v>
      </c>
      <c r="N51" s="4" t="s">
        <v>480</v>
      </c>
      <c r="O51" s="4" t="s">
        <v>166</v>
      </c>
      <c r="P51" s="4" t="s">
        <v>34</v>
      </c>
      <c r="Q51" s="155">
        <v>17957</v>
      </c>
      <c r="R51" s="172">
        <v>1</v>
      </c>
      <c r="S51" s="174">
        <v>1013</v>
      </c>
      <c r="T51" s="154">
        <v>1.7869999999999999</v>
      </c>
      <c r="U51" s="155">
        <v>183.69200000000001</v>
      </c>
      <c r="V51" s="171">
        <v>3.3000000000000003E-5</v>
      </c>
      <c r="W51" s="171">
        <v>2.1494453971474502E-2</v>
      </c>
      <c r="X51" s="171">
        <v>2.0462062367058598E-3</v>
      </c>
    </row>
    <row r="52" spans="1:24" x14ac:dyDescent="0.2">
      <c r="A52" s="4">
        <v>161</v>
      </c>
      <c r="B52" s="4">
        <v>9942</v>
      </c>
      <c r="C52" s="4" t="s">
        <v>1662</v>
      </c>
      <c r="D52" s="4" t="s">
        <v>1663</v>
      </c>
      <c r="E52" s="4" t="s">
        <v>1368</v>
      </c>
      <c r="F52" s="4" t="s">
        <v>1664</v>
      </c>
      <c r="G52" s="4" t="s">
        <v>1665</v>
      </c>
      <c r="H52" s="4" t="s">
        <v>215</v>
      </c>
      <c r="I52" s="4" t="s">
        <v>970</v>
      </c>
      <c r="J52" s="4" t="s">
        <v>30</v>
      </c>
      <c r="K52" s="4" t="s">
        <v>30</v>
      </c>
      <c r="L52" s="2" t="s">
        <v>369</v>
      </c>
      <c r="M52" s="2" t="s">
        <v>31</v>
      </c>
      <c r="N52" s="4" t="s">
        <v>524</v>
      </c>
      <c r="O52" s="4" t="s">
        <v>166</v>
      </c>
      <c r="P52" s="4" t="s">
        <v>34</v>
      </c>
      <c r="Q52" s="155">
        <v>55646</v>
      </c>
      <c r="R52" s="172">
        <v>1</v>
      </c>
      <c r="S52" s="174">
        <v>546.6</v>
      </c>
      <c r="U52" s="155">
        <v>304.161</v>
      </c>
      <c r="V52" s="171">
        <v>2.0000000000000002E-5</v>
      </c>
      <c r="W52" s="171">
        <v>3.5591039722598097E-2</v>
      </c>
      <c r="X52" s="171">
        <v>3.3881580591847101E-3</v>
      </c>
    </row>
    <row r="53" spans="1:24" x14ac:dyDescent="0.2">
      <c r="A53" s="4">
        <v>161</v>
      </c>
      <c r="B53" s="4">
        <v>9942</v>
      </c>
      <c r="C53" s="4" t="s">
        <v>1791</v>
      </c>
      <c r="D53" s="4" t="s">
        <v>1792</v>
      </c>
      <c r="E53" s="4" t="s">
        <v>1368</v>
      </c>
      <c r="F53" s="4" t="s">
        <v>1793</v>
      </c>
      <c r="G53" s="4" t="s">
        <v>1794</v>
      </c>
      <c r="H53" s="4" t="s">
        <v>215</v>
      </c>
      <c r="I53" s="4" t="s">
        <v>970</v>
      </c>
      <c r="J53" s="4" t="s">
        <v>30</v>
      </c>
      <c r="K53" s="4" t="s">
        <v>30</v>
      </c>
      <c r="L53" s="2" t="s">
        <v>369</v>
      </c>
      <c r="M53" s="2" t="s">
        <v>31</v>
      </c>
      <c r="N53" s="4" t="s">
        <v>487</v>
      </c>
      <c r="O53" s="4" t="s">
        <v>166</v>
      </c>
      <c r="P53" s="4" t="s">
        <v>34</v>
      </c>
      <c r="Q53" s="155">
        <v>832</v>
      </c>
      <c r="R53" s="172">
        <v>1</v>
      </c>
      <c r="S53" s="174">
        <v>18720</v>
      </c>
      <c r="U53" s="155">
        <v>155.75</v>
      </c>
      <c r="V53" s="171">
        <v>7.9999999999999996E-6</v>
      </c>
      <c r="W53" s="171">
        <v>1.8224946712801601E-2</v>
      </c>
      <c r="X53" s="171">
        <v>1.7349591516424301E-3</v>
      </c>
    </row>
    <row r="54" spans="1:24" x14ac:dyDescent="0.2">
      <c r="A54" s="4">
        <v>161</v>
      </c>
      <c r="B54" s="4">
        <v>9942</v>
      </c>
      <c r="C54" s="4" t="s">
        <v>1383</v>
      </c>
      <c r="D54" s="4" t="s">
        <v>1384</v>
      </c>
      <c r="E54" s="4" t="s">
        <v>1368</v>
      </c>
      <c r="F54" s="4" t="s">
        <v>1666</v>
      </c>
      <c r="G54" s="4" t="s">
        <v>1387</v>
      </c>
      <c r="H54" s="4" t="s">
        <v>215</v>
      </c>
      <c r="I54" s="4" t="s">
        <v>970</v>
      </c>
      <c r="J54" s="4" t="s">
        <v>30</v>
      </c>
      <c r="K54" s="4" t="s">
        <v>30</v>
      </c>
      <c r="L54" s="2" t="s">
        <v>369</v>
      </c>
      <c r="M54" s="2" t="s">
        <v>31</v>
      </c>
      <c r="N54" s="4" t="s">
        <v>486</v>
      </c>
      <c r="O54" s="4" t="s">
        <v>166</v>
      </c>
      <c r="P54" s="4" t="s">
        <v>34</v>
      </c>
      <c r="Q54" s="155">
        <v>120</v>
      </c>
      <c r="R54" s="172">
        <v>1</v>
      </c>
      <c r="S54" s="174">
        <v>20100</v>
      </c>
      <c r="U54" s="155">
        <v>24.12</v>
      </c>
      <c r="V54" s="171">
        <v>1.2999999999999999E-5</v>
      </c>
      <c r="W54" s="171">
        <v>2.8223729423023998E-3</v>
      </c>
      <c r="X54" s="171">
        <v>2.6868126654965501E-4</v>
      </c>
    </row>
    <row r="55" spans="1:24" x14ac:dyDescent="0.2">
      <c r="A55" s="4">
        <v>161</v>
      </c>
      <c r="B55" s="4">
        <v>9942</v>
      </c>
      <c r="C55" s="4" t="s">
        <v>1667</v>
      </c>
      <c r="D55" s="4" t="s">
        <v>1668</v>
      </c>
      <c r="E55" s="4" t="s">
        <v>1368</v>
      </c>
      <c r="F55" s="4" t="s">
        <v>1669</v>
      </c>
      <c r="G55" s="4" t="s">
        <v>1670</v>
      </c>
      <c r="H55" s="4" t="s">
        <v>215</v>
      </c>
      <c r="I55" s="4" t="s">
        <v>970</v>
      </c>
      <c r="J55" s="4" t="s">
        <v>30</v>
      </c>
      <c r="K55" s="4" t="s">
        <v>30</v>
      </c>
      <c r="L55" s="2" t="s">
        <v>369</v>
      </c>
      <c r="M55" s="2" t="s">
        <v>31</v>
      </c>
      <c r="N55" s="4" t="s">
        <v>487</v>
      </c>
      <c r="O55" s="4" t="s">
        <v>166</v>
      </c>
      <c r="P55" s="4" t="s">
        <v>34</v>
      </c>
      <c r="Q55" s="155">
        <v>14720</v>
      </c>
      <c r="R55" s="172">
        <v>1</v>
      </c>
      <c r="S55" s="174">
        <v>2572</v>
      </c>
      <c r="T55" s="154">
        <v>3.754</v>
      </c>
      <c r="U55" s="155">
        <v>382.35199999999998</v>
      </c>
      <c r="V55" s="171">
        <v>1.2E-5</v>
      </c>
      <c r="W55" s="171">
        <v>4.4740512141607403E-2</v>
      </c>
      <c r="X55" s="171">
        <v>4.2591598325347601E-3</v>
      </c>
    </row>
    <row r="56" spans="1:24" x14ac:dyDescent="0.2">
      <c r="A56" s="4">
        <v>161</v>
      </c>
      <c r="B56" s="4">
        <v>9942</v>
      </c>
      <c r="C56" s="4" t="s">
        <v>1671</v>
      </c>
      <c r="D56" s="4" t="s">
        <v>1672</v>
      </c>
      <c r="E56" s="4" t="s">
        <v>1368</v>
      </c>
      <c r="F56" s="4" t="s">
        <v>1673</v>
      </c>
      <c r="G56" s="4" t="s">
        <v>1674</v>
      </c>
      <c r="H56" s="4" t="s">
        <v>215</v>
      </c>
      <c r="I56" s="4" t="s">
        <v>970</v>
      </c>
      <c r="J56" s="4" t="s">
        <v>30</v>
      </c>
      <c r="K56" s="4" t="s">
        <v>30</v>
      </c>
      <c r="L56" s="2" t="s">
        <v>369</v>
      </c>
      <c r="M56" s="2" t="s">
        <v>31</v>
      </c>
      <c r="N56" s="4" t="s">
        <v>486</v>
      </c>
      <c r="O56" s="4" t="s">
        <v>166</v>
      </c>
      <c r="P56" s="4" t="s">
        <v>34</v>
      </c>
      <c r="Q56" s="155">
        <v>560</v>
      </c>
      <c r="R56" s="172">
        <v>1</v>
      </c>
      <c r="S56" s="174">
        <v>30010</v>
      </c>
      <c r="U56" s="155">
        <v>168.05600000000001</v>
      </c>
      <c r="V56" s="171">
        <v>2.6999999999999999E-5</v>
      </c>
      <c r="W56" s="171">
        <v>1.9664871774111602E-2</v>
      </c>
      <c r="X56" s="171">
        <v>1.8720356107491201E-3</v>
      </c>
    </row>
    <row r="57" spans="1:24" x14ac:dyDescent="0.2">
      <c r="A57" s="4">
        <v>161</v>
      </c>
      <c r="B57" s="4">
        <v>9942</v>
      </c>
      <c r="C57" s="4" t="s">
        <v>1675</v>
      </c>
      <c r="D57" s="4" t="s">
        <v>1676</v>
      </c>
      <c r="E57" s="4" t="s">
        <v>1368</v>
      </c>
      <c r="F57" s="4" t="s">
        <v>1677</v>
      </c>
      <c r="G57" s="4" t="s">
        <v>1678</v>
      </c>
      <c r="H57" s="4" t="s">
        <v>215</v>
      </c>
      <c r="I57" s="4" t="s">
        <v>970</v>
      </c>
      <c r="J57" s="4" t="s">
        <v>30</v>
      </c>
      <c r="K57" s="4" t="s">
        <v>30</v>
      </c>
      <c r="L57" s="2" t="s">
        <v>369</v>
      </c>
      <c r="M57" s="2" t="s">
        <v>31</v>
      </c>
      <c r="N57" s="4" t="s">
        <v>484</v>
      </c>
      <c r="O57" s="4" t="s">
        <v>166</v>
      </c>
      <c r="P57" s="4" t="s">
        <v>34</v>
      </c>
      <c r="Q57" s="155">
        <v>3349</v>
      </c>
      <c r="R57" s="172">
        <v>1</v>
      </c>
      <c r="S57" s="174">
        <v>6881</v>
      </c>
      <c r="U57" s="155">
        <v>230.44499999999999</v>
      </c>
      <c r="V57" s="171">
        <v>1.2999999999999999E-5</v>
      </c>
      <c r="W57" s="171">
        <v>2.6965209691262999E-2</v>
      </c>
      <c r="X57" s="171">
        <v>2.5670054385921498E-3</v>
      </c>
    </row>
    <row r="58" spans="1:24" x14ac:dyDescent="0.2">
      <c r="A58" s="4">
        <v>161</v>
      </c>
      <c r="B58" s="4">
        <v>9942</v>
      </c>
      <c r="C58" s="4" t="s">
        <v>1679</v>
      </c>
      <c r="D58" s="4" t="s">
        <v>1680</v>
      </c>
      <c r="E58" s="4" t="s">
        <v>1368</v>
      </c>
      <c r="F58" s="4" t="s">
        <v>1681</v>
      </c>
      <c r="G58" s="4" t="s">
        <v>1682</v>
      </c>
      <c r="H58" s="4" t="s">
        <v>215</v>
      </c>
      <c r="I58" s="4" t="s">
        <v>970</v>
      </c>
      <c r="J58" s="4" t="s">
        <v>30</v>
      </c>
      <c r="K58" s="4" t="s">
        <v>89</v>
      </c>
      <c r="L58" s="2" t="s">
        <v>369</v>
      </c>
      <c r="M58" s="2" t="s">
        <v>31</v>
      </c>
      <c r="N58" s="4" t="s">
        <v>506</v>
      </c>
      <c r="O58" s="4" t="s">
        <v>166</v>
      </c>
      <c r="P58" s="4" t="s">
        <v>34</v>
      </c>
      <c r="Q58" s="155">
        <v>4990</v>
      </c>
      <c r="R58" s="172">
        <v>1</v>
      </c>
      <c r="S58" s="174">
        <v>5587</v>
      </c>
      <c r="U58" s="155">
        <v>278.791</v>
      </c>
      <c r="V58" s="171">
        <v>3.9999999999999998E-6</v>
      </c>
      <c r="W58" s="171">
        <v>3.2622430417467298E-2</v>
      </c>
      <c r="X58" s="171">
        <v>3.1055555384338698E-3</v>
      </c>
    </row>
    <row r="59" spans="1:24" x14ac:dyDescent="0.2">
      <c r="A59" s="4">
        <v>161</v>
      </c>
      <c r="B59" s="4">
        <v>9942</v>
      </c>
      <c r="C59" s="4" t="s">
        <v>1683</v>
      </c>
      <c r="D59" s="4" t="s">
        <v>1684</v>
      </c>
      <c r="E59" s="4" t="s">
        <v>1368</v>
      </c>
      <c r="F59" s="4" t="s">
        <v>1685</v>
      </c>
      <c r="G59" s="4" t="s">
        <v>1686</v>
      </c>
      <c r="H59" s="4" t="s">
        <v>215</v>
      </c>
      <c r="I59" s="4" t="s">
        <v>970</v>
      </c>
      <c r="J59" s="4" t="s">
        <v>30</v>
      </c>
      <c r="K59" s="4" t="s">
        <v>30</v>
      </c>
      <c r="L59" s="2" t="s">
        <v>369</v>
      </c>
      <c r="M59" s="2" t="s">
        <v>31</v>
      </c>
      <c r="N59" s="4" t="s">
        <v>486</v>
      </c>
      <c r="O59" s="4" t="s">
        <v>166</v>
      </c>
      <c r="P59" s="4" t="s">
        <v>34</v>
      </c>
      <c r="Q59" s="155">
        <v>8800</v>
      </c>
      <c r="R59" s="172">
        <v>1</v>
      </c>
      <c r="S59" s="174">
        <v>1157</v>
      </c>
      <c r="U59" s="155">
        <v>101.816</v>
      </c>
      <c r="V59" s="171">
        <v>2.6999999999999999E-5</v>
      </c>
      <c r="W59" s="171">
        <v>1.1913877425102E-2</v>
      </c>
      <c r="X59" s="171">
        <v>1.1341646697769401E-3</v>
      </c>
    </row>
    <row r="60" spans="1:24" x14ac:dyDescent="0.2">
      <c r="A60" s="4">
        <v>161</v>
      </c>
      <c r="B60" s="4">
        <v>9942</v>
      </c>
      <c r="C60" s="4" t="s">
        <v>1687</v>
      </c>
      <c r="D60" s="4" t="s">
        <v>1688</v>
      </c>
      <c r="E60" s="4" t="s">
        <v>1368</v>
      </c>
      <c r="F60" s="4" t="s">
        <v>1689</v>
      </c>
      <c r="G60" s="4" t="s">
        <v>1690</v>
      </c>
      <c r="H60" s="4" t="s">
        <v>215</v>
      </c>
      <c r="I60" s="4" t="s">
        <v>970</v>
      </c>
      <c r="J60" s="4" t="s">
        <v>30</v>
      </c>
      <c r="K60" s="4" t="s">
        <v>30</v>
      </c>
      <c r="L60" s="2" t="s">
        <v>369</v>
      </c>
      <c r="M60" s="2" t="s">
        <v>31</v>
      </c>
      <c r="N60" s="4" t="s">
        <v>484</v>
      </c>
      <c r="O60" s="4" t="s">
        <v>166</v>
      </c>
      <c r="P60" s="4" t="s">
        <v>34</v>
      </c>
      <c r="Q60" s="155">
        <v>2560</v>
      </c>
      <c r="R60" s="172">
        <v>1</v>
      </c>
      <c r="S60" s="174">
        <v>9094</v>
      </c>
      <c r="U60" s="155">
        <v>232.80600000000001</v>
      </c>
      <c r="V60" s="171">
        <v>3.1999999999999999E-5</v>
      </c>
      <c r="W60" s="171">
        <v>2.7241562361311301E-2</v>
      </c>
      <c r="X60" s="171">
        <v>2.5933133670342301E-3</v>
      </c>
    </row>
    <row r="61" spans="1:24" x14ac:dyDescent="0.2">
      <c r="A61" s="4">
        <v>161</v>
      </c>
      <c r="B61" s="4">
        <v>9942</v>
      </c>
      <c r="C61" s="4" t="s">
        <v>1215</v>
      </c>
      <c r="D61" s="4" t="s">
        <v>1631</v>
      </c>
      <c r="E61" s="4" t="s">
        <v>1368</v>
      </c>
      <c r="F61" s="4" t="s">
        <v>1632</v>
      </c>
      <c r="G61" s="4" t="s">
        <v>1633</v>
      </c>
      <c r="H61" s="4" t="s">
        <v>215</v>
      </c>
      <c r="I61" s="4" t="s">
        <v>970</v>
      </c>
      <c r="J61" s="4" t="s">
        <v>30</v>
      </c>
      <c r="K61" s="4" t="s">
        <v>30</v>
      </c>
      <c r="L61" s="2" t="s">
        <v>369</v>
      </c>
      <c r="M61" s="2" t="s">
        <v>31</v>
      </c>
      <c r="N61" s="4" t="s">
        <v>487</v>
      </c>
      <c r="O61" s="4" t="s">
        <v>166</v>
      </c>
      <c r="P61" s="4" t="s">
        <v>34</v>
      </c>
      <c r="Q61" s="155">
        <v>17145</v>
      </c>
      <c r="R61" s="172">
        <v>1</v>
      </c>
      <c r="S61" s="174">
        <v>4982</v>
      </c>
      <c r="U61" s="155">
        <v>854.16399999999999</v>
      </c>
      <c r="V61" s="171">
        <v>1.1E-5</v>
      </c>
      <c r="W61" s="171">
        <v>9.9948966818055193E-2</v>
      </c>
      <c r="X61" s="171">
        <v>9.5148357584159595E-3</v>
      </c>
    </row>
    <row r="62" spans="1:24" x14ac:dyDescent="0.2">
      <c r="A62" s="4">
        <v>161</v>
      </c>
      <c r="B62" s="4">
        <v>9942</v>
      </c>
      <c r="C62" s="4" t="s">
        <v>1691</v>
      </c>
      <c r="D62" s="4" t="s">
        <v>1692</v>
      </c>
      <c r="E62" s="4" t="s">
        <v>1368</v>
      </c>
      <c r="F62" s="4" t="s">
        <v>1693</v>
      </c>
      <c r="G62" s="4" t="s">
        <v>1694</v>
      </c>
      <c r="H62" s="4" t="s">
        <v>215</v>
      </c>
      <c r="I62" s="4" t="s">
        <v>970</v>
      </c>
      <c r="J62" s="4" t="s">
        <v>30</v>
      </c>
      <c r="K62" s="4" t="s">
        <v>30</v>
      </c>
      <c r="L62" s="2" t="s">
        <v>369</v>
      </c>
      <c r="M62" s="2" t="s">
        <v>31</v>
      </c>
      <c r="N62" s="4" t="s">
        <v>487</v>
      </c>
      <c r="O62" s="4" t="s">
        <v>166</v>
      </c>
      <c r="P62" s="4" t="s">
        <v>34</v>
      </c>
      <c r="Q62" s="155">
        <v>1379</v>
      </c>
      <c r="R62" s="172">
        <v>1</v>
      </c>
      <c r="S62" s="174">
        <v>16650</v>
      </c>
      <c r="U62" s="155">
        <v>229.60300000000001</v>
      </c>
      <c r="V62" s="171">
        <v>5.0000000000000004E-6</v>
      </c>
      <c r="W62" s="171">
        <v>2.6866778849831199E-2</v>
      </c>
      <c r="X62" s="171">
        <v>2.5576351237244499E-3</v>
      </c>
    </row>
    <row r="63" spans="1:24" x14ac:dyDescent="0.2">
      <c r="A63" s="4">
        <v>161</v>
      </c>
      <c r="B63" s="4">
        <v>9942</v>
      </c>
      <c r="C63" s="4" t="s">
        <v>1695</v>
      </c>
      <c r="D63" s="4" t="s">
        <v>1696</v>
      </c>
      <c r="E63" s="4" t="s">
        <v>1368</v>
      </c>
      <c r="F63" s="4" t="s">
        <v>1697</v>
      </c>
      <c r="G63" s="4" t="s">
        <v>1698</v>
      </c>
      <c r="H63" s="4" t="s">
        <v>215</v>
      </c>
      <c r="I63" s="4" t="s">
        <v>970</v>
      </c>
      <c r="J63" s="4" t="s">
        <v>30</v>
      </c>
      <c r="K63" s="4" t="s">
        <v>30</v>
      </c>
      <c r="L63" s="2" t="s">
        <v>369</v>
      </c>
      <c r="M63" s="2" t="s">
        <v>31</v>
      </c>
      <c r="N63" s="4" t="s">
        <v>503</v>
      </c>
      <c r="O63" s="4" t="s">
        <v>166</v>
      </c>
      <c r="P63" s="4" t="s">
        <v>34</v>
      </c>
      <c r="Q63" s="155">
        <v>609</v>
      </c>
      <c r="R63" s="172">
        <v>1</v>
      </c>
      <c r="S63" s="174">
        <v>28940</v>
      </c>
      <c r="T63" s="154">
        <v>1.143</v>
      </c>
      <c r="U63" s="155">
        <v>177.38800000000001</v>
      </c>
      <c r="V63" s="171">
        <v>1.2999999999999999E-5</v>
      </c>
      <c r="W63" s="171">
        <v>2.0756839908549801E-2</v>
      </c>
      <c r="X63" s="171">
        <v>1.97598763530098E-3</v>
      </c>
    </row>
    <row r="64" spans="1:24" x14ac:dyDescent="0.2">
      <c r="A64" s="4">
        <v>161</v>
      </c>
      <c r="B64" s="4">
        <v>9942</v>
      </c>
      <c r="C64" s="4" t="s">
        <v>1699</v>
      </c>
      <c r="D64" s="4" t="s">
        <v>1700</v>
      </c>
      <c r="E64" s="4" t="s">
        <v>356</v>
      </c>
      <c r="F64" s="4" t="s">
        <v>1701</v>
      </c>
      <c r="G64" s="4" t="s">
        <v>1702</v>
      </c>
      <c r="H64" s="4" t="s">
        <v>215</v>
      </c>
      <c r="I64" s="4" t="s">
        <v>970</v>
      </c>
      <c r="J64" s="4" t="s">
        <v>30</v>
      </c>
      <c r="K64" s="4" t="s">
        <v>89</v>
      </c>
      <c r="L64" s="2" t="s">
        <v>369</v>
      </c>
      <c r="M64" s="2" t="s">
        <v>31</v>
      </c>
      <c r="N64" s="4" t="s">
        <v>493</v>
      </c>
      <c r="O64" s="4" t="s">
        <v>166</v>
      </c>
      <c r="P64" s="4" t="s">
        <v>34</v>
      </c>
      <c r="Q64" s="155">
        <v>2104</v>
      </c>
      <c r="R64" s="172">
        <v>1</v>
      </c>
      <c r="S64" s="174">
        <v>8700</v>
      </c>
      <c r="U64" s="155">
        <v>183.048</v>
      </c>
      <c r="V64" s="171">
        <v>2.0999999999999999E-5</v>
      </c>
      <c r="W64" s="171">
        <v>2.1419142717353599E-2</v>
      </c>
      <c r="X64" s="171">
        <v>2.03903683579524E-3</v>
      </c>
    </row>
    <row r="65" spans="1:24" x14ac:dyDescent="0.2">
      <c r="A65" s="4">
        <v>161</v>
      </c>
      <c r="B65" s="4">
        <v>9942</v>
      </c>
      <c r="C65" s="4" t="s">
        <v>1703</v>
      </c>
      <c r="D65" s="4" t="s">
        <v>1704</v>
      </c>
      <c r="E65" s="4" t="s">
        <v>1368</v>
      </c>
      <c r="F65" s="4" t="s">
        <v>1705</v>
      </c>
      <c r="G65" s="4" t="s">
        <v>1706</v>
      </c>
      <c r="H65" s="4" t="s">
        <v>215</v>
      </c>
      <c r="I65" s="4" t="s">
        <v>970</v>
      </c>
      <c r="J65" s="4" t="s">
        <v>30</v>
      </c>
      <c r="K65" s="4" t="s">
        <v>342</v>
      </c>
      <c r="L65" s="2" t="s">
        <v>369</v>
      </c>
      <c r="M65" s="2" t="s">
        <v>31</v>
      </c>
      <c r="N65" s="4" t="s">
        <v>497</v>
      </c>
      <c r="O65" s="4" t="s">
        <v>166</v>
      </c>
      <c r="P65" s="4" t="s">
        <v>34</v>
      </c>
      <c r="Q65" s="155">
        <v>248</v>
      </c>
      <c r="R65" s="172">
        <v>1</v>
      </c>
      <c r="S65" s="174">
        <v>68020</v>
      </c>
      <c r="U65" s="155">
        <v>168.69</v>
      </c>
      <c r="V65" s="171">
        <v>7.9999999999999996E-6</v>
      </c>
      <c r="W65" s="171">
        <v>1.97390117200586E-2</v>
      </c>
      <c r="X65" s="171">
        <v>1.87909350670625E-3</v>
      </c>
    </row>
    <row r="66" spans="1:24" x14ac:dyDescent="0.2">
      <c r="A66" s="4">
        <v>161</v>
      </c>
      <c r="B66" s="4">
        <v>9942</v>
      </c>
      <c r="C66" s="4" t="s">
        <v>1707</v>
      </c>
      <c r="D66" s="4" t="s">
        <v>1708</v>
      </c>
      <c r="E66" s="4" t="s">
        <v>356</v>
      </c>
      <c r="F66" s="4" t="s">
        <v>1709</v>
      </c>
      <c r="G66" s="4" t="s">
        <v>1710</v>
      </c>
      <c r="H66" s="4" t="s">
        <v>215</v>
      </c>
      <c r="I66" s="4" t="s">
        <v>970</v>
      </c>
      <c r="J66" s="4" t="s">
        <v>30</v>
      </c>
      <c r="K66" s="4" t="s">
        <v>30</v>
      </c>
      <c r="L66" s="2" t="s">
        <v>369</v>
      </c>
      <c r="M66" s="2" t="s">
        <v>31</v>
      </c>
      <c r="N66" s="4" t="s">
        <v>493</v>
      </c>
      <c r="O66" s="4" t="s">
        <v>166</v>
      </c>
      <c r="P66" s="4" t="s">
        <v>34</v>
      </c>
      <c r="Q66" s="155">
        <v>7879</v>
      </c>
      <c r="R66" s="172">
        <v>1</v>
      </c>
      <c r="S66" s="174">
        <v>1249</v>
      </c>
      <c r="T66" s="154">
        <v>1.484</v>
      </c>
      <c r="U66" s="155">
        <v>99.891999999999996</v>
      </c>
      <c r="V66" s="171">
        <v>6.9999999999999999E-6</v>
      </c>
      <c r="W66" s="171">
        <v>1.16887861621252E-2</v>
      </c>
      <c r="X66" s="171">
        <v>1.11273667040824E-3</v>
      </c>
    </row>
    <row r="67" spans="1:24" x14ac:dyDescent="0.2">
      <c r="A67" s="4">
        <v>161</v>
      </c>
      <c r="B67" s="4">
        <v>9942</v>
      </c>
      <c r="C67" s="4" t="s">
        <v>1711</v>
      </c>
      <c r="D67" s="4" t="s">
        <v>1712</v>
      </c>
      <c r="E67" s="4" t="s">
        <v>1368</v>
      </c>
      <c r="F67" s="4" t="s">
        <v>1713</v>
      </c>
      <c r="G67" s="4" t="s">
        <v>1714</v>
      </c>
      <c r="H67" s="4" t="s">
        <v>215</v>
      </c>
      <c r="I67" s="4" t="s">
        <v>970</v>
      </c>
      <c r="J67" s="4" t="s">
        <v>30</v>
      </c>
      <c r="K67" s="4" t="s">
        <v>89</v>
      </c>
      <c r="L67" s="2" t="s">
        <v>369</v>
      </c>
      <c r="M67" s="2" t="s">
        <v>31</v>
      </c>
      <c r="N67" s="4" t="s">
        <v>520</v>
      </c>
      <c r="O67" s="4" t="s">
        <v>166</v>
      </c>
      <c r="P67" s="4" t="s">
        <v>34</v>
      </c>
      <c r="Q67" s="155">
        <v>223</v>
      </c>
      <c r="R67" s="172">
        <v>1</v>
      </c>
      <c r="S67" s="174">
        <v>56600</v>
      </c>
      <c r="U67" s="155">
        <v>126.218</v>
      </c>
      <c r="V67" s="171">
        <v>3.0000000000000001E-6</v>
      </c>
      <c r="W67" s="171">
        <v>1.47692482600134E-2</v>
      </c>
      <c r="X67" s="171">
        <v>1.4059872347165999E-3</v>
      </c>
    </row>
    <row r="68" spans="1:24" x14ac:dyDescent="0.2">
      <c r="A68" s="4">
        <v>161</v>
      </c>
      <c r="B68" s="4">
        <v>9942</v>
      </c>
      <c r="C68" s="4" t="s">
        <v>1715</v>
      </c>
      <c r="D68" s="4" t="s">
        <v>1716</v>
      </c>
      <c r="E68" s="4" t="s">
        <v>1368</v>
      </c>
      <c r="F68" s="4" t="s">
        <v>1715</v>
      </c>
      <c r="G68" s="4" t="s">
        <v>1717</v>
      </c>
      <c r="H68" s="4" t="s">
        <v>215</v>
      </c>
      <c r="I68" s="4" t="s">
        <v>970</v>
      </c>
      <c r="J68" s="4" t="s">
        <v>30</v>
      </c>
      <c r="K68" s="4" t="s">
        <v>30</v>
      </c>
      <c r="L68" s="2" t="s">
        <v>369</v>
      </c>
      <c r="M68" s="2" t="s">
        <v>31</v>
      </c>
      <c r="N68" s="4" t="s">
        <v>478</v>
      </c>
      <c r="O68" s="4" t="s">
        <v>166</v>
      </c>
      <c r="P68" s="4" t="s">
        <v>34</v>
      </c>
      <c r="Q68" s="155">
        <v>5200</v>
      </c>
      <c r="R68" s="172">
        <v>1</v>
      </c>
      <c r="S68" s="174">
        <v>8478</v>
      </c>
      <c r="U68" s="155">
        <v>440.85599999999999</v>
      </c>
      <c r="V68" s="171">
        <v>6.4999999999999994E-5</v>
      </c>
      <c r="W68" s="171">
        <v>5.1586237390201697E-2</v>
      </c>
      <c r="X68" s="171">
        <v>4.9108519256224996E-3</v>
      </c>
    </row>
    <row r="69" spans="1:24" x14ac:dyDescent="0.2">
      <c r="A69" s="4">
        <v>161</v>
      </c>
      <c r="B69" s="4">
        <v>9942</v>
      </c>
      <c r="C69" s="4" t="s">
        <v>1718</v>
      </c>
      <c r="D69" s="4" t="s">
        <v>1719</v>
      </c>
      <c r="E69" s="4" t="s">
        <v>1368</v>
      </c>
      <c r="F69" s="4" t="s">
        <v>1720</v>
      </c>
      <c r="G69" s="4" t="s">
        <v>1721</v>
      </c>
      <c r="H69" s="4" t="s">
        <v>215</v>
      </c>
      <c r="I69" s="4" t="s">
        <v>970</v>
      </c>
      <c r="J69" s="4" t="s">
        <v>30</v>
      </c>
      <c r="K69" s="4" t="s">
        <v>30</v>
      </c>
      <c r="L69" s="2" t="s">
        <v>369</v>
      </c>
      <c r="M69" s="2" t="s">
        <v>31</v>
      </c>
      <c r="N69" s="4" t="s">
        <v>503</v>
      </c>
      <c r="O69" s="4" t="s">
        <v>166</v>
      </c>
      <c r="P69" s="4" t="s">
        <v>34</v>
      </c>
      <c r="Q69" s="155">
        <v>750</v>
      </c>
      <c r="R69" s="172">
        <v>1</v>
      </c>
      <c r="S69" s="174">
        <v>24920</v>
      </c>
      <c r="U69" s="155">
        <v>186.9</v>
      </c>
      <c r="V69" s="171">
        <v>6.0000000000000002E-6</v>
      </c>
      <c r="W69" s="171">
        <v>2.1869879888736201E-2</v>
      </c>
      <c r="X69" s="171">
        <v>2.0819456350800402E-3</v>
      </c>
    </row>
    <row r="70" spans="1:24" x14ac:dyDescent="0.2">
      <c r="A70" s="4">
        <v>161</v>
      </c>
      <c r="B70" s="4">
        <v>9942</v>
      </c>
      <c r="C70" s="4" t="s">
        <v>1634</v>
      </c>
      <c r="D70" s="4" t="s">
        <v>1635</v>
      </c>
      <c r="E70" s="4" t="s">
        <v>1368</v>
      </c>
      <c r="F70" s="4" t="s">
        <v>1636</v>
      </c>
      <c r="G70" s="4" t="s">
        <v>1637</v>
      </c>
      <c r="H70" s="4" t="s">
        <v>215</v>
      </c>
      <c r="I70" s="4" t="s">
        <v>970</v>
      </c>
      <c r="J70" s="4" t="s">
        <v>30</v>
      </c>
      <c r="K70" s="4" t="s">
        <v>30</v>
      </c>
      <c r="L70" s="2" t="s">
        <v>369</v>
      </c>
      <c r="M70" s="2" t="s">
        <v>31</v>
      </c>
      <c r="N70" s="4" t="s">
        <v>487</v>
      </c>
      <c r="O70" s="4" t="s">
        <v>166</v>
      </c>
      <c r="P70" s="4" t="s">
        <v>34</v>
      </c>
      <c r="Q70" s="155">
        <v>11134</v>
      </c>
      <c r="R70" s="172">
        <v>1</v>
      </c>
      <c r="S70" s="174">
        <v>5008</v>
      </c>
      <c r="U70" s="155">
        <v>557.59100000000001</v>
      </c>
      <c r="V70" s="171">
        <v>7.9999999999999996E-6</v>
      </c>
      <c r="W70" s="171">
        <v>6.5245810987019606E-2</v>
      </c>
      <c r="X70" s="171">
        <v>6.2112015284384002E-3</v>
      </c>
    </row>
    <row r="71" spans="1:24" x14ac:dyDescent="0.2">
      <c r="A71" s="4">
        <v>161</v>
      </c>
      <c r="B71" s="4">
        <v>9942</v>
      </c>
      <c r="C71" s="4" t="s">
        <v>1722</v>
      </c>
      <c r="D71" s="4" t="s">
        <v>1723</v>
      </c>
      <c r="E71" s="4" t="s">
        <v>1368</v>
      </c>
      <c r="F71" s="4" t="s">
        <v>1724</v>
      </c>
      <c r="G71" s="4" t="s">
        <v>1725</v>
      </c>
      <c r="H71" s="4" t="s">
        <v>215</v>
      </c>
      <c r="I71" s="4" t="s">
        <v>970</v>
      </c>
      <c r="J71" s="4" t="s">
        <v>30</v>
      </c>
      <c r="K71" s="4" t="s">
        <v>30</v>
      </c>
      <c r="L71" s="2" t="s">
        <v>369</v>
      </c>
      <c r="M71" s="2" t="s">
        <v>31</v>
      </c>
      <c r="N71" s="4" t="s">
        <v>515</v>
      </c>
      <c r="O71" s="4" t="s">
        <v>166</v>
      </c>
      <c r="P71" s="4" t="s">
        <v>34</v>
      </c>
      <c r="Q71" s="155">
        <v>361</v>
      </c>
      <c r="R71" s="172">
        <v>1</v>
      </c>
      <c r="S71" s="174">
        <v>30240</v>
      </c>
      <c r="U71" s="155">
        <v>109.166</v>
      </c>
      <c r="V71" s="171">
        <v>2.5999999999999998E-5</v>
      </c>
      <c r="W71" s="171">
        <v>1.2773975686922101E-2</v>
      </c>
      <c r="X71" s="171">
        <v>1.21604339206742E-3</v>
      </c>
    </row>
    <row r="72" spans="1:24" x14ac:dyDescent="0.2">
      <c r="A72" s="4">
        <v>161</v>
      </c>
      <c r="B72" s="4">
        <v>9942</v>
      </c>
      <c r="C72" s="4" t="s">
        <v>1726</v>
      </c>
      <c r="D72" s="4" t="s">
        <v>1727</v>
      </c>
      <c r="E72" s="4" t="s">
        <v>1368</v>
      </c>
      <c r="F72" s="4" t="s">
        <v>1728</v>
      </c>
      <c r="G72" s="4" t="s">
        <v>1729</v>
      </c>
      <c r="H72" s="4" t="s">
        <v>215</v>
      </c>
      <c r="I72" s="4" t="s">
        <v>970</v>
      </c>
      <c r="J72" s="4" t="s">
        <v>30</v>
      </c>
      <c r="K72" s="4" t="s">
        <v>30</v>
      </c>
      <c r="L72" s="2" t="s">
        <v>369</v>
      </c>
      <c r="M72" s="2" t="s">
        <v>31</v>
      </c>
      <c r="N72" s="4" t="s">
        <v>516</v>
      </c>
      <c r="O72" s="4" t="s">
        <v>166</v>
      </c>
      <c r="P72" s="4" t="s">
        <v>34</v>
      </c>
      <c r="Q72" s="155">
        <v>328</v>
      </c>
      <c r="R72" s="172">
        <v>1</v>
      </c>
      <c r="S72" s="174">
        <v>32170</v>
      </c>
      <c r="U72" s="155">
        <v>105.518</v>
      </c>
      <c r="V72" s="171">
        <v>2.0999999999999999E-5</v>
      </c>
      <c r="W72" s="171">
        <v>1.2347015720426501E-2</v>
      </c>
      <c r="X72" s="171">
        <v>1.1753981099203901E-3</v>
      </c>
    </row>
    <row r="73" spans="1:24" x14ac:dyDescent="0.2">
      <c r="A73" s="4">
        <v>161</v>
      </c>
      <c r="B73" s="4">
        <v>9942</v>
      </c>
      <c r="C73" s="4" t="s">
        <v>1730</v>
      </c>
      <c r="D73" s="4" t="s">
        <v>1731</v>
      </c>
      <c r="E73" s="4" t="s">
        <v>1368</v>
      </c>
      <c r="F73" s="4" t="s">
        <v>1732</v>
      </c>
      <c r="G73" s="4" t="s">
        <v>1733</v>
      </c>
      <c r="H73" s="4" t="s">
        <v>215</v>
      </c>
      <c r="I73" s="4" t="s">
        <v>970</v>
      </c>
      <c r="J73" s="4" t="s">
        <v>30</v>
      </c>
      <c r="K73" s="4" t="s">
        <v>30</v>
      </c>
      <c r="L73" s="2" t="s">
        <v>369</v>
      </c>
      <c r="M73" s="2" t="s">
        <v>31</v>
      </c>
      <c r="N73" s="4" t="s">
        <v>502</v>
      </c>
      <c r="O73" s="4" t="s">
        <v>166</v>
      </c>
      <c r="P73" s="4" t="s">
        <v>34</v>
      </c>
      <c r="Q73" s="155">
        <v>10058</v>
      </c>
      <c r="R73" s="172">
        <v>1</v>
      </c>
      <c r="S73" s="174">
        <v>682.4</v>
      </c>
      <c r="T73" s="154">
        <v>1.7370000000000001</v>
      </c>
      <c r="U73" s="155">
        <v>70.373000000000005</v>
      </c>
      <c r="V73" s="171">
        <v>3.4999999999999997E-5</v>
      </c>
      <c r="W73" s="171">
        <v>8.2346243346055892E-3</v>
      </c>
      <c r="X73" s="171">
        <v>7.8391103550531005E-4</v>
      </c>
    </row>
    <row r="74" spans="1:24" x14ac:dyDescent="0.2">
      <c r="A74" s="4">
        <v>161</v>
      </c>
      <c r="B74" s="4">
        <v>9942</v>
      </c>
      <c r="C74" s="4" t="s">
        <v>1734</v>
      </c>
      <c r="D74" s="4" t="s">
        <v>1735</v>
      </c>
      <c r="E74" s="4" t="s">
        <v>1368</v>
      </c>
      <c r="F74" s="4" t="s">
        <v>1736</v>
      </c>
      <c r="G74" s="4" t="s">
        <v>1737</v>
      </c>
      <c r="H74" s="4" t="s">
        <v>215</v>
      </c>
      <c r="I74" s="4" t="s">
        <v>970</v>
      </c>
      <c r="J74" s="4" t="s">
        <v>30</v>
      </c>
      <c r="K74" s="4" t="s">
        <v>342</v>
      </c>
      <c r="L74" s="2" t="s">
        <v>369</v>
      </c>
      <c r="M74" s="2" t="s">
        <v>31</v>
      </c>
      <c r="N74" s="4" t="s">
        <v>497</v>
      </c>
      <c r="O74" s="4" t="s">
        <v>166</v>
      </c>
      <c r="P74" s="4" t="s">
        <v>34</v>
      </c>
      <c r="Q74" s="155">
        <v>650</v>
      </c>
      <c r="R74" s="172">
        <v>1</v>
      </c>
      <c r="S74" s="174">
        <v>21310</v>
      </c>
      <c r="U74" s="155">
        <v>138.51499999999999</v>
      </c>
      <c r="V74" s="171">
        <v>1.4E-5</v>
      </c>
      <c r="W74" s="171">
        <v>1.62081670026126E-2</v>
      </c>
      <c r="X74" s="171">
        <v>1.5429678953617499E-3</v>
      </c>
    </row>
    <row r="75" spans="1:24" x14ac:dyDescent="0.2">
      <c r="A75" s="4">
        <v>161</v>
      </c>
      <c r="B75" s="4">
        <v>9942</v>
      </c>
      <c r="C75" s="4" t="s">
        <v>1738</v>
      </c>
      <c r="D75" s="4" t="s">
        <v>1739</v>
      </c>
      <c r="E75" s="4" t="s">
        <v>356</v>
      </c>
      <c r="F75" s="4" t="s">
        <v>1740</v>
      </c>
      <c r="G75" s="4" t="s">
        <v>1741</v>
      </c>
      <c r="H75" s="4" t="s">
        <v>215</v>
      </c>
      <c r="I75" s="4" t="s">
        <v>970</v>
      </c>
      <c r="J75" s="4" t="s">
        <v>30</v>
      </c>
      <c r="K75" s="4" t="s">
        <v>30</v>
      </c>
      <c r="L75" s="2" t="s">
        <v>369</v>
      </c>
      <c r="M75" s="2" t="s">
        <v>31</v>
      </c>
      <c r="N75" s="4" t="s">
        <v>493</v>
      </c>
      <c r="O75" s="4" t="s">
        <v>166</v>
      </c>
      <c r="P75" s="4" t="s">
        <v>34</v>
      </c>
      <c r="Q75" s="155">
        <v>19273</v>
      </c>
      <c r="R75" s="172">
        <v>1</v>
      </c>
      <c r="S75" s="174">
        <v>370.8</v>
      </c>
      <c r="T75" s="154">
        <v>2.5329999999999999</v>
      </c>
      <c r="U75" s="155">
        <v>73.997</v>
      </c>
      <c r="V75" s="171">
        <v>1.7E-5</v>
      </c>
      <c r="W75" s="171">
        <v>8.6586767421098394E-3</v>
      </c>
      <c r="X75" s="171">
        <v>8.2427952693462801E-4</v>
      </c>
    </row>
    <row r="76" spans="1:24" x14ac:dyDescent="0.2">
      <c r="A76" s="4">
        <v>161</v>
      </c>
      <c r="B76" s="4">
        <v>9942</v>
      </c>
      <c r="C76" s="4" t="s">
        <v>1742</v>
      </c>
      <c r="D76" s="4" t="s">
        <v>1743</v>
      </c>
      <c r="E76" s="4" t="s">
        <v>1368</v>
      </c>
      <c r="F76" s="4" t="s">
        <v>1744</v>
      </c>
      <c r="G76" s="4" t="s">
        <v>1745</v>
      </c>
      <c r="H76" s="4" t="s">
        <v>215</v>
      </c>
      <c r="I76" s="4" t="s">
        <v>970</v>
      </c>
      <c r="J76" s="4" t="s">
        <v>30</v>
      </c>
      <c r="K76" s="4" t="s">
        <v>30</v>
      </c>
      <c r="L76" s="2" t="s">
        <v>369</v>
      </c>
      <c r="M76" s="2" t="s">
        <v>31</v>
      </c>
      <c r="N76" s="4" t="s">
        <v>515</v>
      </c>
      <c r="O76" s="4" t="s">
        <v>166</v>
      </c>
      <c r="P76" s="4" t="s">
        <v>34</v>
      </c>
      <c r="Q76" s="155">
        <v>2800</v>
      </c>
      <c r="R76" s="172">
        <v>1</v>
      </c>
      <c r="S76" s="174">
        <v>3511</v>
      </c>
      <c r="U76" s="155">
        <v>98.308000000000007</v>
      </c>
      <c r="V76" s="171">
        <v>1.0000000000000001E-5</v>
      </c>
      <c r="W76" s="171">
        <v>1.15033930021503E-2</v>
      </c>
      <c r="X76" s="171">
        <v>1.09508780895371E-3</v>
      </c>
    </row>
    <row r="77" spans="1:24" x14ac:dyDescent="0.2">
      <c r="A77" s="4">
        <v>161</v>
      </c>
      <c r="B77" s="4">
        <v>9942</v>
      </c>
      <c r="C77" s="4" t="s">
        <v>1746</v>
      </c>
      <c r="D77" s="4" t="s">
        <v>1747</v>
      </c>
      <c r="E77" s="4" t="s">
        <v>212</v>
      </c>
      <c r="F77" s="4" t="s">
        <v>1748</v>
      </c>
      <c r="G77" s="4" t="s">
        <v>1749</v>
      </c>
      <c r="H77" s="4" t="s">
        <v>215</v>
      </c>
      <c r="I77" s="4" t="s">
        <v>970</v>
      </c>
      <c r="J77" s="4" t="s">
        <v>88</v>
      </c>
      <c r="K77" s="4" t="s">
        <v>335</v>
      </c>
      <c r="L77" s="2" t="s">
        <v>369</v>
      </c>
      <c r="M77" s="2" t="s">
        <v>388</v>
      </c>
      <c r="N77" s="4" t="s">
        <v>588</v>
      </c>
      <c r="O77" s="4" t="s">
        <v>166</v>
      </c>
      <c r="P77" s="4" t="s">
        <v>93</v>
      </c>
      <c r="Q77" s="155">
        <v>260</v>
      </c>
      <c r="R77" s="172">
        <v>3.718</v>
      </c>
      <c r="S77" s="174">
        <v>10274</v>
      </c>
      <c r="U77" s="155">
        <v>99.316999999999993</v>
      </c>
      <c r="V77" s="171">
        <v>0</v>
      </c>
      <c r="W77" s="171">
        <v>1.16214252002636E-2</v>
      </c>
      <c r="X77" s="171">
        <v>1.1063241129897301E-3</v>
      </c>
    </row>
    <row r="78" spans="1:24" x14ac:dyDescent="0.2">
      <c r="A78" s="4">
        <v>161</v>
      </c>
      <c r="B78" s="4">
        <v>9942</v>
      </c>
      <c r="C78" s="4" t="s">
        <v>1750</v>
      </c>
      <c r="D78" s="4" t="s">
        <v>1751</v>
      </c>
      <c r="E78" s="4" t="s">
        <v>212</v>
      </c>
      <c r="F78" s="4" t="s">
        <v>1752</v>
      </c>
      <c r="G78" s="4" t="s">
        <v>1753</v>
      </c>
      <c r="H78" s="4" t="s">
        <v>215</v>
      </c>
      <c r="I78" s="4" t="s">
        <v>970</v>
      </c>
      <c r="J78" s="4" t="s">
        <v>88</v>
      </c>
      <c r="K78" s="4" t="s">
        <v>89</v>
      </c>
      <c r="L78" s="2" t="s">
        <v>369</v>
      </c>
      <c r="M78" s="2" t="s">
        <v>388</v>
      </c>
      <c r="N78" s="4" t="s">
        <v>589</v>
      </c>
      <c r="O78" s="4" t="s">
        <v>166</v>
      </c>
      <c r="P78" s="4" t="s">
        <v>93</v>
      </c>
      <c r="Q78" s="155">
        <v>652</v>
      </c>
      <c r="R78" s="172">
        <v>3.718</v>
      </c>
      <c r="S78" s="174">
        <v>15623</v>
      </c>
      <c r="U78" s="155">
        <v>378.72300000000001</v>
      </c>
      <c r="V78" s="171">
        <v>0</v>
      </c>
      <c r="W78" s="171">
        <v>4.4315791501034797E-2</v>
      </c>
      <c r="X78" s="171">
        <v>4.2187277273623798E-3</v>
      </c>
    </row>
    <row r="79" spans="1:24" x14ac:dyDescent="0.2">
      <c r="A79" s="4">
        <v>161</v>
      </c>
      <c r="B79" s="4">
        <v>9942</v>
      </c>
      <c r="C79" s="4" t="s">
        <v>1754</v>
      </c>
      <c r="D79" s="4" t="s">
        <v>1755</v>
      </c>
      <c r="E79" s="4" t="s">
        <v>212</v>
      </c>
      <c r="F79" s="4" t="s">
        <v>1756</v>
      </c>
      <c r="G79" s="4" t="s">
        <v>1757</v>
      </c>
      <c r="H79" s="4" t="s">
        <v>215</v>
      </c>
      <c r="I79" s="4" t="s">
        <v>970</v>
      </c>
      <c r="J79" s="4" t="s">
        <v>88</v>
      </c>
      <c r="K79" s="4" t="s">
        <v>89</v>
      </c>
      <c r="L79" s="2" t="s">
        <v>369</v>
      </c>
      <c r="M79" s="2" t="s">
        <v>388</v>
      </c>
      <c r="N79" s="4" t="s">
        <v>540</v>
      </c>
      <c r="O79" s="4" t="s">
        <v>166</v>
      </c>
      <c r="P79" s="4" t="s">
        <v>93</v>
      </c>
      <c r="Q79" s="155">
        <v>350</v>
      </c>
      <c r="R79" s="172">
        <v>3.718</v>
      </c>
      <c r="S79" s="174">
        <v>19026</v>
      </c>
      <c r="U79" s="155">
        <v>247.58500000000001</v>
      </c>
      <c r="V79" s="171">
        <v>0</v>
      </c>
      <c r="W79" s="171">
        <v>2.8970902109535401E-2</v>
      </c>
      <c r="X79" s="171">
        <v>2.7579412186137802E-3</v>
      </c>
    </row>
    <row r="80" spans="1:24" x14ac:dyDescent="0.2">
      <c r="A80" s="4">
        <v>161</v>
      </c>
      <c r="B80" s="4">
        <v>9942</v>
      </c>
      <c r="C80" s="4" t="s">
        <v>1758</v>
      </c>
      <c r="D80" s="4" t="s">
        <v>1759</v>
      </c>
      <c r="E80" s="4" t="s">
        <v>212</v>
      </c>
      <c r="F80" s="4" t="s">
        <v>1760</v>
      </c>
      <c r="G80" s="4" t="s">
        <v>1761</v>
      </c>
      <c r="H80" s="4" t="s">
        <v>215</v>
      </c>
      <c r="I80" s="4" t="s">
        <v>970</v>
      </c>
      <c r="J80" s="4" t="s">
        <v>88</v>
      </c>
      <c r="K80" s="4" t="s">
        <v>89</v>
      </c>
      <c r="L80" s="2" t="s">
        <v>369</v>
      </c>
      <c r="M80" s="2" t="s">
        <v>388</v>
      </c>
      <c r="N80" s="4" t="s">
        <v>588</v>
      </c>
      <c r="O80" s="4" t="s">
        <v>166</v>
      </c>
      <c r="P80" s="4" t="s">
        <v>93</v>
      </c>
      <c r="Q80" s="155">
        <v>121</v>
      </c>
      <c r="R80" s="172">
        <v>3.718</v>
      </c>
      <c r="S80" s="174">
        <v>66263</v>
      </c>
      <c r="U80" s="155">
        <v>298.10300000000001</v>
      </c>
      <c r="V80" s="171">
        <v>0</v>
      </c>
      <c r="W80" s="171">
        <v>3.4882126002700298E-2</v>
      </c>
      <c r="X80" s="171">
        <v>3.3206716426018002E-3</v>
      </c>
    </row>
    <row r="81" spans="1:24" x14ac:dyDescent="0.2">
      <c r="A81" s="4">
        <v>161</v>
      </c>
      <c r="B81" s="4">
        <v>9942</v>
      </c>
      <c r="C81" s="4" t="s">
        <v>1762</v>
      </c>
      <c r="D81" s="4" t="s">
        <v>1763</v>
      </c>
      <c r="E81" s="4" t="s">
        <v>212</v>
      </c>
      <c r="F81" s="4" t="s">
        <v>1764</v>
      </c>
      <c r="G81" s="4" t="s">
        <v>1765</v>
      </c>
      <c r="H81" s="4" t="s">
        <v>215</v>
      </c>
      <c r="I81" s="4" t="s">
        <v>970</v>
      </c>
      <c r="J81" s="4" t="s">
        <v>88</v>
      </c>
      <c r="K81" s="4" t="s">
        <v>89</v>
      </c>
      <c r="L81" s="2" t="s">
        <v>369</v>
      </c>
      <c r="M81" s="2" t="s">
        <v>388</v>
      </c>
      <c r="N81" s="4" t="s">
        <v>588</v>
      </c>
      <c r="O81" s="4" t="s">
        <v>166</v>
      </c>
      <c r="P81" s="4" t="s">
        <v>93</v>
      </c>
      <c r="Q81" s="155">
        <v>150</v>
      </c>
      <c r="R81" s="172">
        <v>3.718</v>
      </c>
      <c r="S81" s="174">
        <v>16743</v>
      </c>
      <c r="T81" s="154">
        <v>8.8999999999999996E-2</v>
      </c>
      <c r="U81" s="155">
        <v>93.704999999999998</v>
      </c>
      <c r="V81" s="171">
        <v>0</v>
      </c>
      <c r="W81" s="171">
        <v>1.09647496788848E-2</v>
      </c>
      <c r="X81" s="171">
        <v>1.0438106130366399E-3</v>
      </c>
    </row>
    <row r="82" spans="1:24" x14ac:dyDescent="0.2">
      <c r="A82" s="4">
        <v>161</v>
      </c>
      <c r="B82" s="4">
        <v>9942</v>
      </c>
      <c r="C82" s="4" t="s">
        <v>1766</v>
      </c>
      <c r="D82" s="4" t="s">
        <v>1767</v>
      </c>
      <c r="E82" s="4" t="s">
        <v>212</v>
      </c>
      <c r="F82" s="4" t="s">
        <v>1768</v>
      </c>
      <c r="G82" s="4" t="s">
        <v>1769</v>
      </c>
      <c r="H82" s="4" t="s">
        <v>215</v>
      </c>
      <c r="I82" s="4" t="s">
        <v>970</v>
      </c>
      <c r="J82" s="4" t="s">
        <v>88</v>
      </c>
      <c r="K82" s="4" t="s">
        <v>89</v>
      </c>
      <c r="L82" s="2" t="s">
        <v>369</v>
      </c>
      <c r="M82" s="2" t="s">
        <v>386</v>
      </c>
      <c r="N82" s="4" t="s">
        <v>576</v>
      </c>
      <c r="O82" s="4" t="s">
        <v>166</v>
      </c>
      <c r="P82" s="4" t="s">
        <v>93</v>
      </c>
      <c r="Q82" s="155">
        <v>160</v>
      </c>
      <c r="R82" s="172">
        <v>3.718</v>
      </c>
      <c r="S82" s="174">
        <v>24530</v>
      </c>
      <c r="U82" s="155">
        <v>145.92400000000001</v>
      </c>
      <c r="V82" s="171">
        <v>0</v>
      </c>
      <c r="W82" s="171">
        <v>1.70751297622058E-2</v>
      </c>
      <c r="X82" s="171">
        <v>1.62550009683221E-3</v>
      </c>
    </row>
    <row r="83" spans="1:24" x14ac:dyDescent="0.2">
      <c r="A83" s="4">
        <v>161</v>
      </c>
      <c r="B83" s="4">
        <v>9942</v>
      </c>
      <c r="C83" s="4" t="s">
        <v>1770</v>
      </c>
      <c r="D83" s="4" t="s">
        <v>1771</v>
      </c>
      <c r="E83" s="4" t="s">
        <v>212</v>
      </c>
      <c r="F83" s="4" t="s">
        <v>1772</v>
      </c>
      <c r="G83" s="4" t="s">
        <v>1773</v>
      </c>
      <c r="H83" s="4" t="s">
        <v>215</v>
      </c>
      <c r="I83" s="4" t="s">
        <v>970</v>
      </c>
      <c r="J83" s="4" t="s">
        <v>88</v>
      </c>
      <c r="K83" s="4" t="s">
        <v>89</v>
      </c>
      <c r="L83" s="2" t="s">
        <v>369</v>
      </c>
      <c r="M83" s="2" t="s">
        <v>386</v>
      </c>
      <c r="N83" s="4" t="s">
        <v>1774</v>
      </c>
      <c r="O83" s="4" t="s">
        <v>166</v>
      </c>
      <c r="P83" s="4" t="s">
        <v>93</v>
      </c>
      <c r="Q83" s="155">
        <v>75</v>
      </c>
      <c r="R83" s="172">
        <v>3.718</v>
      </c>
      <c r="S83" s="174">
        <v>54812</v>
      </c>
      <c r="U83" s="155">
        <v>152.84299999999999</v>
      </c>
      <c r="V83" s="171">
        <v>0</v>
      </c>
      <c r="W83" s="171">
        <v>1.7884771437895401E-2</v>
      </c>
      <c r="X83" s="171">
        <v>1.7025755065398301E-3</v>
      </c>
    </row>
    <row r="84" spans="1:24" x14ac:dyDescent="0.2">
      <c r="A84" s="4">
        <v>161</v>
      </c>
      <c r="B84" s="4">
        <v>9942</v>
      </c>
      <c r="C84" s="4" t="s">
        <v>1775</v>
      </c>
      <c r="D84" s="4" t="s">
        <v>1776</v>
      </c>
      <c r="E84" s="4" t="s">
        <v>212</v>
      </c>
      <c r="F84" s="4" t="s">
        <v>1777</v>
      </c>
      <c r="G84" s="4" t="s">
        <v>1778</v>
      </c>
      <c r="H84" s="4" t="s">
        <v>215</v>
      </c>
      <c r="I84" s="4" t="s">
        <v>970</v>
      </c>
      <c r="J84" s="4" t="s">
        <v>88</v>
      </c>
      <c r="K84" s="4" t="s">
        <v>89</v>
      </c>
      <c r="L84" s="2" t="s">
        <v>369</v>
      </c>
      <c r="M84" s="2" t="s">
        <v>388</v>
      </c>
      <c r="N84" s="4" t="s">
        <v>584</v>
      </c>
      <c r="O84" s="4" t="s">
        <v>166</v>
      </c>
      <c r="P84" s="4" t="s">
        <v>93</v>
      </c>
      <c r="Q84" s="155">
        <v>111</v>
      </c>
      <c r="R84" s="172">
        <v>3.718</v>
      </c>
      <c r="S84" s="174">
        <v>37539</v>
      </c>
      <c r="U84" s="155">
        <v>154.923</v>
      </c>
      <c r="V84" s="171">
        <v>0</v>
      </c>
      <c r="W84" s="171">
        <v>1.8128094647350702E-2</v>
      </c>
      <c r="X84" s="171">
        <v>1.72573913141645E-3</v>
      </c>
    </row>
    <row r="85" spans="1:24" x14ac:dyDescent="0.2">
      <c r="A85" s="4">
        <v>161</v>
      </c>
      <c r="B85" s="4">
        <v>9942</v>
      </c>
      <c r="C85" s="4" t="s">
        <v>1711</v>
      </c>
      <c r="D85" s="4" t="s">
        <v>1712</v>
      </c>
      <c r="E85" s="4" t="s">
        <v>1368</v>
      </c>
      <c r="F85" s="4" t="s">
        <v>1779</v>
      </c>
      <c r="G85" s="4" t="s">
        <v>1780</v>
      </c>
      <c r="H85" s="4" t="s">
        <v>215</v>
      </c>
      <c r="I85" s="4" t="s">
        <v>970</v>
      </c>
      <c r="J85" s="4" t="s">
        <v>88</v>
      </c>
      <c r="K85" s="4" t="s">
        <v>89</v>
      </c>
      <c r="L85" s="2" t="s">
        <v>369</v>
      </c>
      <c r="M85" s="2" t="s">
        <v>388</v>
      </c>
      <c r="N85" s="4" t="s">
        <v>520</v>
      </c>
      <c r="O85" s="4" t="s">
        <v>166</v>
      </c>
      <c r="P85" s="4" t="s">
        <v>93</v>
      </c>
      <c r="Q85" s="155">
        <v>220</v>
      </c>
      <c r="R85" s="172">
        <v>3.718</v>
      </c>
      <c r="S85" s="174">
        <v>15417</v>
      </c>
      <c r="U85" s="155">
        <v>126.105</v>
      </c>
      <c r="V85" s="171">
        <v>3.0000000000000001E-6</v>
      </c>
      <c r="W85" s="171">
        <v>1.47560132031349E-2</v>
      </c>
      <c r="X85" s="171">
        <v>1.40472729780618E-3</v>
      </c>
    </row>
    <row r="86" spans="1:24" x14ac:dyDescent="0.2">
      <c r="A86" s="4">
        <v>161</v>
      </c>
      <c r="B86" s="4">
        <v>9942</v>
      </c>
      <c r="C86" s="4" t="s">
        <v>1781</v>
      </c>
      <c r="D86" s="4" t="s">
        <v>1782</v>
      </c>
      <c r="E86" s="4" t="s">
        <v>212</v>
      </c>
      <c r="F86" s="4" t="s">
        <v>1783</v>
      </c>
      <c r="G86" s="4" t="s">
        <v>1784</v>
      </c>
      <c r="H86" s="4" t="s">
        <v>215</v>
      </c>
      <c r="I86" s="4" t="s">
        <v>970</v>
      </c>
      <c r="J86" s="4" t="s">
        <v>88</v>
      </c>
      <c r="K86" s="4" t="s">
        <v>89</v>
      </c>
      <c r="L86" s="2" t="s">
        <v>369</v>
      </c>
      <c r="M86" s="2" t="s">
        <v>388</v>
      </c>
      <c r="N86" s="4" t="s">
        <v>588</v>
      </c>
      <c r="O86" s="4" t="s">
        <v>166</v>
      </c>
      <c r="P86" s="4" t="s">
        <v>93</v>
      </c>
      <c r="Q86" s="155">
        <v>540</v>
      </c>
      <c r="R86" s="172">
        <v>3.718</v>
      </c>
      <c r="S86" s="174">
        <v>10838</v>
      </c>
      <c r="T86" s="154">
        <v>3.0000000000000001E-3</v>
      </c>
      <c r="U86" s="155">
        <v>217.60900000000001</v>
      </c>
      <c r="V86" s="171">
        <v>0</v>
      </c>
      <c r="W86" s="171">
        <v>2.5463226349864299E-2</v>
      </c>
      <c r="X86" s="171">
        <v>2.4240212211434501E-3</v>
      </c>
    </row>
    <row r="87" spans="1:24" x14ac:dyDescent="0.2">
      <c r="A87" s="4">
        <v>161</v>
      </c>
      <c r="B87" s="4">
        <v>9942</v>
      </c>
      <c r="C87" s="4" t="s">
        <v>1638</v>
      </c>
      <c r="D87" s="4" t="s">
        <v>1639</v>
      </c>
      <c r="E87" s="4" t="s">
        <v>212</v>
      </c>
      <c r="F87" s="4" t="s">
        <v>1785</v>
      </c>
      <c r="G87" s="4" t="s">
        <v>1641</v>
      </c>
      <c r="H87" s="4" t="s">
        <v>215</v>
      </c>
      <c r="I87" s="4" t="s">
        <v>970</v>
      </c>
      <c r="J87" s="4" t="s">
        <v>88</v>
      </c>
      <c r="K87" s="4" t="s">
        <v>89</v>
      </c>
      <c r="L87" s="2" t="s">
        <v>369</v>
      </c>
      <c r="M87" s="2" t="s">
        <v>386</v>
      </c>
      <c r="N87" s="4" t="s">
        <v>597</v>
      </c>
      <c r="O87" s="4" t="s">
        <v>166</v>
      </c>
      <c r="P87" s="4" t="s">
        <v>93</v>
      </c>
      <c r="Q87" s="155">
        <v>274</v>
      </c>
      <c r="R87" s="172">
        <v>3.718</v>
      </c>
      <c r="S87" s="174">
        <v>7077</v>
      </c>
      <c r="U87" s="155">
        <v>72.096000000000004</v>
      </c>
      <c r="V87" s="171">
        <v>5.0000000000000004E-6</v>
      </c>
      <c r="W87" s="171">
        <v>8.4361878239996198E-3</v>
      </c>
      <c r="X87" s="171">
        <v>8.0309926283304801E-4</v>
      </c>
    </row>
    <row r="88" spans="1:24" x14ac:dyDescent="0.2">
      <c r="A88" s="4">
        <v>161</v>
      </c>
      <c r="B88" s="4">
        <v>9942</v>
      </c>
      <c r="C88" s="4" t="s">
        <v>1786</v>
      </c>
      <c r="D88" s="4" t="s">
        <v>1787</v>
      </c>
      <c r="E88" s="4" t="s">
        <v>212</v>
      </c>
      <c r="F88" s="4" t="s">
        <v>1788</v>
      </c>
      <c r="G88" s="4" t="s">
        <v>1789</v>
      </c>
      <c r="H88" s="4" t="s">
        <v>215</v>
      </c>
      <c r="I88" s="4" t="s">
        <v>970</v>
      </c>
      <c r="J88" s="4" t="s">
        <v>88</v>
      </c>
      <c r="K88" s="4" t="s">
        <v>1790</v>
      </c>
      <c r="L88" s="2" t="s">
        <v>369</v>
      </c>
      <c r="M88" s="2" t="s">
        <v>386</v>
      </c>
      <c r="N88" s="4" t="s">
        <v>588</v>
      </c>
      <c r="O88" s="4" t="s">
        <v>166</v>
      </c>
      <c r="P88" s="4" t="s">
        <v>93</v>
      </c>
      <c r="Q88" s="155">
        <v>250</v>
      </c>
      <c r="R88" s="172">
        <v>3.718</v>
      </c>
      <c r="S88" s="174">
        <v>16600</v>
      </c>
      <c r="T88" s="154">
        <v>0.13500000000000001</v>
      </c>
      <c r="U88" s="155">
        <v>154.80099999999999</v>
      </c>
      <c r="V88" s="171">
        <v>0</v>
      </c>
      <c r="W88" s="171">
        <v>1.8113811715479201E-2</v>
      </c>
      <c r="X88" s="171">
        <v>1.7243794400136001E-3</v>
      </c>
    </row>
    <row r="89" spans="1:24" x14ac:dyDescent="0.2">
      <c r="A89" s="4">
        <v>161</v>
      </c>
      <c r="B89" s="4">
        <v>9943</v>
      </c>
      <c r="C89" s="4" t="s">
        <v>1642</v>
      </c>
      <c r="D89" s="4" t="s">
        <v>1643</v>
      </c>
      <c r="E89" s="4" t="s">
        <v>1368</v>
      </c>
      <c r="F89" s="4" t="s">
        <v>1644</v>
      </c>
      <c r="G89" s="4" t="s">
        <v>1645</v>
      </c>
      <c r="H89" s="4" t="s">
        <v>215</v>
      </c>
      <c r="I89" s="4" t="s">
        <v>970</v>
      </c>
      <c r="J89" s="4" t="s">
        <v>30</v>
      </c>
      <c r="K89" s="4" t="s">
        <v>30</v>
      </c>
      <c r="L89" s="2" t="s">
        <v>369</v>
      </c>
      <c r="M89" s="2" t="s">
        <v>31</v>
      </c>
      <c r="N89" s="4" t="s">
        <v>485</v>
      </c>
      <c r="O89" s="4" t="s">
        <v>166</v>
      </c>
      <c r="P89" s="4" t="s">
        <v>34</v>
      </c>
      <c r="Q89" s="155">
        <v>2698</v>
      </c>
      <c r="R89" s="172">
        <v>1</v>
      </c>
      <c r="S89" s="174">
        <v>142500</v>
      </c>
      <c r="U89" s="155">
        <v>3844.65</v>
      </c>
      <c r="V89" s="171">
        <v>6.0000000000000002E-5</v>
      </c>
      <c r="W89" s="171">
        <v>1.31902020054271E-2</v>
      </c>
      <c r="X89" s="171">
        <v>2.1200485734297601E-3</v>
      </c>
    </row>
    <row r="90" spans="1:24" x14ac:dyDescent="0.2">
      <c r="A90" s="4">
        <v>161</v>
      </c>
      <c r="B90" s="4">
        <v>9943</v>
      </c>
      <c r="C90" s="4" t="s">
        <v>1646</v>
      </c>
      <c r="D90" s="4" t="s">
        <v>1647</v>
      </c>
      <c r="E90" s="4" t="s">
        <v>1368</v>
      </c>
      <c r="F90" s="4" t="s">
        <v>1648</v>
      </c>
      <c r="G90" s="4" t="s">
        <v>1649</v>
      </c>
      <c r="H90" s="4" t="s">
        <v>215</v>
      </c>
      <c r="I90" s="4" t="s">
        <v>970</v>
      </c>
      <c r="J90" s="4" t="s">
        <v>30</v>
      </c>
      <c r="K90" s="4" t="s">
        <v>30</v>
      </c>
      <c r="L90" s="2" t="s">
        <v>369</v>
      </c>
      <c r="M90" s="2" t="s">
        <v>31</v>
      </c>
      <c r="N90" s="4" t="s">
        <v>503</v>
      </c>
      <c r="O90" s="4" t="s">
        <v>166</v>
      </c>
      <c r="P90" s="4" t="s">
        <v>34</v>
      </c>
      <c r="Q90" s="155">
        <v>86500</v>
      </c>
      <c r="R90" s="172">
        <v>1</v>
      </c>
      <c r="S90" s="174">
        <v>2900</v>
      </c>
      <c r="T90" s="154">
        <v>20.739000000000001</v>
      </c>
      <c r="U90" s="155">
        <v>2529.239</v>
      </c>
      <c r="V90" s="171">
        <v>4.0200000000000001E-4</v>
      </c>
      <c r="W90" s="171">
        <v>8.6772987126664293E-3</v>
      </c>
      <c r="X90" s="171">
        <v>1.3946939364115299E-3</v>
      </c>
    </row>
    <row r="91" spans="1:24" x14ac:dyDescent="0.2">
      <c r="A91" s="4">
        <v>161</v>
      </c>
      <c r="B91" s="4">
        <v>9943</v>
      </c>
      <c r="C91" s="4" t="s">
        <v>1650</v>
      </c>
      <c r="D91" s="4" t="s">
        <v>1651</v>
      </c>
      <c r="E91" s="4" t="s">
        <v>1368</v>
      </c>
      <c r="F91" s="4" t="s">
        <v>1652</v>
      </c>
      <c r="G91" s="4" t="s">
        <v>1653</v>
      </c>
      <c r="H91" s="4" t="s">
        <v>215</v>
      </c>
      <c r="I91" s="4" t="s">
        <v>970</v>
      </c>
      <c r="J91" s="4" t="s">
        <v>30</v>
      </c>
      <c r="K91" s="4" t="s">
        <v>30</v>
      </c>
      <c r="L91" s="2" t="s">
        <v>369</v>
      </c>
      <c r="M91" s="2" t="s">
        <v>31</v>
      </c>
      <c r="N91" s="4" t="s">
        <v>503</v>
      </c>
      <c r="O91" s="4" t="s">
        <v>166</v>
      </c>
      <c r="P91" s="4" t="s">
        <v>34</v>
      </c>
      <c r="Q91" s="155">
        <v>106904</v>
      </c>
      <c r="R91" s="172">
        <v>1</v>
      </c>
      <c r="S91" s="174">
        <v>1796</v>
      </c>
      <c r="U91" s="155">
        <v>1919.9960000000001</v>
      </c>
      <c r="V91" s="171">
        <v>2.2699999999999999E-4</v>
      </c>
      <c r="W91" s="171">
        <v>6.5871101346493804E-3</v>
      </c>
      <c r="X91" s="171">
        <v>1.05873992212115E-3</v>
      </c>
    </row>
    <row r="92" spans="1:24" x14ac:dyDescent="0.2">
      <c r="A92" s="4">
        <v>161</v>
      </c>
      <c r="B92" s="4">
        <v>9943</v>
      </c>
      <c r="C92" s="4" t="s">
        <v>1654</v>
      </c>
      <c r="D92" s="4" t="s">
        <v>1655</v>
      </c>
      <c r="E92" s="4" t="s">
        <v>1368</v>
      </c>
      <c r="F92" s="4" t="s">
        <v>1656</v>
      </c>
      <c r="G92" s="4" t="s">
        <v>1657</v>
      </c>
      <c r="H92" s="4" t="s">
        <v>215</v>
      </c>
      <c r="I92" s="4" t="s">
        <v>970</v>
      </c>
      <c r="J92" s="4" t="s">
        <v>30</v>
      </c>
      <c r="K92" s="4" t="s">
        <v>89</v>
      </c>
      <c r="L92" s="2" t="s">
        <v>369</v>
      </c>
      <c r="M92" s="2" t="s">
        <v>31</v>
      </c>
      <c r="N92" s="4" t="s">
        <v>480</v>
      </c>
      <c r="O92" s="4" t="s">
        <v>166</v>
      </c>
      <c r="P92" s="4" t="s">
        <v>34</v>
      </c>
      <c r="Q92" s="155">
        <v>41511.699999999997</v>
      </c>
      <c r="R92" s="172">
        <v>1</v>
      </c>
      <c r="S92" s="174">
        <v>5941</v>
      </c>
      <c r="U92" s="155">
        <v>2466.21</v>
      </c>
      <c r="V92" s="171">
        <v>3.4900000000000003E-4</v>
      </c>
      <c r="W92" s="171">
        <v>8.4610587094414401E-3</v>
      </c>
      <c r="X92" s="171">
        <v>1.3599378871738501E-3</v>
      </c>
    </row>
    <row r="93" spans="1:24" x14ac:dyDescent="0.2">
      <c r="A93" s="4">
        <v>161</v>
      </c>
      <c r="B93" s="4">
        <v>9943</v>
      </c>
      <c r="C93" s="4" t="s">
        <v>1658</v>
      </c>
      <c r="D93" s="4" t="s">
        <v>1659</v>
      </c>
      <c r="E93" s="4" t="s">
        <v>1368</v>
      </c>
      <c r="F93" s="4" t="s">
        <v>1660</v>
      </c>
      <c r="G93" s="4" t="s">
        <v>1661</v>
      </c>
      <c r="H93" s="4" t="s">
        <v>215</v>
      </c>
      <c r="I93" s="4" t="s">
        <v>970</v>
      </c>
      <c r="J93" s="4" t="s">
        <v>30</v>
      </c>
      <c r="K93" s="4" t="s">
        <v>30</v>
      </c>
      <c r="L93" s="2" t="s">
        <v>369</v>
      </c>
      <c r="M93" s="2" t="s">
        <v>31</v>
      </c>
      <c r="N93" s="4" t="s">
        <v>480</v>
      </c>
      <c r="O93" s="4" t="s">
        <v>166</v>
      </c>
      <c r="P93" s="4" t="s">
        <v>34</v>
      </c>
      <c r="Q93" s="155">
        <v>369015</v>
      </c>
      <c r="R93" s="172">
        <v>1</v>
      </c>
      <c r="S93" s="174">
        <v>1013</v>
      </c>
      <c r="T93" s="154">
        <v>36.865000000000002</v>
      </c>
      <c r="U93" s="155">
        <v>3774.9870000000001</v>
      </c>
      <c r="V93" s="171">
        <v>6.7199999999999996E-4</v>
      </c>
      <c r="W93" s="171">
        <v>1.2951201061805501E-2</v>
      </c>
      <c r="X93" s="171">
        <v>2.08163417997582E-3</v>
      </c>
    </row>
    <row r="94" spans="1:24" x14ac:dyDescent="0.2">
      <c r="A94" s="4">
        <v>161</v>
      </c>
      <c r="B94" s="4">
        <v>9943</v>
      </c>
      <c r="C94" s="4" t="s">
        <v>1662</v>
      </c>
      <c r="D94" s="4" t="s">
        <v>1663</v>
      </c>
      <c r="E94" s="4" t="s">
        <v>1368</v>
      </c>
      <c r="F94" s="4" t="s">
        <v>1664</v>
      </c>
      <c r="G94" s="4" t="s">
        <v>1665</v>
      </c>
      <c r="H94" s="4" t="s">
        <v>215</v>
      </c>
      <c r="I94" s="4" t="s">
        <v>970</v>
      </c>
      <c r="J94" s="4" t="s">
        <v>30</v>
      </c>
      <c r="K94" s="4" t="s">
        <v>30</v>
      </c>
      <c r="L94" s="2" t="s">
        <v>369</v>
      </c>
      <c r="M94" s="2" t="s">
        <v>31</v>
      </c>
      <c r="N94" s="4" t="s">
        <v>524</v>
      </c>
      <c r="O94" s="4" t="s">
        <v>166</v>
      </c>
      <c r="P94" s="4" t="s">
        <v>34</v>
      </c>
      <c r="Q94" s="155">
        <v>809728</v>
      </c>
      <c r="R94" s="172">
        <v>1</v>
      </c>
      <c r="S94" s="174">
        <v>546.6</v>
      </c>
      <c r="U94" s="155">
        <v>4425.973</v>
      </c>
      <c r="V94" s="171">
        <v>2.92E-4</v>
      </c>
      <c r="W94" s="171">
        <v>1.5184602294548599E-2</v>
      </c>
      <c r="X94" s="171">
        <v>2.44060662751114E-3</v>
      </c>
    </row>
    <row r="95" spans="1:24" x14ac:dyDescent="0.2">
      <c r="A95" s="4">
        <v>161</v>
      </c>
      <c r="B95" s="4">
        <v>9943</v>
      </c>
      <c r="C95" s="4" t="s">
        <v>1383</v>
      </c>
      <c r="D95" s="4" t="s">
        <v>1384</v>
      </c>
      <c r="E95" s="4" t="s">
        <v>1368</v>
      </c>
      <c r="F95" s="4" t="s">
        <v>1666</v>
      </c>
      <c r="G95" s="4" t="s">
        <v>1387</v>
      </c>
      <c r="H95" s="4" t="s">
        <v>215</v>
      </c>
      <c r="I95" s="4" t="s">
        <v>970</v>
      </c>
      <c r="J95" s="4" t="s">
        <v>30</v>
      </c>
      <c r="K95" s="4" t="s">
        <v>30</v>
      </c>
      <c r="L95" s="2" t="s">
        <v>369</v>
      </c>
      <c r="M95" s="2" t="s">
        <v>31</v>
      </c>
      <c r="N95" s="4" t="s">
        <v>486</v>
      </c>
      <c r="O95" s="4" t="s">
        <v>166</v>
      </c>
      <c r="P95" s="4" t="s">
        <v>34</v>
      </c>
      <c r="Q95" s="155">
        <v>1880</v>
      </c>
      <c r="R95" s="172">
        <v>1</v>
      </c>
      <c r="S95" s="174">
        <v>20100</v>
      </c>
      <c r="U95" s="155">
        <v>377.88</v>
      </c>
      <c r="V95" s="171">
        <v>2.0799999999999999E-4</v>
      </c>
      <c r="W95" s="171">
        <v>1.29642842230393E-3</v>
      </c>
      <c r="X95" s="171">
        <v>2.0837370239882401E-4</v>
      </c>
    </row>
    <row r="96" spans="1:24" x14ac:dyDescent="0.2">
      <c r="A96" s="4">
        <v>161</v>
      </c>
      <c r="B96" s="4">
        <v>9943</v>
      </c>
      <c r="C96" s="4" t="s">
        <v>1667</v>
      </c>
      <c r="D96" s="4" t="s">
        <v>1668</v>
      </c>
      <c r="E96" s="4" t="s">
        <v>1368</v>
      </c>
      <c r="F96" s="4" t="s">
        <v>1669</v>
      </c>
      <c r="G96" s="4" t="s">
        <v>1670</v>
      </c>
      <c r="H96" s="4" t="s">
        <v>215</v>
      </c>
      <c r="I96" s="4" t="s">
        <v>970</v>
      </c>
      <c r="J96" s="4" t="s">
        <v>30</v>
      </c>
      <c r="K96" s="4" t="s">
        <v>30</v>
      </c>
      <c r="L96" s="2" t="s">
        <v>369</v>
      </c>
      <c r="M96" s="2" t="s">
        <v>31</v>
      </c>
      <c r="N96" s="4" t="s">
        <v>487</v>
      </c>
      <c r="O96" s="4" t="s">
        <v>166</v>
      </c>
      <c r="P96" s="4" t="s">
        <v>34</v>
      </c>
      <c r="Q96" s="155">
        <v>380725</v>
      </c>
      <c r="R96" s="172">
        <v>1</v>
      </c>
      <c r="S96" s="174">
        <v>2572</v>
      </c>
      <c r="T96" s="154">
        <v>97.218999999999994</v>
      </c>
      <c r="U96" s="155">
        <v>9889.4660000000003</v>
      </c>
      <c r="V96" s="171">
        <v>3.0800000000000001E-4</v>
      </c>
      <c r="W96" s="171">
        <v>3.3928718660557002E-2</v>
      </c>
      <c r="X96" s="171">
        <v>5.4533305528617201E-3</v>
      </c>
    </row>
    <row r="97" spans="1:24" x14ac:dyDescent="0.2">
      <c r="A97" s="4">
        <v>161</v>
      </c>
      <c r="B97" s="4">
        <v>9943</v>
      </c>
      <c r="C97" s="4" t="s">
        <v>1671</v>
      </c>
      <c r="D97" s="4" t="s">
        <v>1672</v>
      </c>
      <c r="E97" s="4" t="s">
        <v>1368</v>
      </c>
      <c r="F97" s="4" t="s">
        <v>1673</v>
      </c>
      <c r="G97" s="4" t="s">
        <v>1674</v>
      </c>
      <c r="H97" s="4" t="s">
        <v>215</v>
      </c>
      <c r="I97" s="4" t="s">
        <v>970</v>
      </c>
      <c r="J97" s="4" t="s">
        <v>30</v>
      </c>
      <c r="K97" s="4" t="s">
        <v>30</v>
      </c>
      <c r="L97" s="2" t="s">
        <v>369</v>
      </c>
      <c r="M97" s="2" t="s">
        <v>31</v>
      </c>
      <c r="N97" s="4" t="s">
        <v>486</v>
      </c>
      <c r="O97" s="4" t="s">
        <v>166</v>
      </c>
      <c r="P97" s="4" t="s">
        <v>34</v>
      </c>
      <c r="Q97" s="155">
        <v>9510</v>
      </c>
      <c r="R97" s="172">
        <v>1</v>
      </c>
      <c r="S97" s="174">
        <v>30010</v>
      </c>
      <c r="U97" s="155">
        <v>2853.951</v>
      </c>
      <c r="V97" s="171">
        <v>4.55E-4</v>
      </c>
      <c r="W97" s="171">
        <v>9.7913178582161604E-3</v>
      </c>
      <c r="X97" s="171">
        <v>1.5737491699344399E-3</v>
      </c>
    </row>
    <row r="98" spans="1:24" x14ac:dyDescent="0.2">
      <c r="A98" s="4">
        <v>161</v>
      </c>
      <c r="B98" s="4">
        <v>9943</v>
      </c>
      <c r="C98" s="4" t="s">
        <v>1675</v>
      </c>
      <c r="D98" s="4" t="s">
        <v>1676</v>
      </c>
      <c r="E98" s="4" t="s">
        <v>1368</v>
      </c>
      <c r="F98" s="4" t="s">
        <v>1677</v>
      </c>
      <c r="G98" s="4" t="s">
        <v>1678</v>
      </c>
      <c r="H98" s="4" t="s">
        <v>215</v>
      </c>
      <c r="I98" s="4" t="s">
        <v>970</v>
      </c>
      <c r="J98" s="4" t="s">
        <v>30</v>
      </c>
      <c r="K98" s="4" t="s">
        <v>30</v>
      </c>
      <c r="L98" s="2" t="s">
        <v>369</v>
      </c>
      <c r="M98" s="2" t="s">
        <v>31</v>
      </c>
      <c r="N98" s="4" t="s">
        <v>484</v>
      </c>
      <c r="O98" s="4" t="s">
        <v>166</v>
      </c>
      <c r="P98" s="4" t="s">
        <v>34</v>
      </c>
      <c r="Q98" s="155">
        <v>49869</v>
      </c>
      <c r="R98" s="172">
        <v>1</v>
      </c>
      <c r="S98" s="174">
        <v>6881</v>
      </c>
      <c r="U98" s="155">
        <v>3431.4859999999999</v>
      </c>
      <c r="V98" s="171">
        <v>1.9000000000000001E-4</v>
      </c>
      <c r="W98" s="171">
        <v>1.17727210715859E-2</v>
      </c>
      <c r="X98" s="171">
        <v>1.8922182164407299E-3</v>
      </c>
    </row>
    <row r="99" spans="1:24" x14ac:dyDescent="0.2">
      <c r="A99" s="4">
        <v>161</v>
      </c>
      <c r="B99" s="4">
        <v>9943</v>
      </c>
      <c r="C99" s="4" t="s">
        <v>1679</v>
      </c>
      <c r="D99" s="4" t="s">
        <v>1680</v>
      </c>
      <c r="E99" s="4" t="s">
        <v>1368</v>
      </c>
      <c r="F99" s="4" t="s">
        <v>1681</v>
      </c>
      <c r="G99" s="4" t="s">
        <v>1682</v>
      </c>
      <c r="H99" s="4" t="s">
        <v>215</v>
      </c>
      <c r="I99" s="4" t="s">
        <v>970</v>
      </c>
      <c r="J99" s="4" t="s">
        <v>30</v>
      </c>
      <c r="K99" s="4" t="s">
        <v>89</v>
      </c>
      <c r="L99" s="2" t="s">
        <v>369</v>
      </c>
      <c r="M99" s="2" t="s">
        <v>31</v>
      </c>
      <c r="N99" s="4" t="s">
        <v>506</v>
      </c>
      <c r="O99" s="4" t="s">
        <v>166</v>
      </c>
      <c r="P99" s="4" t="s">
        <v>34</v>
      </c>
      <c r="Q99" s="155">
        <v>81135</v>
      </c>
      <c r="R99" s="172">
        <v>1</v>
      </c>
      <c r="S99" s="174">
        <v>5587</v>
      </c>
      <c r="U99" s="155">
        <v>4533.0119999999997</v>
      </c>
      <c r="V99" s="171">
        <v>6.4999999999999994E-5</v>
      </c>
      <c r="W99" s="171">
        <v>1.55518317424515E-2</v>
      </c>
      <c r="X99" s="171">
        <v>2.4996310660168998E-3</v>
      </c>
    </row>
    <row r="100" spans="1:24" x14ac:dyDescent="0.2">
      <c r="A100" s="4">
        <v>161</v>
      </c>
      <c r="B100" s="4">
        <v>9943</v>
      </c>
      <c r="C100" s="4" t="s">
        <v>1795</v>
      </c>
      <c r="D100" s="4" t="s">
        <v>1796</v>
      </c>
      <c r="E100" s="4" t="s">
        <v>1368</v>
      </c>
      <c r="F100" s="4" t="s">
        <v>1797</v>
      </c>
      <c r="G100" s="4" t="s">
        <v>1798</v>
      </c>
      <c r="H100" s="4" t="s">
        <v>215</v>
      </c>
      <c r="I100" s="4" t="s">
        <v>970</v>
      </c>
      <c r="J100" s="4" t="s">
        <v>30</v>
      </c>
      <c r="K100" s="4" t="s">
        <v>30</v>
      </c>
      <c r="L100" s="2" t="s">
        <v>369</v>
      </c>
      <c r="M100" s="2" t="s">
        <v>31</v>
      </c>
      <c r="N100" s="4" t="s">
        <v>515</v>
      </c>
      <c r="O100" s="4" t="s">
        <v>166</v>
      </c>
      <c r="P100" s="4" t="s">
        <v>34</v>
      </c>
      <c r="Q100" s="155">
        <v>118011</v>
      </c>
      <c r="R100" s="172">
        <v>1</v>
      </c>
      <c r="S100" s="174">
        <v>443.7</v>
      </c>
      <c r="U100" s="155">
        <v>523.61500000000001</v>
      </c>
      <c r="V100" s="171">
        <v>9.3099999999999997E-4</v>
      </c>
      <c r="W100" s="171">
        <v>1.7964145181909199E-3</v>
      </c>
      <c r="X100" s="171">
        <v>2.8873599016998998E-4</v>
      </c>
    </row>
    <row r="101" spans="1:24" x14ac:dyDescent="0.2">
      <c r="A101" s="4">
        <v>161</v>
      </c>
      <c r="B101" s="4">
        <v>9943</v>
      </c>
      <c r="C101" s="4" t="s">
        <v>1683</v>
      </c>
      <c r="D101" s="4" t="s">
        <v>1684</v>
      </c>
      <c r="E101" s="4" t="s">
        <v>1368</v>
      </c>
      <c r="F101" s="4" t="s">
        <v>1685</v>
      </c>
      <c r="G101" s="4" t="s">
        <v>1686</v>
      </c>
      <c r="H101" s="4" t="s">
        <v>215</v>
      </c>
      <c r="I101" s="4" t="s">
        <v>970</v>
      </c>
      <c r="J101" s="4" t="s">
        <v>30</v>
      </c>
      <c r="K101" s="4" t="s">
        <v>30</v>
      </c>
      <c r="L101" s="2" t="s">
        <v>369</v>
      </c>
      <c r="M101" s="2" t="s">
        <v>31</v>
      </c>
      <c r="N101" s="4" t="s">
        <v>486</v>
      </c>
      <c r="O101" s="4" t="s">
        <v>166</v>
      </c>
      <c r="P101" s="4" t="s">
        <v>34</v>
      </c>
      <c r="Q101" s="155">
        <v>115000</v>
      </c>
      <c r="R101" s="172">
        <v>1</v>
      </c>
      <c r="S101" s="174">
        <v>1157</v>
      </c>
      <c r="U101" s="155">
        <v>1330.55</v>
      </c>
      <c r="V101" s="171">
        <v>3.48E-4</v>
      </c>
      <c r="W101" s="171">
        <v>4.5648429059397004E-3</v>
      </c>
      <c r="X101" s="171">
        <v>7.3370284144901998E-4</v>
      </c>
    </row>
    <row r="102" spans="1:24" x14ac:dyDescent="0.2">
      <c r="A102" s="4">
        <v>161</v>
      </c>
      <c r="B102" s="4">
        <v>9943</v>
      </c>
      <c r="C102" s="4" t="s">
        <v>1687</v>
      </c>
      <c r="D102" s="4" t="s">
        <v>1688</v>
      </c>
      <c r="E102" s="4" t="s">
        <v>1368</v>
      </c>
      <c r="F102" s="4" t="s">
        <v>1689</v>
      </c>
      <c r="G102" s="4" t="s">
        <v>1690</v>
      </c>
      <c r="H102" s="4" t="s">
        <v>215</v>
      </c>
      <c r="I102" s="4" t="s">
        <v>970</v>
      </c>
      <c r="J102" s="4" t="s">
        <v>30</v>
      </c>
      <c r="K102" s="4" t="s">
        <v>30</v>
      </c>
      <c r="L102" s="2" t="s">
        <v>369</v>
      </c>
      <c r="M102" s="2" t="s">
        <v>31</v>
      </c>
      <c r="N102" s="4" t="s">
        <v>484</v>
      </c>
      <c r="O102" s="4" t="s">
        <v>166</v>
      </c>
      <c r="P102" s="4" t="s">
        <v>34</v>
      </c>
      <c r="Q102" s="155">
        <v>33200</v>
      </c>
      <c r="R102" s="172">
        <v>1</v>
      </c>
      <c r="S102" s="174">
        <v>9094</v>
      </c>
      <c r="U102" s="155">
        <v>3019.2080000000001</v>
      </c>
      <c r="V102" s="171">
        <v>4.1800000000000002E-4</v>
      </c>
      <c r="W102" s="171">
        <v>1.0358280575969599E-2</v>
      </c>
      <c r="X102" s="171">
        <v>1.6648765461843699E-3</v>
      </c>
    </row>
    <row r="103" spans="1:24" x14ac:dyDescent="0.2">
      <c r="A103" s="4">
        <v>161</v>
      </c>
      <c r="B103" s="4">
        <v>9943</v>
      </c>
      <c r="C103" s="4" t="s">
        <v>1215</v>
      </c>
      <c r="D103" s="4" t="s">
        <v>1631</v>
      </c>
      <c r="E103" s="4" t="s">
        <v>1368</v>
      </c>
      <c r="F103" s="4" t="s">
        <v>1632</v>
      </c>
      <c r="G103" s="4" t="s">
        <v>1633</v>
      </c>
      <c r="H103" s="4" t="s">
        <v>215</v>
      </c>
      <c r="I103" s="4" t="s">
        <v>970</v>
      </c>
      <c r="J103" s="4" t="s">
        <v>30</v>
      </c>
      <c r="K103" s="4" t="s">
        <v>30</v>
      </c>
      <c r="L103" s="2" t="s">
        <v>369</v>
      </c>
      <c r="M103" s="2" t="s">
        <v>31</v>
      </c>
      <c r="N103" s="4" t="s">
        <v>487</v>
      </c>
      <c r="O103" s="4" t="s">
        <v>166</v>
      </c>
      <c r="P103" s="4" t="s">
        <v>34</v>
      </c>
      <c r="Q103" s="155">
        <v>224701</v>
      </c>
      <c r="R103" s="172">
        <v>1</v>
      </c>
      <c r="S103" s="174">
        <v>4982</v>
      </c>
      <c r="U103" s="155">
        <v>11194.603999999999</v>
      </c>
      <c r="V103" s="171">
        <v>1.3899999999999999E-4</v>
      </c>
      <c r="W103" s="171">
        <v>3.8406379190960502E-2</v>
      </c>
      <c r="X103" s="171">
        <v>6.1730206543384701E-3</v>
      </c>
    </row>
    <row r="104" spans="1:24" x14ac:dyDescent="0.2">
      <c r="A104" s="4">
        <v>161</v>
      </c>
      <c r="B104" s="4">
        <v>9943</v>
      </c>
      <c r="C104" s="4" t="s">
        <v>1799</v>
      </c>
      <c r="D104" s="4" t="s">
        <v>1800</v>
      </c>
      <c r="E104" s="4" t="s">
        <v>1368</v>
      </c>
      <c r="F104" s="4" t="s">
        <v>1801</v>
      </c>
      <c r="G104" s="4" t="s">
        <v>1802</v>
      </c>
      <c r="H104" s="4" t="s">
        <v>215</v>
      </c>
      <c r="I104" s="4" t="s">
        <v>970</v>
      </c>
      <c r="J104" s="4" t="s">
        <v>30</v>
      </c>
      <c r="K104" s="4" t="s">
        <v>30</v>
      </c>
      <c r="L104" s="2" t="s">
        <v>369</v>
      </c>
      <c r="M104" s="2" t="s">
        <v>31</v>
      </c>
      <c r="N104" s="4" t="s">
        <v>518</v>
      </c>
      <c r="O104" s="4" t="s">
        <v>166</v>
      </c>
      <c r="P104" s="4" t="s">
        <v>34</v>
      </c>
      <c r="Q104" s="155">
        <v>140000</v>
      </c>
      <c r="R104" s="172">
        <v>1</v>
      </c>
      <c r="S104" s="174">
        <v>1483</v>
      </c>
      <c r="U104" s="155">
        <v>2076.1999999999998</v>
      </c>
      <c r="V104" s="171">
        <v>1.9620000000000002E-3</v>
      </c>
      <c r="W104" s="171">
        <v>7.1230144235932599E-3</v>
      </c>
      <c r="X104" s="171">
        <v>1.1448753067652101E-3</v>
      </c>
    </row>
    <row r="105" spans="1:24" x14ac:dyDescent="0.2">
      <c r="A105" s="4">
        <v>161</v>
      </c>
      <c r="B105" s="4">
        <v>9943</v>
      </c>
      <c r="C105" s="4" t="s">
        <v>1691</v>
      </c>
      <c r="D105" s="4" t="s">
        <v>1692</v>
      </c>
      <c r="E105" s="4" t="s">
        <v>1368</v>
      </c>
      <c r="F105" s="4" t="s">
        <v>1693</v>
      </c>
      <c r="G105" s="4" t="s">
        <v>1694</v>
      </c>
      <c r="H105" s="4" t="s">
        <v>215</v>
      </c>
      <c r="I105" s="4" t="s">
        <v>970</v>
      </c>
      <c r="J105" s="4" t="s">
        <v>30</v>
      </c>
      <c r="K105" s="4" t="s">
        <v>30</v>
      </c>
      <c r="L105" s="2" t="s">
        <v>369</v>
      </c>
      <c r="M105" s="2" t="s">
        <v>31</v>
      </c>
      <c r="N105" s="4" t="s">
        <v>487</v>
      </c>
      <c r="O105" s="4" t="s">
        <v>166</v>
      </c>
      <c r="P105" s="4" t="s">
        <v>34</v>
      </c>
      <c r="Q105" s="155">
        <v>36476</v>
      </c>
      <c r="R105" s="172">
        <v>1</v>
      </c>
      <c r="S105" s="174">
        <v>16650</v>
      </c>
      <c r="U105" s="155">
        <v>6073.2539999999999</v>
      </c>
      <c r="V105" s="171">
        <v>1.4100000000000001E-4</v>
      </c>
      <c r="W105" s="171">
        <v>2.0836083151982199E-2</v>
      </c>
      <c r="X105" s="171">
        <v>3.3489637493079E-3</v>
      </c>
    </row>
    <row r="106" spans="1:24" x14ac:dyDescent="0.2">
      <c r="A106" s="4">
        <v>161</v>
      </c>
      <c r="B106" s="4">
        <v>9943</v>
      </c>
      <c r="C106" s="4" t="s">
        <v>1695</v>
      </c>
      <c r="D106" s="4" t="s">
        <v>1696</v>
      </c>
      <c r="E106" s="4" t="s">
        <v>1368</v>
      </c>
      <c r="F106" s="4" t="s">
        <v>1697</v>
      </c>
      <c r="G106" s="4" t="s">
        <v>1698</v>
      </c>
      <c r="H106" s="4" t="s">
        <v>215</v>
      </c>
      <c r="I106" s="4" t="s">
        <v>970</v>
      </c>
      <c r="J106" s="4" t="s">
        <v>30</v>
      </c>
      <c r="K106" s="4" t="s">
        <v>30</v>
      </c>
      <c r="L106" s="2" t="s">
        <v>369</v>
      </c>
      <c r="M106" s="2" t="s">
        <v>31</v>
      </c>
      <c r="N106" s="4" t="s">
        <v>503</v>
      </c>
      <c r="O106" s="4" t="s">
        <v>166</v>
      </c>
      <c r="P106" s="4" t="s">
        <v>34</v>
      </c>
      <c r="Q106" s="155">
        <v>9853</v>
      </c>
      <c r="R106" s="172">
        <v>1</v>
      </c>
      <c r="S106" s="174">
        <v>28940</v>
      </c>
      <c r="T106" s="154">
        <v>18.617000000000001</v>
      </c>
      <c r="U106" s="155">
        <v>2870.076</v>
      </c>
      <c r="V106" s="171">
        <v>2.0699999999999999E-4</v>
      </c>
      <c r="W106" s="171">
        <v>9.8466377297619593E-3</v>
      </c>
      <c r="X106" s="171">
        <v>1.58264068006482E-3</v>
      </c>
    </row>
    <row r="107" spans="1:24" x14ac:dyDescent="0.2">
      <c r="A107" s="4">
        <v>161</v>
      </c>
      <c r="B107" s="4">
        <v>9943</v>
      </c>
      <c r="C107" s="4" t="s">
        <v>1803</v>
      </c>
      <c r="D107" s="4" t="s">
        <v>1804</v>
      </c>
      <c r="E107" s="4" t="s">
        <v>1368</v>
      </c>
      <c r="F107" s="4" t="s">
        <v>1805</v>
      </c>
      <c r="G107" s="4" t="s">
        <v>1806</v>
      </c>
      <c r="H107" s="4" t="s">
        <v>215</v>
      </c>
      <c r="I107" s="4" t="s">
        <v>970</v>
      </c>
      <c r="J107" s="4" t="s">
        <v>30</v>
      </c>
      <c r="K107" s="4" t="s">
        <v>30</v>
      </c>
      <c r="L107" s="2" t="s">
        <v>369</v>
      </c>
      <c r="M107" s="2" t="s">
        <v>31</v>
      </c>
      <c r="N107" s="4" t="s">
        <v>503</v>
      </c>
      <c r="O107" s="4" t="s">
        <v>166</v>
      </c>
      <c r="P107" s="4" t="s">
        <v>34</v>
      </c>
      <c r="Q107" s="155">
        <v>535000</v>
      </c>
      <c r="R107" s="172">
        <v>1</v>
      </c>
      <c r="S107" s="174">
        <v>184</v>
      </c>
      <c r="U107" s="155">
        <v>984.4</v>
      </c>
      <c r="V107" s="171">
        <v>7.0399999999999998E-4</v>
      </c>
      <c r="W107" s="171">
        <v>3.3772735760452801E-3</v>
      </c>
      <c r="X107" s="171">
        <v>5.4282595702710495E-4</v>
      </c>
    </row>
    <row r="108" spans="1:24" x14ac:dyDescent="0.2">
      <c r="A108" s="4">
        <v>161</v>
      </c>
      <c r="B108" s="4">
        <v>9943</v>
      </c>
      <c r="C108" s="4" t="s">
        <v>1699</v>
      </c>
      <c r="D108" s="4" t="s">
        <v>1700</v>
      </c>
      <c r="E108" s="4" t="s">
        <v>356</v>
      </c>
      <c r="F108" s="4" t="s">
        <v>1701</v>
      </c>
      <c r="G108" s="4" t="s">
        <v>1702</v>
      </c>
      <c r="H108" s="4" t="s">
        <v>215</v>
      </c>
      <c r="I108" s="4" t="s">
        <v>970</v>
      </c>
      <c r="J108" s="4" t="s">
        <v>30</v>
      </c>
      <c r="K108" s="4" t="s">
        <v>89</v>
      </c>
      <c r="L108" s="2" t="s">
        <v>369</v>
      </c>
      <c r="M108" s="2" t="s">
        <v>31</v>
      </c>
      <c r="N108" s="4" t="s">
        <v>493</v>
      </c>
      <c r="O108" s="4" t="s">
        <v>166</v>
      </c>
      <c r="P108" s="4" t="s">
        <v>34</v>
      </c>
      <c r="Q108" s="155">
        <v>27500</v>
      </c>
      <c r="R108" s="172">
        <v>1</v>
      </c>
      <c r="S108" s="174">
        <v>8700</v>
      </c>
      <c r="U108" s="155">
        <v>2392.5</v>
      </c>
      <c r="V108" s="171">
        <v>2.7E-4</v>
      </c>
      <c r="W108" s="171">
        <v>8.2081745537264592E-3</v>
      </c>
      <c r="X108" s="171">
        <v>1.3192920582967801E-3</v>
      </c>
    </row>
    <row r="109" spans="1:24" x14ac:dyDescent="0.2">
      <c r="A109" s="4">
        <v>161</v>
      </c>
      <c r="B109" s="4">
        <v>9943</v>
      </c>
      <c r="C109" s="4" t="s">
        <v>1703</v>
      </c>
      <c r="D109" s="4" t="s">
        <v>1704</v>
      </c>
      <c r="E109" s="4" t="s">
        <v>1368</v>
      </c>
      <c r="F109" s="4" t="s">
        <v>1705</v>
      </c>
      <c r="G109" s="4" t="s">
        <v>1706</v>
      </c>
      <c r="H109" s="4" t="s">
        <v>215</v>
      </c>
      <c r="I109" s="4" t="s">
        <v>970</v>
      </c>
      <c r="J109" s="4" t="s">
        <v>30</v>
      </c>
      <c r="K109" s="4" t="s">
        <v>342</v>
      </c>
      <c r="L109" s="2" t="s">
        <v>369</v>
      </c>
      <c r="M109" s="2" t="s">
        <v>31</v>
      </c>
      <c r="N109" s="4" t="s">
        <v>497</v>
      </c>
      <c r="O109" s="4" t="s">
        <v>166</v>
      </c>
      <c r="P109" s="4" t="s">
        <v>34</v>
      </c>
      <c r="Q109" s="155">
        <v>1526</v>
      </c>
      <c r="R109" s="172">
        <v>1</v>
      </c>
      <c r="S109" s="174">
        <v>68020</v>
      </c>
      <c r="U109" s="155">
        <v>1037.9849999999999</v>
      </c>
      <c r="V109" s="171">
        <v>5.1999999999999997E-5</v>
      </c>
      <c r="W109" s="171">
        <v>3.5611133566498098E-3</v>
      </c>
      <c r="X109" s="171">
        <v>5.7237434942093799E-4</v>
      </c>
    </row>
    <row r="110" spans="1:24" x14ac:dyDescent="0.2">
      <c r="A110" s="4">
        <v>161</v>
      </c>
      <c r="B110" s="4">
        <v>9943</v>
      </c>
      <c r="C110" s="4" t="s">
        <v>1707</v>
      </c>
      <c r="D110" s="4" t="s">
        <v>1708</v>
      </c>
      <c r="E110" s="4" t="s">
        <v>356</v>
      </c>
      <c r="F110" s="4" t="s">
        <v>1709</v>
      </c>
      <c r="G110" s="4" t="s">
        <v>1710</v>
      </c>
      <c r="H110" s="4" t="s">
        <v>215</v>
      </c>
      <c r="I110" s="4" t="s">
        <v>970</v>
      </c>
      <c r="J110" s="4" t="s">
        <v>30</v>
      </c>
      <c r="K110" s="4" t="s">
        <v>30</v>
      </c>
      <c r="L110" s="2" t="s">
        <v>369</v>
      </c>
      <c r="M110" s="2" t="s">
        <v>31</v>
      </c>
      <c r="N110" s="4" t="s">
        <v>493</v>
      </c>
      <c r="O110" s="4" t="s">
        <v>166</v>
      </c>
      <c r="P110" s="4" t="s">
        <v>34</v>
      </c>
      <c r="Q110" s="155">
        <v>94264</v>
      </c>
      <c r="R110" s="172">
        <v>1</v>
      </c>
      <c r="S110" s="174">
        <v>1249</v>
      </c>
      <c r="T110" s="154">
        <v>17.835999999999999</v>
      </c>
      <c r="U110" s="155">
        <v>1195.193</v>
      </c>
      <c r="V110" s="171">
        <v>8.0000000000000007E-5</v>
      </c>
      <c r="W110" s="171">
        <v>4.1004612021090696E-3</v>
      </c>
      <c r="X110" s="171">
        <v>6.5906321361557704E-4</v>
      </c>
    </row>
    <row r="111" spans="1:24" x14ac:dyDescent="0.2">
      <c r="A111" s="4">
        <v>161</v>
      </c>
      <c r="B111" s="4">
        <v>9943</v>
      </c>
      <c r="C111" s="4" t="s">
        <v>1711</v>
      </c>
      <c r="D111" s="4" t="s">
        <v>1712</v>
      </c>
      <c r="E111" s="4" t="s">
        <v>1368</v>
      </c>
      <c r="F111" s="4" t="s">
        <v>1713</v>
      </c>
      <c r="G111" s="4" t="s">
        <v>1714</v>
      </c>
      <c r="H111" s="4" t="s">
        <v>215</v>
      </c>
      <c r="I111" s="4" t="s">
        <v>970</v>
      </c>
      <c r="J111" s="4" t="s">
        <v>30</v>
      </c>
      <c r="K111" s="4" t="s">
        <v>89</v>
      </c>
      <c r="L111" s="2" t="s">
        <v>369</v>
      </c>
      <c r="M111" s="2" t="s">
        <v>31</v>
      </c>
      <c r="N111" s="4" t="s">
        <v>520</v>
      </c>
      <c r="O111" s="4" t="s">
        <v>166</v>
      </c>
      <c r="P111" s="4" t="s">
        <v>34</v>
      </c>
      <c r="Q111" s="155">
        <v>5093</v>
      </c>
      <c r="R111" s="172">
        <v>1</v>
      </c>
      <c r="S111" s="174">
        <v>56600</v>
      </c>
      <c r="U111" s="155">
        <v>2882.6379999999999</v>
      </c>
      <c r="V111" s="171">
        <v>6.7999999999999999E-5</v>
      </c>
      <c r="W111" s="171">
        <v>9.8897370445997605E-3</v>
      </c>
      <c r="X111" s="171">
        <v>1.58956799178454E-3</v>
      </c>
    </row>
    <row r="112" spans="1:24" x14ac:dyDescent="0.2">
      <c r="A112" s="4">
        <v>161</v>
      </c>
      <c r="B112" s="4">
        <v>9943</v>
      </c>
      <c r="C112" s="4" t="s">
        <v>1715</v>
      </c>
      <c r="D112" s="4" t="s">
        <v>1716</v>
      </c>
      <c r="E112" s="4" t="s">
        <v>1368</v>
      </c>
      <c r="F112" s="4" t="s">
        <v>1715</v>
      </c>
      <c r="G112" s="4" t="s">
        <v>1717</v>
      </c>
      <c r="H112" s="4" t="s">
        <v>215</v>
      </c>
      <c r="I112" s="4" t="s">
        <v>970</v>
      </c>
      <c r="J112" s="4" t="s">
        <v>30</v>
      </c>
      <c r="K112" s="4" t="s">
        <v>30</v>
      </c>
      <c r="L112" s="2" t="s">
        <v>369</v>
      </c>
      <c r="M112" s="2" t="s">
        <v>31</v>
      </c>
      <c r="N112" s="4" t="s">
        <v>478</v>
      </c>
      <c r="O112" s="4" t="s">
        <v>166</v>
      </c>
      <c r="P112" s="4" t="s">
        <v>34</v>
      </c>
      <c r="Q112" s="155">
        <v>53185</v>
      </c>
      <c r="R112" s="172">
        <v>1</v>
      </c>
      <c r="S112" s="174">
        <v>8478</v>
      </c>
      <c r="U112" s="155">
        <v>4509.0240000000003</v>
      </c>
      <c r="V112" s="171">
        <v>6.6100000000000002E-4</v>
      </c>
      <c r="W112" s="171">
        <v>1.54695333422755E-2</v>
      </c>
      <c r="X112" s="171">
        <v>2.4864033227407299E-3</v>
      </c>
    </row>
    <row r="113" spans="1:24" x14ac:dyDescent="0.2">
      <c r="A113" s="4">
        <v>161</v>
      </c>
      <c r="B113" s="4">
        <v>9943</v>
      </c>
      <c r="C113" s="4" t="s">
        <v>1718</v>
      </c>
      <c r="D113" s="4" t="s">
        <v>1719</v>
      </c>
      <c r="E113" s="4" t="s">
        <v>1368</v>
      </c>
      <c r="F113" s="4" t="s">
        <v>1720</v>
      </c>
      <c r="G113" s="4" t="s">
        <v>1721</v>
      </c>
      <c r="H113" s="4" t="s">
        <v>215</v>
      </c>
      <c r="I113" s="4" t="s">
        <v>970</v>
      </c>
      <c r="J113" s="4" t="s">
        <v>30</v>
      </c>
      <c r="K113" s="4" t="s">
        <v>30</v>
      </c>
      <c r="L113" s="2" t="s">
        <v>369</v>
      </c>
      <c r="M113" s="2" t="s">
        <v>31</v>
      </c>
      <c r="N113" s="4" t="s">
        <v>503</v>
      </c>
      <c r="O113" s="4" t="s">
        <v>166</v>
      </c>
      <c r="P113" s="4" t="s">
        <v>34</v>
      </c>
      <c r="Q113" s="155">
        <v>11636</v>
      </c>
      <c r="R113" s="172">
        <v>1</v>
      </c>
      <c r="S113" s="174">
        <v>24920</v>
      </c>
      <c r="U113" s="155">
        <v>2899.6909999999998</v>
      </c>
      <c r="V113" s="171">
        <v>9.6000000000000002E-5</v>
      </c>
      <c r="W113" s="171">
        <v>9.9482430601899804E-3</v>
      </c>
      <c r="X113" s="171">
        <v>1.5989716078048299E-3</v>
      </c>
    </row>
    <row r="114" spans="1:24" x14ac:dyDescent="0.2">
      <c r="A114" s="4">
        <v>161</v>
      </c>
      <c r="B114" s="4">
        <v>9943</v>
      </c>
      <c r="C114" s="4" t="s">
        <v>1634</v>
      </c>
      <c r="D114" s="4" t="s">
        <v>1635</v>
      </c>
      <c r="E114" s="4" t="s">
        <v>1368</v>
      </c>
      <c r="F114" s="4" t="s">
        <v>1636</v>
      </c>
      <c r="G114" s="4" t="s">
        <v>1637</v>
      </c>
      <c r="H114" s="4" t="s">
        <v>215</v>
      </c>
      <c r="I114" s="4" t="s">
        <v>970</v>
      </c>
      <c r="J114" s="4" t="s">
        <v>30</v>
      </c>
      <c r="K114" s="4" t="s">
        <v>30</v>
      </c>
      <c r="L114" s="2" t="s">
        <v>369</v>
      </c>
      <c r="M114" s="2" t="s">
        <v>31</v>
      </c>
      <c r="N114" s="4" t="s">
        <v>487</v>
      </c>
      <c r="O114" s="4" t="s">
        <v>166</v>
      </c>
      <c r="P114" s="4" t="s">
        <v>34</v>
      </c>
      <c r="Q114" s="155">
        <v>254504</v>
      </c>
      <c r="R114" s="172">
        <v>1</v>
      </c>
      <c r="S114" s="174">
        <v>5008</v>
      </c>
      <c r="U114" s="155">
        <v>12745.56</v>
      </c>
      <c r="V114" s="171">
        <v>1.9000000000000001E-4</v>
      </c>
      <c r="W114" s="171">
        <v>4.3727391386252701E-2</v>
      </c>
      <c r="X114" s="171">
        <v>7.0282618636232199E-3</v>
      </c>
    </row>
    <row r="115" spans="1:24" x14ac:dyDescent="0.2">
      <c r="A115" s="4">
        <v>161</v>
      </c>
      <c r="B115" s="4">
        <v>9943</v>
      </c>
      <c r="C115" s="4" t="s">
        <v>1722</v>
      </c>
      <c r="D115" s="4" t="s">
        <v>1723</v>
      </c>
      <c r="E115" s="4" t="s">
        <v>1368</v>
      </c>
      <c r="F115" s="4" t="s">
        <v>1724</v>
      </c>
      <c r="G115" s="4" t="s">
        <v>1725</v>
      </c>
      <c r="H115" s="4" t="s">
        <v>215</v>
      </c>
      <c r="I115" s="4" t="s">
        <v>970</v>
      </c>
      <c r="J115" s="4" t="s">
        <v>30</v>
      </c>
      <c r="K115" s="4" t="s">
        <v>30</v>
      </c>
      <c r="L115" s="2" t="s">
        <v>369</v>
      </c>
      <c r="M115" s="2" t="s">
        <v>31</v>
      </c>
      <c r="N115" s="4" t="s">
        <v>515</v>
      </c>
      <c r="O115" s="4" t="s">
        <v>166</v>
      </c>
      <c r="P115" s="4" t="s">
        <v>34</v>
      </c>
      <c r="Q115" s="155">
        <v>7658</v>
      </c>
      <c r="R115" s="172">
        <v>1</v>
      </c>
      <c r="S115" s="174">
        <v>30240</v>
      </c>
      <c r="U115" s="155">
        <v>2315.779</v>
      </c>
      <c r="V115" s="171">
        <v>5.53E-4</v>
      </c>
      <c r="W115" s="171">
        <v>7.9449612963381402E-3</v>
      </c>
      <c r="X115" s="171">
        <v>1.2769860427706899E-3</v>
      </c>
    </row>
    <row r="116" spans="1:24" x14ac:dyDescent="0.2">
      <c r="A116" s="4">
        <v>161</v>
      </c>
      <c r="B116" s="4">
        <v>9943</v>
      </c>
      <c r="C116" s="4" t="s">
        <v>1726</v>
      </c>
      <c r="D116" s="4" t="s">
        <v>1727</v>
      </c>
      <c r="E116" s="4" t="s">
        <v>1368</v>
      </c>
      <c r="F116" s="4" t="s">
        <v>1728</v>
      </c>
      <c r="G116" s="4" t="s">
        <v>1729</v>
      </c>
      <c r="H116" s="4" t="s">
        <v>215</v>
      </c>
      <c r="I116" s="4" t="s">
        <v>970</v>
      </c>
      <c r="J116" s="4" t="s">
        <v>30</v>
      </c>
      <c r="K116" s="4" t="s">
        <v>30</v>
      </c>
      <c r="L116" s="2" t="s">
        <v>369</v>
      </c>
      <c r="M116" s="2" t="s">
        <v>31</v>
      </c>
      <c r="N116" s="4" t="s">
        <v>516</v>
      </c>
      <c r="O116" s="4" t="s">
        <v>166</v>
      </c>
      <c r="P116" s="4" t="s">
        <v>34</v>
      </c>
      <c r="Q116" s="155">
        <v>8801</v>
      </c>
      <c r="R116" s="172">
        <v>1</v>
      </c>
      <c r="S116" s="174">
        <v>32170</v>
      </c>
      <c r="U116" s="155">
        <v>2831.2820000000002</v>
      </c>
      <c r="V116" s="171">
        <v>5.53E-4</v>
      </c>
      <c r="W116" s="171">
        <v>9.7135441606567893E-3</v>
      </c>
      <c r="X116" s="171">
        <v>1.56124867778934E-3</v>
      </c>
    </row>
    <row r="117" spans="1:24" x14ac:dyDescent="0.2">
      <c r="A117" s="4">
        <v>161</v>
      </c>
      <c r="B117" s="4">
        <v>9943</v>
      </c>
      <c r="C117" s="4" t="s">
        <v>1730</v>
      </c>
      <c r="D117" s="4" t="s">
        <v>1731</v>
      </c>
      <c r="E117" s="4" t="s">
        <v>1368</v>
      </c>
      <c r="F117" s="4" t="s">
        <v>1732</v>
      </c>
      <c r="G117" s="4" t="s">
        <v>1733</v>
      </c>
      <c r="H117" s="4" t="s">
        <v>215</v>
      </c>
      <c r="I117" s="4" t="s">
        <v>970</v>
      </c>
      <c r="J117" s="4" t="s">
        <v>30</v>
      </c>
      <c r="K117" s="4" t="s">
        <v>30</v>
      </c>
      <c r="L117" s="2" t="s">
        <v>369</v>
      </c>
      <c r="M117" s="2" t="s">
        <v>31</v>
      </c>
      <c r="N117" s="4" t="s">
        <v>502</v>
      </c>
      <c r="O117" s="4" t="s">
        <v>166</v>
      </c>
      <c r="P117" s="4" t="s">
        <v>34</v>
      </c>
      <c r="Q117" s="155">
        <v>192407</v>
      </c>
      <c r="R117" s="172">
        <v>1</v>
      </c>
      <c r="S117" s="174">
        <v>682.4</v>
      </c>
      <c r="T117" s="154">
        <v>33.363999999999997</v>
      </c>
      <c r="U117" s="155">
        <v>1346.3489999999999</v>
      </c>
      <c r="V117" s="171">
        <v>6.6799999999999997E-4</v>
      </c>
      <c r="W117" s="171">
        <v>4.6190457384178698E-3</v>
      </c>
      <c r="X117" s="171">
        <v>7.4241481095668196E-4</v>
      </c>
    </row>
    <row r="118" spans="1:24" x14ac:dyDescent="0.2">
      <c r="A118" s="4">
        <v>161</v>
      </c>
      <c r="B118" s="4">
        <v>9943</v>
      </c>
      <c r="C118" s="4" t="s">
        <v>1734</v>
      </c>
      <c r="D118" s="4" t="s">
        <v>1735</v>
      </c>
      <c r="E118" s="4" t="s">
        <v>1368</v>
      </c>
      <c r="F118" s="4" t="s">
        <v>1736</v>
      </c>
      <c r="G118" s="4" t="s">
        <v>1737</v>
      </c>
      <c r="H118" s="4" t="s">
        <v>215</v>
      </c>
      <c r="I118" s="4" t="s">
        <v>970</v>
      </c>
      <c r="J118" s="4" t="s">
        <v>30</v>
      </c>
      <c r="K118" s="4" t="s">
        <v>342</v>
      </c>
      <c r="L118" s="2" t="s">
        <v>369</v>
      </c>
      <c r="M118" s="2" t="s">
        <v>31</v>
      </c>
      <c r="N118" s="4" t="s">
        <v>497</v>
      </c>
      <c r="O118" s="4" t="s">
        <v>166</v>
      </c>
      <c r="P118" s="4" t="s">
        <v>34</v>
      </c>
      <c r="Q118" s="155">
        <v>1193</v>
      </c>
      <c r="R118" s="172">
        <v>1</v>
      </c>
      <c r="S118" s="174">
        <v>21310</v>
      </c>
      <c r="U118" s="155">
        <v>254.22800000000001</v>
      </c>
      <c r="V118" s="171">
        <v>2.5000000000000001E-5</v>
      </c>
      <c r="W118" s="171">
        <v>8.72204916571425E-4</v>
      </c>
      <c r="X118" s="171">
        <v>1.4018866339991301E-4</v>
      </c>
    </row>
    <row r="119" spans="1:24" x14ac:dyDescent="0.2">
      <c r="A119" s="4">
        <v>161</v>
      </c>
      <c r="B119" s="4">
        <v>9943</v>
      </c>
      <c r="C119" s="4" t="s">
        <v>1738</v>
      </c>
      <c r="D119" s="4" t="s">
        <v>1739</v>
      </c>
      <c r="E119" s="4" t="s">
        <v>356</v>
      </c>
      <c r="F119" s="4" t="s">
        <v>1740</v>
      </c>
      <c r="G119" s="4" t="s">
        <v>1741</v>
      </c>
      <c r="H119" s="4" t="s">
        <v>215</v>
      </c>
      <c r="I119" s="4" t="s">
        <v>970</v>
      </c>
      <c r="J119" s="4" t="s">
        <v>30</v>
      </c>
      <c r="K119" s="4" t="s">
        <v>30</v>
      </c>
      <c r="L119" s="2" t="s">
        <v>369</v>
      </c>
      <c r="M119" s="2" t="s">
        <v>31</v>
      </c>
      <c r="N119" s="4" t="s">
        <v>493</v>
      </c>
      <c r="O119" s="4" t="s">
        <v>166</v>
      </c>
      <c r="P119" s="4" t="s">
        <v>34</v>
      </c>
      <c r="Q119" s="155">
        <v>69416</v>
      </c>
      <c r="R119" s="172">
        <v>1</v>
      </c>
      <c r="S119" s="174">
        <v>370.8</v>
      </c>
      <c r="T119" s="154">
        <v>9.1440000000000001</v>
      </c>
      <c r="U119" s="155">
        <v>266.53899999999999</v>
      </c>
      <c r="V119" s="171">
        <v>6.2000000000000003E-5</v>
      </c>
      <c r="W119" s="171">
        <v>9.14439184158099E-4</v>
      </c>
      <c r="X119" s="171">
        <v>1.4697693690096601E-4</v>
      </c>
    </row>
    <row r="120" spans="1:24" x14ac:dyDescent="0.2">
      <c r="A120" s="4">
        <v>161</v>
      </c>
      <c r="B120" s="4">
        <v>9943</v>
      </c>
      <c r="C120" s="4" t="s">
        <v>1742</v>
      </c>
      <c r="D120" s="4" t="s">
        <v>1743</v>
      </c>
      <c r="E120" s="4" t="s">
        <v>1368</v>
      </c>
      <c r="F120" s="4" t="s">
        <v>1744</v>
      </c>
      <c r="G120" s="4" t="s">
        <v>1745</v>
      </c>
      <c r="H120" s="4" t="s">
        <v>215</v>
      </c>
      <c r="I120" s="4" t="s">
        <v>970</v>
      </c>
      <c r="J120" s="4" t="s">
        <v>30</v>
      </c>
      <c r="K120" s="4" t="s">
        <v>30</v>
      </c>
      <c r="L120" s="2" t="s">
        <v>369</v>
      </c>
      <c r="M120" s="2" t="s">
        <v>31</v>
      </c>
      <c r="N120" s="4" t="s">
        <v>515</v>
      </c>
      <c r="O120" s="4" t="s">
        <v>166</v>
      </c>
      <c r="P120" s="4" t="s">
        <v>34</v>
      </c>
      <c r="Q120" s="155">
        <v>45000</v>
      </c>
      <c r="R120" s="172">
        <v>1</v>
      </c>
      <c r="S120" s="174">
        <v>3511</v>
      </c>
      <c r="U120" s="155">
        <v>1579.95</v>
      </c>
      <c r="V120" s="171">
        <v>1.63E-4</v>
      </c>
      <c r="W120" s="171">
        <v>5.4204829200251298E-3</v>
      </c>
      <c r="X120" s="171">
        <v>8.7122904388965401E-4</v>
      </c>
    </row>
    <row r="121" spans="1:24" x14ac:dyDescent="0.2">
      <c r="A121" s="4">
        <v>161</v>
      </c>
      <c r="B121" s="4">
        <v>9943</v>
      </c>
      <c r="C121" s="4" t="s">
        <v>1807</v>
      </c>
      <c r="D121" s="4" t="s">
        <v>1808</v>
      </c>
      <c r="E121" s="4" t="s">
        <v>1368</v>
      </c>
      <c r="F121" s="4" t="s">
        <v>1809</v>
      </c>
      <c r="G121" s="4" t="s">
        <v>1810</v>
      </c>
      <c r="H121" s="4" t="s">
        <v>215</v>
      </c>
      <c r="I121" s="4" t="s">
        <v>970</v>
      </c>
      <c r="J121" s="4" t="s">
        <v>30</v>
      </c>
      <c r="K121" s="4" t="s">
        <v>30</v>
      </c>
      <c r="L121" s="2" t="s">
        <v>369</v>
      </c>
      <c r="M121" s="2" t="s">
        <v>31</v>
      </c>
      <c r="N121" s="4" t="s">
        <v>486</v>
      </c>
      <c r="O121" s="4" t="s">
        <v>166</v>
      </c>
      <c r="P121" s="4" t="s">
        <v>34</v>
      </c>
      <c r="Q121" s="155">
        <v>174511</v>
      </c>
      <c r="R121" s="172">
        <v>1</v>
      </c>
      <c r="S121" s="174">
        <v>1661</v>
      </c>
      <c r="U121" s="155">
        <v>2898.6280000000002</v>
      </c>
      <c r="V121" s="171">
        <v>6.1399999999999996E-4</v>
      </c>
      <c r="W121" s="171">
        <v>9.9445944451194892E-3</v>
      </c>
      <c r="X121" s="171">
        <v>1.5983851693885001E-3</v>
      </c>
    </row>
    <row r="122" spans="1:24" x14ac:dyDescent="0.2">
      <c r="A122" s="4">
        <v>161</v>
      </c>
      <c r="B122" s="4">
        <v>9943</v>
      </c>
      <c r="C122" s="4" t="s">
        <v>1811</v>
      </c>
      <c r="D122" s="4" t="s">
        <v>1812</v>
      </c>
      <c r="E122" s="4" t="s">
        <v>1368</v>
      </c>
      <c r="F122" s="4" t="s">
        <v>1813</v>
      </c>
      <c r="G122" s="4" t="s">
        <v>1814</v>
      </c>
      <c r="H122" s="4" t="s">
        <v>215</v>
      </c>
      <c r="I122" s="4" t="s">
        <v>970</v>
      </c>
      <c r="J122" s="4" t="s">
        <v>30</v>
      </c>
      <c r="K122" s="4" t="s">
        <v>30</v>
      </c>
      <c r="L122" s="2" t="s">
        <v>369</v>
      </c>
      <c r="M122" s="2" t="s">
        <v>31</v>
      </c>
      <c r="N122" s="4" t="s">
        <v>486</v>
      </c>
      <c r="O122" s="4" t="s">
        <v>166</v>
      </c>
      <c r="P122" s="4" t="s">
        <v>34</v>
      </c>
      <c r="Q122" s="155">
        <v>194374</v>
      </c>
      <c r="R122" s="172">
        <v>1</v>
      </c>
      <c r="S122" s="174">
        <v>1747</v>
      </c>
      <c r="U122" s="155">
        <v>3395.7139999999999</v>
      </c>
      <c r="V122" s="171">
        <v>9.5010000000000008E-3</v>
      </c>
      <c r="W122" s="171">
        <v>1.1649994332595301E-2</v>
      </c>
      <c r="X122" s="171">
        <v>1.87249246487061E-3</v>
      </c>
    </row>
    <row r="123" spans="1:24" x14ac:dyDescent="0.2">
      <c r="A123" s="4">
        <v>161</v>
      </c>
      <c r="B123" s="4">
        <v>9943</v>
      </c>
      <c r="C123" s="4" t="s">
        <v>1815</v>
      </c>
      <c r="D123" s="4" t="s">
        <v>1816</v>
      </c>
      <c r="E123" s="4" t="s">
        <v>1368</v>
      </c>
      <c r="F123" s="4" t="s">
        <v>1817</v>
      </c>
      <c r="G123" s="4" t="s">
        <v>1818</v>
      </c>
      <c r="H123" s="4" t="s">
        <v>215</v>
      </c>
      <c r="I123" s="4" t="s">
        <v>970</v>
      </c>
      <c r="J123" s="4" t="s">
        <v>30</v>
      </c>
      <c r="K123" s="4" t="s">
        <v>30</v>
      </c>
      <c r="L123" s="2" t="s">
        <v>369</v>
      </c>
      <c r="M123" s="2" t="s">
        <v>31</v>
      </c>
      <c r="N123" s="4" t="s">
        <v>518</v>
      </c>
      <c r="O123" s="4" t="s">
        <v>166</v>
      </c>
      <c r="P123" s="4" t="s">
        <v>34</v>
      </c>
      <c r="Q123" s="155">
        <v>34454</v>
      </c>
      <c r="R123" s="172">
        <v>1</v>
      </c>
      <c r="S123" s="174">
        <v>7505</v>
      </c>
      <c r="U123" s="155">
        <v>2585.7730000000001</v>
      </c>
      <c r="V123" s="171">
        <v>2.3159999999999999E-3</v>
      </c>
      <c r="W123" s="171">
        <v>8.8712533658769303E-3</v>
      </c>
      <c r="X123" s="171">
        <v>1.4258680826209501E-3</v>
      </c>
    </row>
    <row r="124" spans="1:24" x14ac:dyDescent="0.2">
      <c r="A124" s="4">
        <v>161</v>
      </c>
      <c r="B124" s="4">
        <v>9943</v>
      </c>
      <c r="C124" s="4" t="s">
        <v>1819</v>
      </c>
      <c r="D124" s="4" t="s">
        <v>1820</v>
      </c>
      <c r="E124" s="4" t="s">
        <v>1368</v>
      </c>
      <c r="F124" s="4" t="s">
        <v>1821</v>
      </c>
      <c r="G124" s="4" t="s">
        <v>1822</v>
      </c>
      <c r="H124" s="4" t="s">
        <v>215</v>
      </c>
      <c r="I124" s="4" t="s">
        <v>970</v>
      </c>
      <c r="J124" s="4" t="s">
        <v>30</v>
      </c>
      <c r="K124" s="4" t="s">
        <v>30</v>
      </c>
      <c r="L124" s="2" t="s">
        <v>369</v>
      </c>
      <c r="M124" s="2" t="s">
        <v>31</v>
      </c>
      <c r="N124" s="4" t="s">
        <v>495</v>
      </c>
      <c r="O124" s="4" t="s">
        <v>166</v>
      </c>
      <c r="P124" s="4" t="s">
        <v>34</v>
      </c>
      <c r="Q124" s="155">
        <v>7757</v>
      </c>
      <c r="R124" s="172">
        <v>1</v>
      </c>
      <c r="S124" s="174">
        <v>2089</v>
      </c>
      <c r="U124" s="155">
        <v>162.04400000000001</v>
      </c>
      <c r="V124" s="171">
        <v>6.0000000000000002E-6</v>
      </c>
      <c r="W124" s="171">
        <v>5.5593865043967398E-4</v>
      </c>
      <c r="X124" s="171">
        <v>8.9355488437110799E-5</v>
      </c>
    </row>
    <row r="125" spans="1:24" x14ac:dyDescent="0.2">
      <c r="A125" s="4">
        <v>161</v>
      </c>
      <c r="B125" s="4">
        <v>9943</v>
      </c>
      <c r="C125" s="4" t="s">
        <v>1642</v>
      </c>
      <c r="D125" s="4" t="s">
        <v>1643</v>
      </c>
      <c r="E125" s="4" t="s">
        <v>1368</v>
      </c>
      <c r="F125" s="4" t="s">
        <v>1644</v>
      </c>
      <c r="G125" s="4" t="s">
        <v>1645</v>
      </c>
      <c r="H125" s="4" t="s">
        <v>215</v>
      </c>
      <c r="I125" s="4" t="s">
        <v>970</v>
      </c>
      <c r="J125" s="4" t="s">
        <v>30</v>
      </c>
      <c r="K125" s="4" t="s">
        <v>30</v>
      </c>
      <c r="L125" s="2" t="s">
        <v>369</v>
      </c>
      <c r="M125" s="2" t="s">
        <v>31</v>
      </c>
      <c r="N125" s="4" t="s">
        <v>485</v>
      </c>
      <c r="O125" s="4" t="s">
        <v>166</v>
      </c>
      <c r="P125" s="4" t="s">
        <v>34</v>
      </c>
      <c r="Q125" s="155">
        <v>5156</v>
      </c>
      <c r="R125" s="172">
        <v>1</v>
      </c>
      <c r="S125" s="174">
        <v>142500</v>
      </c>
      <c r="U125" s="155">
        <v>7347.3</v>
      </c>
      <c r="V125" s="171">
        <v>1.15E-4</v>
      </c>
      <c r="W125" s="171">
        <v>2.5207072475901499E-2</v>
      </c>
      <c r="X125" s="171">
        <v>4.0515086896233798E-3</v>
      </c>
    </row>
    <row r="126" spans="1:24" x14ac:dyDescent="0.2">
      <c r="A126" s="4">
        <v>161</v>
      </c>
      <c r="B126" s="4">
        <v>9943</v>
      </c>
      <c r="C126" s="4" t="s">
        <v>1646</v>
      </c>
      <c r="D126" s="4" t="s">
        <v>1647</v>
      </c>
      <c r="E126" s="4" t="s">
        <v>1368</v>
      </c>
      <c r="F126" s="4" t="s">
        <v>1648</v>
      </c>
      <c r="G126" s="4" t="s">
        <v>1649</v>
      </c>
      <c r="H126" s="4" t="s">
        <v>215</v>
      </c>
      <c r="I126" s="4" t="s">
        <v>970</v>
      </c>
      <c r="J126" s="4" t="s">
        <v>30</v>
      </c>
      <c r="K126" s="4" t="s">
        <v>30</v>
      </c>
      <c r="L126" s="2" t="s">
        <v>369</v>
      </c>
      <c r="M126" s="2" t="s">
        <v>31</v>
      </c>
      <c r="N126" s="4" t="s">
        <v>503</v>
      </c>
      <c r="O126" s="4" t="s">
        <v>166</v>
      </c>
      <c r="P126" s="4" t="s">
        <v>34</v>
      </c>
      <c r="Q126" s="155">
        <v>75000</v>
      </c>
      <c r="R126" s="172">
        <v>1</v>
      </c>
      <c r="S126" s="174">
        <v>2900</v>
      </c>
      <c r="T126" s="154">
        <v>17.981999999999999</v>
      </c>
      <c r="U126" s="155">
        <v>2192.982</v>
      </c>
      <c r="V126" s="171">
        <v>3.4900000000000003E-4</v>
      </c>
      <c r="W126" s="171">
        <v>7.5236694040460399E-3</v>
      </c>
      <c r="X126" s="171">
        <v>1.20927219920075E-3</v>
      </c>
    </row>
    <row r="127" spans="1:24" x14ac:dyDescent="0.2">
      <c r="A127" s="4">
        <v>161</v>
      </c>
      <c r="B127" s="4">
        <v>9943</v>
      </c>
      <c r="C127" s="4" t="s">
        <v>1823</v>
      </c>
      <c r="D127" s="4" t="s">
        <v>1824</v>
      </c>
      <c r="E127" s="4" t="s">
        <v>1368</v>
      </c>
      <c r="F127" s="4" t="s">
        <v>1825</v>
      </c>
      <c r="G127" s="4" t="s">
        <v>1826</v>
      </c>
      <c r="H127" s="4" t="s">
        <v>215</v>
      </c>
      <c r="I127" s="4" t="s">
        <v>970</v>
      </c>
      <c r="J127" s="4" t="s">
        <v>30</v>
      </c>
      <c r="K127" s="4" t="s">
        <v>30</v>
      </c>
      <c r="L127" s="2" t="s">
        <v>369</v>
      </c>
      <c r="M127" s="2" t="s">
        <v>31</v>
      </c>
      <c r="N127" s="4" t="s">
        <v>515</v>
      </c>
      <c r="O127" s="4" t="s">
        <v>166</v>
      </c>
      <c r="P127" s="4" t="s">
        <v>34</v>
      </c>
      <c r="Q127" s="155">
        <v>27500</v>
      </c>
      <c r="R127" s="172">
        <v>1</v>
      </c>
      <c r="S127" s="174">
        <v>9757</v>
      </c>
      <c r="T127" s="154">
        <v>47.33</v>
      </c>
      <c r="U127" s="155">
        <v>2730.5050000000001</v>
      </c>
      <c r="V127" s="171">
        <v>1.093E-3</v>
      </c>
      <c r="W127" s="171">
        <v>9.3677987630999097E-3</v>
      </c>
      <c r="X127" s="171">
        <v>1.50567735018126E-3</v>
      </c>
    </row>
    <row r="128" spans="1:24" x14ac:dyDescent="0.2">
      <c r="A128" s="4">
        <v>161</v>
      </c>
      <c r="B128" s="4">
        <v>9943</v>
      </c>
      <c r="C128" s="4" t="s">
        <v>1650</v>
      </c>
      <c r="D128" s="4" t="s">
        <v>1651</v>
      </c>
      <c r="E128" s="4" t="s">
        <v>1368</v>
      </c>
      <c r="F128" s="4" t="s">
        <v>1652</v>
      </c>
      <c r="G128" s="4" t="s">
        <v>1653</v>
      </c>
      <c r="H128" s="4" t="s">
        <v>215</v>
      </c>
      <c r="I128" s="4" t="s">
        <v>970</v>
      </c>
      <c r="J128" s="4" t="s">
        <v>30</v>
      </c>
      <c r="K128" s="4" t="s">
        <v>30</v>
      </c>
      <c r="L128" s="2" t="s">
        <v>369</v>
      </c>
      <c r="M128" s="2" t="s">
        <v>31</v>
      </c>
      <c r="N128" s="4" t="s">
        <v>503</v>
      </c>
      <c r="O128" s="4" t="s">
        <v>166</v>
      </c>
      <c r="P128" s="4" t="s">
        <v>34</v>
      </c>
      <c r="Q128" s="155">
        <v>5290</v>
      </c>
      <c r="R128" s="172">
        <v>1</v>
      </c>
      <c r="S128" s="174">
        <v>1796</v>
      </c>
      <c r="U128" s="155">
        <v>95.007999999999996</v>
      </c>
      <c r="V128" s="171">
        <v>1.1E-5</v>
      </c>
      <c r="W128" s="171">
        <v>3.25954245045043E-4</v>
      </c>
      <c r="X128" s="171">
        <v>5.2390314562793597E-5</v>
      </c>
    </row>
    <row r="129" spans="1:24" x14ac:dyDescent="0.2">
      <c r="A129" s="4">
        <v>161</v>
      </c>
      <c r="B129" s="4">
        <v>9943</v>
      </c>
      <c r="C129" s="4" t="s">
        <v>1827</v>
      </c>
      <c r="D129" s="4" t="s">
        <v>1828</v>
      </c>
      <c r="E129" s="4" t="s">
        <v>357</v>
      </c>
      <c r="F129" s="4" t="s">
        <v>1827</v>
      </c>
      <c r="G129" s="4" t="s">
        <v>1829</v>
      </c>
      <c r="H129" s="4" t="s">
        <v>215</v>
      </c>
      <c r="I129" s="4" t="s">
        <v>970</v>
      </c>
      <c r="J129" s="4" t="s">
        <v>30</v>
      </c>
      <c r="K129" s="4" t="s">
        <v>284</v>
      </c>
      <c r="L129" s="2" t="s">
        <v>369</v>
      </c>
      <c r="M129" s="2" t="s">
        <v>31</v>
      </c>
      <c r="N129" s="4" t="s">
        <v>504</v>
      </c>
      <c r="O129" s="4" t="s">
        <v>166</v>
      </c>
      <c r="P129" s="4" t="s">
        <v>34</v>
      </c>
      <c r="Q129" s="155">
        <v>991</v>
      </c>
      <c r="R129" s="172">
        <v>1</v>
      </c>
      <c r="S129" s="174">
        <v>9985</v>
      </c>
      <c r="U129" s="155">
        <v>98.950999999999993</v>
      </c>
      <c r="V129" s="171">
        <v>4.8000000000000001E-5</v>
      </c>
      <c r="W129" s="171">
        <v>3.3948169409692001E-4</v>
      </c>
      <c r="X129" s="171">
        <v>5.4564568531972797E-5</v>
      </c>
    </row>
    <row r="130" spans="1:24" x14ac:dyDescent="0.2">
      <c r="A130" s="4">
        <v>161</v>
      </c>
      <c r="B130" s="4">
        <v>9943</v>
      </c>
      <c r="C130" s="4" t="s">
        <v>1830</v>
      </c>
      <c r="D130" s="4" t="s">
        <v>1831</v>
      </c>
      <c r="E130" s="4" t="s">
        <v>1368</v>
      </c>
      <c r="F130" s="4" t="s">
        <v>1832</v>
      </c>
      <c r="G130" s="4" t="s">
        <v>1833</v>
      </c>
      <c r="H130" s="4" t="s">
        <v>215</v>
      </c>
      <c r="I130" s="4" t="s">
        <v>970</v>
      </c>
      <c r="J130" s="4" t="s">
        <v>30</v>
      </c>
      <c r="K130" s="4" t="s">
        <v>30</v>
      </c>
      <c r="L130" s="2" t="s">
        <v>369</v>
      </c>
      <c r="M130" s="2" t="s">
        <v>58</v>
      </c>
      <c r="N130" s="4" t="s">
        <v>485</v>
      </c>
      <c r="O130" s="4" t="s">
        <v>166</v>
      </c>
      <c r="P130" s="4" t="s">
        <v>34</v>
      </c>
      <c r="Q130" s="155">
        <v>150000</v>
      </c>
      <c r="R130" s="172">
        <v>1</v>
      </c>
      <c r="S130" s="174">
        <v>1681</v>
      </c>
      <c r="U130" s="155">
        <v>2521.5</v>
      </c>
      <c r="V130" s="171">
        <v>1.5250000000000001E-3</v>
      </c>
      <c r="W130" s="171">
        <v>8.6507469748051194E-3</v>
      </c>
      <c r="X130" s="171">
        <v>1.39042630093849E-3</v>
      </c>
    </row>
    <row r="131" spans="1:24" x14ac:dyDescent="0.2">
      <c r="A131" s="4">
        <v>161</v>
      </c>
      <c r="B131" s="4">
        <v>9943</v>
      </c>
      <c r="C131" s="4" t="s">
        <v>1834</v>
      </c>
      <c r="D131" s="4" t="s">
        <v>1835</v>
      </c>
      <c r="E131" s="4" t="s">
        <v>1368</v>
      </c>
      <c r="F131" s="4" t="s">
        <v>1836</v>
      </c>
      <c r="G131" s="4" t="s">
        <v>1837</v>
      </c>
      <c r="H131" s="4" t="s">
        <v>215</v>
      </c>
      <c r="I131" s="4" t="s">
        <v>970</v>
      </c>
      <c r="J131" s="4" t="s">
        <v>30</v>
      </c>
      <c r="K131" s="4" t="s">
        <v>30</v>
      </c>
      <c r="L131" s="2" t="s">
        <v>369</v>
      </c>
      <c r="M131" s="2" t="s">
        <v>31</v>
      </c>
      <c r="N131" s="4" t="s">
        <v>486</v>
      </c>
      <c r="O131" s="4" t="s">
        <v>166</v>
      </c>
      <c r="P131" s="4" t="s">
        <v>34</v>
      </c>
      <c r="Q131" s="155">
        <v>40000</v>
      </c>
      <c r="R131" s="172">
        <v>1</v>
      </c>
      <c r="S131" s="174">
        <v>5080</v>
      </c>
      <c r="U131" s="155">
        <v>2032</v>
      </c>
      <c r="V131" s="171">
        <v>3.59E-4</v>
      </c>
      <c r="W131" s="171">
        <v>6.97137333047948E-3</v>
      </c>
      <c r="X131" s="171">
        <v>1.1205021786662699E-3</v>
      </c>
    </row>
    <row r="132" spans="1:24" x14ac:dyDescent="0.2">
      <c r="A132" s="4">
        <v>161</v>
      </c>
      <c r="B132" s="4">
        <v>9943</v>
      </c>
      <c r="C132" s="4" t="s">
        <v>1838</v>
      </c>
      <c r="D132" s="4" t="s">
        <v>1839</v>
      </c>
      <c r="E132" s="4" t="s">
        <v>1368</v>
      </c>
      <c r="F132" s="4" t="s">
        <v>1840</v>
      </c>
      <c r="G132" s="4" t="s">
        <v>1841</v>
      </c>
      <c r="H132" s="4" t="s">
        <v>215</v>
      </c>
      <c r="I132" s="4" t="s">
        <v>970</v>
      </c>
      <c r="J132" s="4" t="s">
        <v>30</v>
      </c>
      <c r="K132" s="4" t="s">
        <v>30</v>
      </c>
      <c r="L132" s="2" t="s">
        <v>369</v>
      </c>
      <c r="M132" s="2" t="s">
        <v>31</v>
      </c>
      <c r="N132" s="4" t="s">
        <v>503</v>
      </c>
      <c r="O132" s="4" t="s">
        <v>166</v>
      </c>
      <c r="P132" s="4" t="s">
        <v>34</v>
      </c>
      <c r="Q132" s="155">
        <v>504</v>
      </c>
      <c r="R132" s="172">
        <v>1</v>
      </c>
      <c r="S132" s="174">
        <v>51410</v>
      </c>
      <c r="U132" s="155">
        <v>259.10599999999999</v>
      </c>
      <c r="V132" s="171">
        <v>2.0000000000000002E-5</v>
      </c>
      <c r="W132" s="171">
        <v>8.8894067259672599E-4</v>
      </c>
      <c r="X132" s="171">
        <v>1.4287858548542101E-4</v>
      </c>
    </row>
    <row r="133" spans="1:24" x14ac:dyDescent="0.2">
      <c r="A133" s="4">
        <v>161</v>
      </c>
      <c r="B133" s="4">
        <v>9943</v>
      </c>
      <c r="C133" s="4" t="s">
        <v>1791</v>
      </c>
      <c r="D133" s="4" t="s">
        <v>1792</v>
      </c>
      <c r="E133" s="4" t="s">
        <v>1368</v>
      </c>
      <c r="F133" s="4" t="s">
        <v>1793</v>
      </c>
      <c r="G133" s="4" t="s">
        <v>1794</v>
      </c>
      <c r="H133" s="4" t="s">
        <v>215</v>
      </c>
      <c r="I133" s="4" t="s">
        <v>970</v>
      </c>
      <c r="J133" s="4" t="s">
        <v>30</v>
      </c>
      <c r="K133" s="4" t="s">
        <v>30</v>
      </c>
      <c r="L133" s="2" t="s">
        <v>369</v>
      </c>
      <c r="M133" s="2" t="s">
        <v>31</v>
      </c>
      <c r="N133" s="4" t="s">
        <v>487</v>
      </c>
      <c r="O133" s="4" t="s">
        <v>166</v>
      </c>
      <c r="P133" s="4" t="s">
        <v>34</v>
      </c>
      <c r="Q133" s="155">
        <v>1634</v>
      </c>
      <c r="R133" s="172">
        <v>1</v>
      </c>
      <c r="S133" s="174">
        <v>18720</v>
      </c>
      <c r="U133" s="155">
        <v>305.88499999999999</v>
      </c>
      <c r="V133" s="171">
        <v>1.5999999999999999E-5</v>
      </c>
      <c r="W133" s="171">
        <v>1.04942772486174E-3</v>
      </c>
      <c r="X133" s="171">
        <v>1.68673516152016E-4</v>
      </c>
    </row>
    <row r="134" spans="1:24" x14ac:dyDescent="0.2">
      <c r="A134" s="4">
        <v>161</v>
      </c>
      <c r="B134" s="4">
        <v>9943</v>
      </c>
      <c r="C134" s="4" t="s">
        <v>1842</v>
      </c>
      <c r="D134" s="4" t="s">
        <v>1843</v>
      </c>
      <c r="E134" s="4" t="s">
        <v>1368</v>
      </c>
      <c r="F134" s="4" t="s">
        <v>1844</v>
      </c>
      <c r="G134" s="4" t="s">
        <v>1845</v>
      </c>
      <c r="H134" s="4" t="s">
        <v>215</v>
      </c>
      <c r="I134" s="4" t="s">
        <v>970</v>
      </c>
      <c r="J134" s="4" t="s">
        <v>30</v>
      </c>
      <c r="K134" s="4" t="s">
        <v>30</v>
      </c>
      <c r="L134" s="2" t="s">
        <v>369</v>
      </c>
      <c r="M134" s="2" t="s">
        <v>31</v>
      </c>
      <c r="N134" s="4" t="s">
        <v>502</v>
      </c>
      <c r="O134" s="4" t="s">
        <v>166</v>
      </c>
      <c r="P134" s="4" t="s">
        <v>34</v>
      </c>
      <c r="Q134" s="155">
        <v>9003</v>
      </c>
      <c r="R134" s="172">
        <v>1</v>
      </c>
      <c r="S134" s="174">
        <v>47350</v>
      </c>
      <c r="U134" s="155">
        <v>4262.9210000000003</v>
      </c>
      <c r="V134" s="171">
        <v>9.9099999999999991E-4</v>
      </c>
      <c r="W134" s="171">
        <v>1.46252019112472E-2</v>
      </c>
      <c r="X134" s="171">
        <v>2.35069473805665E-3</v>
      </c>
    </row>
    <row r="135" spans="1:24" x14ac:dyDescent="0.2">
      <c r="A135" s="4">
        <v>161</v>
      </c>
      <c r="B135" s="4">
        <v>9943</v>
      </c>
      <c r="C135" s="4" t="s">
        <v>1846</v>
      </c>
      <c r="D135" s="4" t="s">
        <v>1847</v>
      </c>
      <c r="E135" s="4" t="s">
        <v>1368</v>
      </c>
      <c r="F135" s="4" t="s">
        <v>1848</v>
      </c>
      <c r="G135" s="4" t="s">
        <v>1849</v>
      </c>
      <c r="H135" s="4" t="s">
        <v>215</v>
      </c>
      <c r="I135" s="4" t="s">
        <v>970</v>
      </c>
      <c r="J135" s="4" t="s">
        <v>30</v>
      </c>
      <c r="K135" s="4" t="s">
        <v>30</v>
      </c>
      <c r="L135" s="2" t="s">
        <v>369</v>
      </c>
      <c r="M135" s="2" t="s">
        <v>31</v>
      </c>
      <c r="N135" s="4" t="s">
        <v>490</v>
      </c>
      <c r="O135" s="4" t="s">
        <v>166</v>
      </c>
      <c r="P135" s="4" t="s">
        <v>34</v>
      </c>
      <c r="Q135" s="155">
        <v>2733084</v>
      </c>
      <c r="R135" s="172">
        <v>1</v>
      </c>
      <c r="S135" s="174">
        <v>80.5</v>
      </c>
      <c r="U135" s="155">
        <v>2200.1329999999998</v>
      </c>
      <c r="V135" s="171">
        <v>2.1519999999999998E-3</v>
      </c>
      <c r="W135" s="171">
        <v>7.5482017079655196E-3</v>
      </c>
      <c r="X135" s="171">
        <v>1.21321525298461E-3</v>
      </c>
    </row>
    <row r="136" spans="1:24" x14ac:dyDescent="0.2">
      <c r="A136" s="4">
        <v>161</v>
      </c>
      <c r="B136" s="4">
        <v>9943</v>
      </c>
      <c r="C136" s="4" t="s">
        <v>1667</v>
      </c>
      <c r="D136" s="4" t="s">
        <v>1668</v>
      </c>
      <c r="E136" s="4" t="s">
        <v>1368</v>
      </c>
      <c r="F136" s="4" t="s">
        <v>1669</v>
      </c>
      <c r="G136" s="4" t="s">
        <v>1670</v>
      </c>
      <c r="H136" s="4" t="s">
        <v>215</v>
      </c>
      <c r="I136" s="4" t="s">
        <v>970</v>
      </c>
      <c r="J136" s="4" t="s">
        <v>30</v>
      </c>
      <c r="K136" s="4" t="s">
        <v>30</v>
      </c>
      <c r="L136" s="2" t="s">
        <v>369</v>
      </c>
      <c r="M136" s="2" t="s">
        <v>31</v>
      </c>
      <c r="N136" s="4" t="s">
        <v>487</v>
      </c>
      <c r="O136" s="4" t="s">
        <v>166</v>
      </c>
      <c r="P136" s="4" t="s">
        <v>34</v>
      </c>
      <c r="Q136" s="155">
        <v>16123</v>
      </c>
      <c r="R136" s="172">
        <v>1</v>
      </c>
      <c r="S136" s="174">
        <v>2572</v>
      </c>
      <c r="T136" s="154">
        <v>4.1130000000000004</v>
      </c>
      <c r="U136" s="155">
        <v>418.79599999999999</v>
      </c>
      <c r="V136" s="171">
        <v>1.2999999999999999E-5</v>
      </c>
      <c r="W136" s="171">
        <v>1.43680350851372E-3</v>
      </c>
      <c r="X136" s="171">
        <v>2.30936055965639E-4</v>
      </c>
    </row>
    <row r="137" spans="1:24" x14ac:dyDescent="0.2">
      <c r="A137" s="4">
        <v>161</v>
      </c>
      <c r="B137" s="4">
        <v>9943</v>
      </c>
      <c r="C137" s="4" t="s">
        <v>1850</v>
      </c>
      <c r="D137" s="4" t="s">
        <v>1851</v>
      </c>
      <c r="E137" s="4" t="s">
        <v>1368</v>
      </c>
      <c r="F137" s="4" t="s">
        <v>1852</v>
      </c>
      <c r="G137" s="4" t="s">
        <v>1853</v>
      </c>
      <c r="H137" s="4" t="s">
        <v>215</v>
      </c>
      <c r="I137" s="4" t="s">
        <v>970</v>
      </c>
      <c r="J137" s="4" t="s">
        <v>30</v>
      </c>
      <c r="K137" s="4" t="s">
        <v>30</v>
      </c>
      <c r="L137" s="2" t="s">
        <v>369</v>
      </c>
      <c r="M137" s="2" t="s">
        <v>31</v>
      </c>
      <c r="N137" s="4" t="s">
        <v>518</v>
      </c>
      <c r="O137" s="4" t="s">
        <v>166</v>
      </c>
      <c r="P137" s="4" t="s">
        <v>34</v>
      </c>
      <c r="Q137" s="155">
        <v>127804</v>
      </c>
      <c r="R137" s="172">
        <v>1</v>
      </c>
      <c r="S137" s="174">
        <v>4364</v>
      </c>
      <c r="U137" s="155">
        <v>5577.3670000000002</v>
      </c>
      <c r="V137" s="171">
        <v>1.2049999999999999E-3</v>
      </c>
      <c r="W137" s="171">
        <v>1.9134795517072901E-2</v>
      </c>
      <c r="X137" s="171">
        <v>3.0755174122541399E-3</v>
      </c>
    </row>
    <row r="138" spans="1:24" x14ac:dyDescent="0.2">
      <c r="A138" s="4">
        <v>161</v>
      </c>
      <c r="B138" s="4">
        <v>9943</v>
      </c>
      <c r="C138" s="4" t="s">
        <v>1675</v>
      </c>
      <c r="D138" s="4" t="s">
        <v>1676</v>
      </c>
      <c r="E138" s="4" t="s">
        <v>1368</v>
      </c>
      <c r="F138" s="4" t="s">
        <v>1677</v>
      </c>
      <c r="G138" s="4" t="s">
        <v>1678</v>
      </c>
      <c r="H138" s="4" t="s">
        <v>215</v>
      </c>
      <c r="I138" s="4" t="s">
        <v>970</v>
      </c>
      <c r="J138" s="4" t="s">
        <v>30</v>
      </c>
      <c r="K138" s="4" t="s">
        <v>30</v>
      </c>
      <c r="L138" s="2" t="s">
        <v>369</v>
      </c>
      <c r="M138" s="2" t="s">
        <v>31</v>
      </c>
      <c r="N138" s="4" t="s">
        <v>484</v>
      </c>
      <c r="O138" s="4" t="s">
        <v>166</v>
      </c>
      <c r="P138" s="4" t="s">
        <v>34</v>
      </c>
      <c r="Q138" s="155">
        <v>17301</v>
      </c>
      <c r="R138" s="172">
        <v>1</v>
      </c>
      <c r="S138" s="174">
        <v>6881</v>
      </c>
      <c r="U138" s="155">
        <v>1190.482</v>
      </c>
      <c r="V138" s="171">
        <v>6.6000000000000005E-5</v>
      </c>
      <c r="W138" s="171">
        <v>4.0842978054404198E-3</v>
      </c>
      <c r="X138" s="171">
        <v>6.5646528630293596E-4</v>
      </c>
    </row>
    <row r="139" spans="1:24" x14ac:dyDescent="0.2">
      <c r="A139" s="4">
        <v>161</v>
      </c>
      <c r="B139" s="4">
        <v>9943</v>
      </c>
      <c r="C139" s="4" t="s">
        <v>1854</v>
      </c>
      <c r="D139" s="4" t="s">
        <v>1855</v>
      </c>
      <c r="E139" s="4" t="s">
        <v>1368</v>
      </c>
      <c r="F139" s="4" t="s">
        <v>1856</v>
      </c>
      <c r="G139" s="4" t="s">
        <v>1857</v>
      </c>
      <c r="H139" s="4" t="s">
        <v>215</v>
      </c>
      <c r="I139" s="4" t="s">
        <v>970</v>
      </c>
      <c r="J139" s="4" t="s">
        <v>30</v>
      </c>
      <c r="K139" s="4" t="s">
        <v>30</v>
      </c>
      <c r="L139" s="2" t="s">
        <v>369</v>
      </c>
      <c r="M139" s="2" t="s">
        <v>31</v>
      </c>
      <c r="N139" s="4" t="s">
        <v>484</v>
      </c>
      <c r="O139" s="4" t="s">
        <v>166</v>
      </c>
      <c r="P139" s="4" t="s">
        <v>34</v>
      </c>
      <c r="Q139" s="155">
        <v>102064</v>
      </c>
      <c r="R139" s="172">
        <v>1</v>
      </c>
      <c r="S139" s="174">
        <v>5909</v>
      </c>
      <c r="U139" s="155">
        <v>6030.9620000000004</v>
      </c>
      <c r="V139" s="171">
        <v>4.5399999999999998E-4</v>
      </c>
      <c r="W139" s="171">
        <v>2.0690987190357099E-2</v>
      </c>
      <c r="X139" s="171">
        <v>3.3256426139433898E-3</v>
      </c>
    </row>
    <row r="140" spans="1:24" x14ac:dyDescent="0.2">
      <c r="A140" s="4">
        <v>161</v>
      </c>
      <c r="B140" s="4">
        <v>9943</v>
      </c>
      <c r="C140" s="4" t="s">
        <v>1858</v>
      </c>
      <c r="D140" s="4" t="s">
        <v>1859</v>
      </c>
      <c r="E140" s="4" t="s">
        <v>1368</v>
      </c>
      <c r="F140" s="4" t="s">
        <v>1860</v>
      </c>
      <c r="G140" s="4" t="s">
        <v>1861</v>
      </c>
      <c r="H140" s="4" t="s">
        <v>215</v>
      </c>
      <c r="I140" s="4" t="s">
        <v>970</v>
      </c>
      <c r="J140" s="4" t="s">
        <v>30</v>
      </c>
      <c r="K140" s="4" t="s">
        <v>30</v>
      </c>
      <c r="L140" s="2" t="s">
        <v>369</v>
      </c>
      <c r="M140" s="2" t="s">
        <v>31</v>
      </c>
      <c r="N140" s="4" t="s">
        <v>516</v>
      </c>
      <c r="O140" s="4" t="s">
        <v>166</v>
      </c>
      <c r="P140" s="4" t="s">
        <v>34</v>
      </c>
      <c r="Q140" s="155">
        <v>49240</v>
      </c>
      <c r="R140" s="172">
        <v>1</v>
      </c>
      <c r="S140" s="174">
        <v>6861</v>
      </c>
      <c r="T140" s="154">
        <v>30.649000000000001</v>
      </c>
      <c r="U140" s="155">
        <v>3409.0050000000001</v>
      </c>
      <c r="V140" s="171">
        <v>6.8499999999999995E-4</v>
      </c>
      <c r="W140" s="171">
        <v>1.1695594867770999E-2</v>
      </c>
      <c r="X140" s="171">
        <v>1.8798217953468999E-3</v>
      </c>
    </row>
    <row r="141" spans="1:24" x14ac:dyDescent="0.2">
      <c r="A141" s="4">
        <v>161</v>
      </c>
      <c r="B141" s="4">
        <v>9943</v>
      </c>
      <c r="C141" s="4" t="s">
        <v>1862</v>
      </c>
      <c r="D141" s="4" t="s">
        <v>1863</v>
      </c>
      <c r="E141" s="4" t="s">
        <v>1368</v>
      </c>
      <c r="F141" s="4" t="s">
        <v>1864</v>
      </c>
      <c r="G141" s="4" t="s">
        <v>1865</v>
      </c>
      <c r="H141" s="4" t="s">
        <v>215</v>
      </c>
      <c r="I141" s="4" t="s">
        <v>970</v>
      </c>
      <c r="J141" s="4" t="s">
        <v>30</v>
      </c>
      <c r="K141" s="4" t="s">
        <v>342</v>
      </c>
      <c r="L141" s="2" t="s">
        <v>369</v>
      </c>
      <c r="M141" s="2" t="s">
        <v>31</v>
      </c>
      <c r="N141" s="4" t="s">
        <v>497</v>
      </c>
      <c r="O141" s="4" t="s">
        <v>166</v>
      </c>
      <c r="P141" s="4" t="s">
        <v>34</v>
      </c>
      <c r="Q141" s="155">
        <v>5314</v>
      </c>
      <c r="R141" s="172">
        <v>1</v>
      </c>
      <c r="S141" s="174">
        <v>13000</v>
      </c>
      <c r="U141" s="155">
        <v>690.82</v>
      </c>
      <c r="V141" s="171">
        <v>4.8000000000000001E-5</v>
      </c>
      <c r="W141" s="171">
        <v>2.3700610847253098E-3</v>
      </c>
      <c r="X141" s="171">
        <v>3.8093765505228003E-4</v>
      </c>
    </row>
    <row r="142" spans="1:24" x14ac:dyDescent="0.2">
      <c r="A142" s="4">
        <v>161</v>
      </c>
      <c r="B142" s="4">
        <v>9943</v>
      </c>
      <c r="C142" s="4" t="s">
        <v>1679</v>
      </c>
      <c r="D142" s="4" t="s">
        <v>1680</v>
      </c>
      <c r="E142" s="4" t="s">
        <v>1368</v>
      </c>
      <c r="F142" s="4" t="s">
        <v>1681</v>
      </c>
      <c r="G142" s="4" t="s">
        <v>1682</v>
      </c>
      <c r="H142" s="4" t="s">
        <v>215</v>
      </c>
      <c r="I142" s="4" t="s">
        <v>970</v>
      </c>
      <c r="J142" s="4" t="s">
        <v>30</v>
      </c>
      <c r="K142" s="4" t="s">
        <v>89</v>
      </c>
      <c r="L142" s="2" t="s">
        <v>369</v>
      </c>
      <c r="M142" s="2" t="s">
        <v>31</v>
      </c>
      <c r="N142" s="4" t="s">
        <v>506</v>
      </c>
      <c r="O142" s="4" t="s">
        <v>166</v>
      </c>
      <c r="P142" s="4" t="s">
        <v>34</v>
      </c>
      <c r="Q142" s="155">
        <v>99732</v>
      </c>
      <c r="R142" s="172">
        <v>1</v>
      </c>
      <c r="S142" s="174">
        <v>5587</v>
      </c>
      <c r="U142" s="155">
        <v>5572.027</v>
      </c>
      <c r="V142" s="171">
        <v>8.0000000000000007E-5</v>
      </c>
      <c r="W142" s="171">
        <v>1.9116476037938899E-2</v>
      </c>
      <c r="X142" s="171">
        <v>3.0725729398656202E-3</v>
      </c>
    </row>
    <row r="143" spans="1:24" x14ac:dyDescent="0.2">
      <c r="A143" s="4">
        <v>161</v>
      </c>
      <c r="B143" s="4">
        <v>9943</v>
      </c>
      <c r="C143" s="4" t="s">
        <v>1866</v>
      </c>
      <c r="D143" s="4" t="s">
        <v>1867</v>
      </c>
      <c r="E143" s="4" t="s">
        <v>1368</v>
      </c>
      <c r="F143" s="4" t="s">
        <v>1868</v>
      </c>
      <c r="G143" s="4" t="s">
        <v>1869</v>
      </c>
      <c r="H143" s="4" t="s">
        <v>215</v>
      </c>
      <c r="I143" s="4" t="s">
        <v>970</v>
      </c>
      <c r="J143" s="4" t="s">
        <v>30</v>
      </c>
      <c r="K143" s="4" t="s">
        <v>30</v>
      </c>
      <c r="L143" s="2" t="s">
        <v>369</v>
      </c>
      <c r="M143" s="2" t="s">
        <v>31</v>
      </c>
      <c r="N143" s="4" t="s">
        <v>503</v>
      </c>
      <c r="O143" s="4" t="s">
        <v>166</v>
      </c>
      <c r="P143" s="4" t="s">
        <v>34</v>
      </c>
      <c r="Q143" s="155">
        <v>2834</v>
      </c>
      <c r="R143" s="172">
        <v>1</v>
      </c>
      <c r="S143" s="174">
        <v>78700</v>
      </c>
      <c r="U143" s="155">
        <v>2230.3580000000002</v>
      </c>
      <c r="V143" s="171">
        <v>5.2400000000000005E-4</v>
      </c>
      <c r="W143" s="171">
        <v>7.6518987591641498E-3</v>
      </c>
      <c r="X143" s="171">
        <v>1.22988238100677E-3</v>
      </c>
    </row>
    <row r="144" spans="1:24" x14ac:dyDescent="0.2">
      <c r="A144" s="4">
        <v>161</v>
      </c>
      <c r="B144" s="4">
        <v>9943</v>
      </c>
      <c r="C144" s="4" t="s">
        <v>1687</v>
      </c>
      <c r="D144" s="4" t="s">
        <v>1688</v>
      </c>
      <c r="E144" s="4" t="s">
        <v>1368</v>
      </c>
      <c r="F144" s="4" t="s">
        <v>1689</v>
      </c>
      <c r="G144" s="4" t="s">
        <v>1690</v>
      </c>
      <c r="H144" s="4" t="s">
        <v>215</v>
      </c>
      <c r="I144" s="4" t="s">
        <v>970</v>
      </c>
      <c r="J144" s="4" t="s">
        <v>30</v>
      </c>
      <c r="K144" s="4" t="s">
        <v>30</v>
      </c>
      <c r="L144" s="2" t="s">
        <v>369</v>
      </c>
      <c r="M144" s="2" t="s">
        <v>31</v>
      </c>
      <c r="N144" s="4" t="s">
        <v>484</v>
      </c>
      <c r="O144" s="4" t="s">
        <v>166</v>
      </c>
      <c r="P144" s="4" t="s">
        <v>34</v>
      </c>
      <c r="Q144" s="155">
        <v>30000</v>
      </c>
      <c r="R144" s="172">
        <v>1</v>
      </c>
      <c r="S144" s="174">
        <v>9094</v>
      </c>
      <c r="U144" s="155">
        <v>2728.2</v>
      </c>
      <c r="V144" s="171">
        <v>3.77E-4</v>
      </c>
      <c r="W144" s="171">
        <v>9.3598920867195394E-3</v>
      </c>
      <c r="X144" s="171">
        <v>1.5044065176364799E-3</v>
      </c>
    </row>
    <row r="145" spans="1:24" x14ac:dyDescent="0.2">
      <c r="A145" s="4">
        <v>161</v>
      </c>
      <c r="B145" s="4">
        <v>9943</v>
      </c>
      <c r="C145" s="4" t="s">
        <v>1215</v>
      </c>
      <c r="D145" s="4" t="s">
        <v>1631</v>
      </c>
      <c r="E145" s="4" t="s">
        <v>1368</v>
      </c>
      <c r="F145" s="4" t="s">
        <v>1632</v>
      </c>
      <c r="G145" s="4" t="s">
        <v>1633</v>
      </c>
      <c r="H145" s="4" t="s">
        <v>215</v>
      </c>
      <c r="I145" s="4" t="s">
        <v>970</v>
      </c>
      <c r="J145" s="4" t="s">
        <v>30</v>
      </c>
      <c r="K145" s="4" t="s">
        <v>30</v>
      </c>
      <c r="L145" s="2" t="s">
        <v>369</v>
      </c>
      <c r="M145" s="2" t="s">
        <v>31</v>
      </c>
      <c r="N145" s="4" t="s">
        <v>487</v>
      </c>
      <c r="O145" s="4" t="s">
        <v>166</v>
      </c>
      <c r="P145" s="4" t="s">
        <v>34</v>
      </c>
      <c r="Q145" s="155">
        <v>242933</v>
      </c>
      <c r="R145" s="172">
        <v>1</v>
      </c>
      <c r="S145" s="174">
        <v>4982</v>
      </c>
      <c r="U145" s="155">
        <v>12102.922</v>
      </c>
      <c r="V145" s="171">
        <v>1.4999999999999999E-4</v>
      </c>
      <c r="W145" s="171">
        <v>4.1522631924190798E-2</v>
      </c>
      <c r="X145" s="171">
        <v>6.6738929805403996E-3</v>
      </c>
    </row>
    <row r="146" spans="1:24" x14ac:dyDescent="0.2">
      <c r="A146" s="4">
        <v>161</v>
      </c>
      <c r="B146" s="4">
        <v>9943</v>
      </c>
      <c r="C146" s="4" t="s">
        <v>1870</v>
      </c>
      <c r="D146" s="4" t="s">
        <v>1871</v>
      </c>
      <c r="E146" s="4" t="s">
        <v>1368</v>
      </c>
      <c r="F146" s="4" t="s">
        <v>1872</v>
      </c>
      <c r="G146" s="4" t="s">
        <v>1873</v>
      </c>
      <c r="H146" s="4" t="s">
        <v>215</v>
      </c>
      <c r="I146" s="4" t="s">
        <v>970</v>
      </c>
      <c r="J146" s="4" t="s">
        <v>30</v>
      </c>
      <c r="K146" s="4" t="s">
        <v>30</v>
      </c>
      <c r="L146" s="2" t="s">
        <v>369</v>
      </c>
      <c r="M146" s="2" t="s">
        <v>31</v>
      </c>
      <c r="N146" s="4" t="s">
        <v>515</v>
      </c>
      <c r="O146" s="4" t="s">
        <v>166</v>
      </c>
      <c r="P146" s="4" t="s">
        <v>34</v>
      </c>
      <c r="Q146" s="155">
        <v>9100</v>
      </c>
      <c r="R146" s="172">
        <v>1</v>
      </c>
      <c r="S146" s="174">
        <v>23560</v>
      </c>
      <c r="U146" s="155">
        <v>2143.96</v>
      </c>
      <c r="V146" s="171">
        <v>6.2799999999999998E-4</v>
      </c>
      <c r="W146" s="171">
        <v>7.3554850224482196E-3</v>
      </c>
      <c r="X146" s="171">
        <v>1.1822400841404201E-3</v>
      </c>
    </row>
    <row r="147" spans="1:24" x14ac:dyDescent="0.2">
      <c r="A147" s="4">
        <v>161</v>
      </c>
      <c r="B147" s="4">
        <v>9943</v>
      </c>
      <c r="C147" s="4" t="s">
        <v>1874</v>
      </c>
      <c r="D147" s="4" t="s">
        <v>1875</v>
      </c>
      <c r="E147" s="4" t="s">
        <v>1368</v>
      </c>
      <c r="F147" s="4" t="s">
        <v>1876</v>
      </c>
      <c r="G147" s="4" t="s">
        <v>1877</v>
      </c>
      <c r="H147" s="4" t="s">
        <v>215</v>
      </c>
      <c r="I147" s="4" t="s">
        <v>970</v>
      </c>
      <c r="J147" s="4" t="s">
        <v>30</v>
      </c>
      <c r="K147" s="4" t="s">
        <v>30</v>
      </c>
      <c r="L147" s="2" t="s">
        <v>369</v>
      </c>
      <c r="M147" s="2" t="s">
        <v>31</v>
      </c>
      <c r="N147" s="4" t="s">
        <v>503</v>
      </c>
      <c r="O147" s="4" t="s">
        <v>166</v>
      </c>
      <c r="P147" s="4" t="s">
        <v>34</v>
      </c>
      <c r="Q147" s="155">
        <v>245011</v>
      </c>
      <c r="R147" s="172">
        <v>1</v>
      </c>
      <c r="S147" s="174">
        <v>992.1</v>
      </c>
      <c r="T147" s="154">
        <v>23.241</v>
      </c>
      <c r="U147" s="155">
        <v>2453.9960000000001</v>
      </c>
      <c r="V147" s="171">
        <v>3.3199999999999999E-4</v>
      </c>
      <c r="W147" s="171">
        <v>8.4191529472382003E-3</v>
      </c>
      <c r="X147" s="171">
        <v>1.3532024140293899E-3</v>
      </c>
    </row>
    <row r="148" spans="1:24" x14ac:dyDescent="0.2">
      <c r="A148" s="4">
        <v>161</v>
      </c>
      <c r="B148" s="4">
        <v>9943</v>
      </c>
      <c r="C148" s="4" t="s">
        <v>1878</v>
      </c>
      <c r="D148" s="4" t="s">
        <v>1879</v>
      </c>
      <c r="E148" s="4" t="s">
        <v>1368</v>
      </c>
      <c r="F148" s="4" t="s">
        <v>1880</v>
      </c>
      <c r="G148" s="4" t="s">
        <v>1881</v>
      </c>
      <c r="H148" s="4" t="s">
        <v>215</v>
      </c>
      <c r="I148" s="4" t="s">
        <v>970</v>
      </c>
      <c r="J148" s="4" t="s">
        <v>30</v>
      </c>
      <c r="K148" s="4" t="s">
        <v>30</v>
      </c>
      <c r="L148" s="2" t="s">
        <v>369</v>
      </c>
      <c r="M148" s="2" t="s">
        <v>31</v>
      </c>
      <c r="N148" s="4" t="s">
        <v>484</v>
      </c>
      <c r="O148" s="4" t="s">
        <v>166</v>
      </c>
      <c r="P148" s="4" t="s">
        <v>34</v>
      </c>
      <c r="Q148" s="155">
        <v>250000</v>
      </c>
      <c r="R148" s="172">
        <v>1</v>
      </c>
      <c r="S148" s="174">
        <v>672.9</v>
      </c>
      <c r="U148" s="155">
        <v>1682.25</v>
      </c>
      <c r="V148" s="171">
        <v>2.3699999999999999E-4</v>
      </c>
      <c r="W148" s="171">
        <v>5.7714531423223997E-3</v>
      </c>
      <c r="X148" s="171">
        <v>9.2764015258924005E-4</v>
      </c>
    </row>
    <row r="149" spans="1:24" x14ac:dyDescent="0.2">
      <c r="A149" s="4">
        <v>161</v>
      </c>
      <c r="B149" s="4">
        <v>9943</v>
      </c>
      <c r="C149" s="4" t="s">
        <v>1298</v>
      </c>
      <c r="D149" s="4" t="s">
        <v>1882</v>
      </c>
      <c r="E149" s="4" t="s">
        <v>1368</v>
      </c>
      <c r="F149" s="4" t="s">
        <v>1883</v>
      </c>
      <c r="G149" s="4" t="s">
        <v>1884</v>
      </c>
      <c r="H149" s="4" t="s">
        <v>215</v>
      </c>
      <c r="I149" s="4" t="s">
        <v>970</v>
      </c>
      <c r="J149" s="4" t="s">
        <v>30</v>
      </c>
      <c r="K149" s="4" t="s">
        <v>30</v>
      </c>
      <c r="L149" s="2" t="s">
        <v>369</v>
      </c>
      <c r="M149" s="2" t="s">
        <v>31</v>
      </c>
      <c r="N149" s="4" t="s">
        <v>518</v>
      </c>
      <c r="O149" s="4" t="s">
        <v>166</v>
      </c>
      <c r="P149" s="4" t="s">
        <v>34</v>
      </c>
      <c r="Q149" s="155">
        <v>230122</v>
      </c>
      <c r="R149" s="172">
        <v>1</v>
      </c>
      <c r="S149" s="174">
        <v>735.9</v>
      </c>
      <c r="T149" s="154">
        <v>16.129000000000001</v>
      </c>
      <c r="U149" s="155">
        <v>1709.597</v>
      </c>
      <c r="V149" s="171">
        <v>1.794E-3</v>
      </c>
      <c r="W149" s="171">
        <v>5.8652754696308E-3</v>
      </c>
      <c r="X149" s="171">
        <v>9.4272012566957596E-4</v>
      </c>
    </row>
    <row r="150" spans="1:24" x14ac:dyDescent="0.2">
      <c r="A150" s="4">
        <v>161</v>
      </c>
      <c r="B150" s="4">
        <v>9943</v>
      </c>
      <c r="C150" s="4" t="s">
        <v>1691</v>
      </c>
      <c r="D150" s="4" t="s">
        <v>1692</v>
      </c>
      <c r="E150" s="4" t="s">
        <v>1368</v>
      </c>
      <c r="F150" s="4" t="s">
        <v>1693</v>
      </c>
      <c r="G150" s="4" t="s">
        <v>1694</v>
      </c>
      <c r="H150" s="4" t="s">
        <v>215</v>
      </c>
      <c r="I150" s="4" t="s">
        <v>970</v>
      </c>
      <c r="J150" s="4" t="s">
        <v>30</v>
      </c>
      <c r="K150" s="4" t="s">
        <v>30</v>
      </c>
      <c r="L150" s="2" t="s">
        <v>369</v>
      </c>
      <c r="M150" s="2" t="s">
        <v>31</v>
      </c>
      <c r="N150" s="4" t="s">
        <v>487</v>
      </c>
      <c r="O150" s="4" t="s">
        <v>166</v>
      </c>
      <c r="P150" s="4" t="s">
        <v>34</v>
      </c>
      <c r="Q150" s="155">
        <v>3285</v>
      </c>
      <c r="R150" s="172">
        <v>1</v>
      </c>
      <c r="S150" s="174">
        <v>16650</v>
      </c>
      <c r="U150" s="155">
        <v>546.952</v>
      </c>
      <c r="V150" s="171">
        <v>1.2999999999999999E-5</v>
      </c>
      <c r="W150" s="171">
        <v>1.87648133441884E-3</v>
      </c>
      <c r="X150" s="171">
        <v>3.01605053089057E-4</v>
      </c>
    </row>
    <row r="151" spans="1:24" x14ac:dyDescent="0.2">
      <c r="A151" s="4">
        <v>161</v>
      </c>
      <c r="B151" s="4">
        <v>9943</v>
      </c>
      <c r="C151" s="4" t="s">
        <v>1695</v>
      </c>
      <c r="D151" s="4" t="s">
        <v>1696</v>
      </c>
      <c r="E151" s="4" t="s">
        <v>1368</v>
      </c>
      <c r="F151" s="4" t="s">
        <v>1697</v>
      </c>
      <c r="G151" s="4" t="s">
        <v>1698</v>
      </c>
      <c r="H151" s="4" t="s">
        <v>215</v>
      </c>
      <c r="I151" s="4" t="s">
        <v>970</v>
      </c>
      <c r="J151" s="4" t="s">
        <v>30</v>
      </c>
      <c r="K151" s="4" t="s">
        <v>30</v>
      </c>
      <c r="L151" s="2" t="s">
        <v>369</v>
      </c>
      <c r="M151" s="2" t="s">
        <v>31</v>
      </c>
      <c r="N151" s="4" t="s">
        <v>503</v>
      </c>
      <c r="O151" s="4" t="s">
        <v>166</v>
      </c>
      <c r="P151" s="4" t="s">
        <v>34</v>
      </c>
      <c r="Q151" s="155">
        <v>11070</v>
      </c>
      <c r="R151" s="172">
        <v>1</v>
      </c>
      <c r="S151" s="174">
        <v>28940</v>
      </c>
      <c r="T151" s="154">
        <v>20.917000000000002</v>
      </c>
      <c r="U151" s="155">
        <v>3224.5749999999998</v>
      </c>
      <c r="V151" s="171">
        <v>2.33E-4</v>
      </c>
      <c r="W151" s="171">
        <v>1.10628518906059E-2</v>
      </c>
      <c r="X151" s="171">
        <v>1.77812162081321E-3</v>
      </c>
    </row>
    <row r="152" spans="1:24" x14ac:dyDescent="0.2">
      <c r="A152" s="4">
        <v>161</v>
      </c>
      <c r="B152" s="4">
        <v>9943</v>
      </c>
      <c r="C152" s="4" t="s">
        <v>1885</v>
      </c>
      <c r="D152" s="4" t="s">
        <v>1886</v>
      </c>
      <c r="E152" s="4" t="s">
        <v>1368</v>
      </c>
      <c r="F152" s="4" t="s">
        <v>1887</v>
      </c>
      <c r="G152" s="4" t="s">
        <v>1888</v>
      </c>
      <c r="H152" s="4" t="s">
        <v>215</v>
      </c>
      <c r="I152" s="4" t="s">
        <v>970</v>
      </c>
      <c r="J152" s="4" t="s">
        <v>30</v>
      </c>
      <c r="K152" s="4" t="s">
        <v>30</v>
      </c>
      <c r="L152" s="2" t="s">
        <v>369</v>
      </c>
      <c r="M152" s="2" t="s">
        <v>31</v>
      </c>
      <c r="N152" s="4" t="s">
        <v>484</v>
      </c>
      <c r="O152" s="4" t="s">
        <v>166</v>
      </c>
      <c r="P152" s="4" t="s">
        <v>34</v>
      </c>
      <c r="Q152" s="155">
        <v>1669</v>
      </c>
      <c r="R152" s="172">
        <v>1</v>
      </c>
      <c r="S152" s="174">
        <v>18600</v>
      </c>
      <c r="T152" s="154">
        <v>4.0149999999999997</v>
      </c>
      <c r="U152" s="155">
        <v>314.44900000000001</v>
      </c>
      <c r="V152" s="171">
        <v>2.5999999999999998E-5</v>
      </c>
      <c r="W152" s="171">
        <v>1.0788111028274001E-3</v>
      </c>
      <c r="X152" s="171">
        <v>1.73396278435188E-4</v>
      </c>
    </row>
    <row r="153" spans="1:24" x14ac:dyDescent="0.2">
      <c r="A153" s="4">
        <v>161</v>
      </c>
      <c r="B153" s="4">
        <v>9943</v>
      </c>
      <c r="C153" s="4" t="s">
        <v>1699</v>
      </c>
      <c r="D153" s="4" t="s">
        <v>1700</v>
      </c>
      <c r="E153" s="4" t="s">
        <v>356</v>
      </c>
      <c r="F153" s="4" t="s">
        <v>1701</v>
      </c>
      <c r="G153" s="4" t="s">
        <v>1702</v>
      </c>
      <c r="H153" s="4" t="s">
        <v>215</v>
      </c>
      <c r="I153" s="4" t="s">
        <v>970</v>
      </c>
      <c r="J153" s="4" t="s">
        <v>30</v>
      </c>
      <c r="K153" s="4" t="s">
        <v>89</v>
      </c>
      <c r="L153" s="2" t="s">
        <v>369</v>
      </c>
      <c r="M153" s="2" t="s">
        <v>31</v>
      </c>
      <c r="N153" s="4" t="s">
        <v>493</v>
      </c>
      <c r="O153" s="4" t="s">
        <v>166</v>
      </c>
      <c r="P153" s="4" t="s">
        <v>34</v>
      </c>
      <c r="Q153" s="155">
        <v>61442</v>
      </c>
      <c r="R153" s="172">
        <v>1</v>
      </c>
      <c r="S153" s="174">
        <v>8700</v>
      </c>
      <c r="U153" s="155">
        <v>5345.4539999999997</v>
      </c>
      <c r="V153" s="171">
        <v>6.02E-4</v>
      </c>
      <c r="W153" s="171">
        <v>1.8339151306547698E-2</v>
      </c>
      <c r="X153" s="171">
        <v>2.94763427803166E-3</v>
      </c>
    </row>
    <row r="154" spans="1:24" x14ac:dyDescent="0.2">
      <c r="A154" s="4">
        <v>161</v>
      </c>
      <c r="B154" s="4">
        <v>9943</v>
      </c>
      <c r="C154" s="4" t="s">
        <v>1703</v>
      </c>
      <c r="D154" s="4" t="s">
        <v>1704</v>
      </c>
      <c r="E154" s="4" t="s">
        <v>1368</v>
      </c>
      <c r="F154" s="4" t="s">
        <v>1705</v>
      </c>
      <c r="G154" s="4" t="s">
        <v>1706</v>
      </c>
      <c r="H154" s="4" t="s">
        <v>215</v>
      </c>
      <c r="I154" s="4" t="s">
        <v>970</v>
      </c>
      <c r="J154" s="4" t="s">
        <v>30</v>
      </c>
      <c r="K154" s="4" t="s">
        <v>342</v>
      </c>
      <c r="L154" s="2" t="s">
        <v>369</v>
      </c>
      <c r="M154" s="2" t="s">
        <v>31</v>
      </c>
      <c r="N154" s="4" t="s">
        <v>497</v>
      </c>
      <c r="O154" s="4" t="s">
        <v>166</v>
      </c>
      <c r="P154" s="4" t="s">
        <v>34</v>
      </c>
      <c r="Q154" s="155">
        <v>1678</v>
      </c>
      <c r="R154" s="172">
        <v>1</v>
      </c>
      <c r="S154" s="174">
        <v>68020</v>
      </c>
      <c r="U154" s="155">
        <v>1141.376</v>
      </c>
      <c r="V154" s="171">
        <v>5.7000000000000003E-5</v>
      </c>
      <c r="W154" s="171">
        <v>3.91582451668308E-3</v>
      </c>
      <c r="X154" s="171">
        <v>6.2938673547073001E-4</v>
      </c>
    </row>
    <row r="155" spans="1:24" x14ac:dyDescent="0.2">
      <c r="A155" s="4">
        <v>161</v>
      </c>
      <c r="B155" s="4">
        <v>9943</v>
      </c>
      <c r="C155" s="4" t="s">
        <v>1707</v>
      </c>
      <c r="D155" s="4" t="s">
        <v>1708</v>
      </c>
      <c r="E155" s="4" t="s">
        <v>356</v>
      </c>
      <c r="F155" s="4" t="s">
        <v>1709</v>
      </c>
      <c r="G155" s="4" t="s">
        <v>1710</v>
      </c>
      <c r="H155" s="4" t="s">
        <v>215</v>
      </c>
      <c r="I155" s="4" t="s">
        <v>970</v>
      </c>
      <c r="J155" s="4" t="s">
        <v>30</v>
      </c>
      <c r="K155" s="4" t="s">
        <v>30</v>
      </c>
      <c r="L155" s="2" t="s">
        <v>369</v>
      </c>
      <c r="M155" s="2" t="s">
        <v>31</v>
      </c>
      <c r="N155" s="4" t="s">
        <v>493</v>
      </c>
      <c r="O155" s="4" t="s">
        <v>166</v>
      </c>
      <c r="P155" s="4" t="s">
        <v>34</v>
      </c>
      <c r="Q155" s="155">
        <v>413104</v>
      </c>
      <c r="R155" s="172">
        <v>1</v>
      </c>
      <c r="S155" s="174">
        <v>1249</v>
      </c>
      <c r="T155" s="154">
        <v>78.162999999999997</v>
      </c>
      <c r="U155" s="155">
        <v>5237.8320000000003</v>
      </c>
      <c r="V155" s="171">
        <v>3.5199999999999999E-4</v>
      </c>
      <c r="W155" s="171">
        <v>1.7969923942642699E-2</v>
      </c>
      <c r="X155" s="171">
        <v>2.88828871639463E-3</v>
      </c>
    </row>
    <row r="156" spans="1:24" x14ac:dyDescent="0.2">
      <c r="A156" s="4">
        <v>161</v>
      </c>
      <c r="B156" s="4">
        <v>9943</v>
      </c>
      <c r="C156" s="4" t="s">
        <v>1715</v>
      </c>
      <c r="D156" s="4" t="s">
        <v>1716</v>
      </c>
      <c r="E156" s="4" t="s">
        <v>1368</v>
      </c>
      <c r="F156" s="4" t="s">
        <v>1715</v>
      </c>
      <c r="G156" s="4" t="s">
        <v>1717</v>
      </c>
      <c r="H156" s="4" t="s">
        <v>215</v>
      </c>
      <c r="I156" s="4" t="s">
        <v>970</v>
      </c>
      <c r="J156" s="4" t="s">
        <v>30</v>
      </c>
      <c r="K156" s="4" t="s">
        <v>30</v>
      </c>
      <c r="L156" s="2" t="s">
        <v>369</v>
      </c>
      <c r="M156" s="2" t="s">
        <v>31</v>
      </c>
      <c r="N156" s="4" t="s">
        <v>478</v>
      </c>
      <c r="O156" s="4" t="s">
        <v>166</v>
      </c>
      <c r="P156" s="4" t="s">
        <v>34</v>
      </c>
      <c r="Q156" s="155">
        <v>82000</v>
      </c>
      <c r="R156" s="172">
        <v>1</v>
      </c>
      <c r="S156" s="174">
        <v>8478</v>
      </c>
      <c r="U156" s="155">
        <v>6951.96</v>
      </c>
      <c r="V156" s="171">
        <v>1.0200000000000001E-3</v>
      </c>
      <c r="W156" s="171">
        <v>2.3850742391023701E-2</v>
      </c>
      <c r="X156" s="171">
        <v>3.8335070501972299E-3</v>
      </c>
    </row>
    <row r="157" spans="1:24" x14ac:dyDescent="0.2">
      <c r="A157" s="4">
        <v>161</v>
      </c>
      <c r="B157" s="4">
        <v>9943</v>
      </c>
      <c r="C157" s="4" t="s">
        <v>1718</v>
      </c>
      <c r="D157" s="4" t="s">
        <v>1719</v>
      </c>
      <c r="E157" s="4" t="s">
        <v>1368</v>
      </c>
      <c r="F157" s="4" t="s">
        <v>1720</v>
      </c>
      <c r="G157" s="4" t="s">
        <v>1721</v>
      </c>
      <c r="H157" s="4" t="s">
        <v>215</v>
      </c>
      <c r="I157" s="4" t="s">
        <v>970</v>
      </c>
      <c r="J157" s="4" t="s">
        <v>30</v>
      </c>
      <c r="K157" s="4" t="s">
        <v>30</v>
      </c>
      <c r="L157" s="2" t="s">
        <v>369</v>
      </c>
      <c r="M157" s="2" t="s">
        <v>31</v>
      </c>
      <c r="N157" s="4" t="s">
        <v>503</v>
      </c>
      <c r="O157" s="4" t="s">
        <v>166</v>
      </c>
      <c r="P157" s="4" t="s">
        <v>34</v>
      </c>
      <c r="Q157" s="155">
        <v>917</v>
      </c>
      <c r="R157" s="172">
        <v>1</v>
      </c>
      <c r="S157" s="174">
        <v>24920</v>
      </c>
      <c r="U157" s="155">
        <v>228.51599999999999</v>
      </c>
      <c r="V157" s="171">
        <v>7.9999999999999996E-6</v>
      </c>
      <c r="W157" s="171">
        <v>7.8399268530373104E-4</v>
      </c>
      <c r="X157" s="171">
        <v>1.26010395699298E-4</v>
      </c>
    </row>
    <row r="158" spans="1:24" x14ac:dyDescent="0.2">
      <c r="A158" s="4">
        <v>161</v>
      </c>
      <c r="B158" s="4">
        <v>9943</v>
      </c>
      <c r="C158" s="4" t="s">
        <v>1634</v>
      </c>
      <c r="D158" s="4" t="s">
        <v>1635</v>
      </c>
      <c r="E158" s="4" t="s">
        <v>1368</v>
      </c>
      <c r="F158" s="4" t="s">
        <v>1636</v>
      </c>
      <c r="G158" s="4" t="s">
        <v>1637</v>
      </c>
      <c r="H158" s="4" t="s">
        <v>215</v>
      </c>
      <c r="I158" s="4" t="s">
        <v>970</v>
      </c>
      <c r="J158" s="4" t="s">
        <v>30</v>
      </c>
      <c r="K158" s="4" t="s">
        <v>30</v>
      </c>
      <c r="L158" s="2" t="s">
        <v>369</v>
      </c>
      <c r="M158" s="2" t="s">
        <v>31</v>
      </c>
      <c r="N158" s="4" t="s">
        <v>487</v>
      </c>
      <c r="O158" s="4" t="s">
        <v>166</v>
      </c>
      <c r="P158" s="4" t="s">
        <v>34</v>
      </c>
      <c r="Q158" s="155">
        <v>218116</v>
      </c>
      <c r="R158" s="172">
        <v>1</v>
      </c>
      <c r="S158" s="174">
        <v>5008</v>
      </c>
      <c r="U158" s="155">
        <v>10923.249</v>
      </c>
      <c r="V158" s="171">
        <v>1.63E-4</v>
      </c>
      <c r="W158" s="171">
        <v>3.7475417673607903E-2</v>
      </c>
      <c r="X158" s="171">
        <v>6.0233880985998004E-3</v>
      </c>
    </row>
    <row r="159" spans="1:24" x14ac:dyDescent="0.2">
      <c r="A159" s="4">
        <v>161</v>
      </c>
      <c r="B159" s="4">
        <v>9943</v>
      </c>
      <c r="C159" s="4" t="s">
        <v>1722</v>
      </c>
      <c r="D159" s="4" t="s">
        <v>1723</v>
      </c>
      <c r="E159" s="4" t="s">
        <v>1368</v>
      </c>
      <c r="F159" s="4" t="s">
        <v>1724</v>
      </c>
      <c r="G159" s="4" t="s">
        <v>1725</v>
      </c>
      <c r="H159" s="4" t="s">
        <v>215</v>
      </c>
      <c r="I159" s="4" t="s">
        <v>970</v>
      </c>
      <c r="J159" s="4" t="s">
        <v>30</v>
      </c>
      <c r="K159" s="4" t="s">
        <v>30</v>
      </c>
      <c r="L159" s="2" t="s">
        <v>369</v>
      </c>
      <c r="M159" s="2" t="s">
        <v>31</v>
      </c>
      <c r="N159" s="4" t="s">
        <v>515</v>
      </c>
      <c r="O159" s="4" t="s">
        <v>166</v>
      </c>
      <c r="P159" s="4" t="s">
        <v>34</v>
      </c>
      <c r="Q159" s="155">
        <v>348</v>
      </c>
      <c r="R159" s="172">
        <v>1</v>
      </c>
      <c r="S159" s="174">
        <v>30240</v>
      </c>
      <c r="U159" s="155">
        <v>105.235</v>
      </c>
      <c r="V159" s="171">
        <v>2.5000000000000001E-5</v>
      </c>
      <c r="W159" s="171">
        <v>3.61040288734092E-4</v>
      </c>
      <c r="X159" s="171">
        <v>5.8029660862392102E-5</v>
      </c>
    </row>
    <row r="160" spans="1:24" x14ac:dyDescent="0.2">
      <c r="A160" s="4">
        <v>161</v>
      </c>
      <c r="B160" s="4">
        <v>9943</v>
      </c>
      <c r="C160" s="4" t="s">
        <v>1726</v>
      </c>
      <c r="D160" s="4" t="s">
        <v>1727</v>
      </c>
      <c r="E160" s="4" t="s">
        <v>1368</v>
      </c>
      <c r="F160" s="4" t="s">
        <v>1728</v>
      </c>
      <c r="G160" s="4" t="s">
        <v>1729</v>
      </c>
      <c r="H160" s="4" t="s">
        <v>215</v>
      </c>
      <c r="I160" s="4" t="s">
        <v>970</v>
      </c>
      <c r="J160" s="4" t="s">
        <v>30</v>
      </c>
      <c r="K160" s="4" t="s">
        <v>30</v>
      </c>
      <c r="L160" s="2" t="s">
        <v>369</v>
      </c>
      <c r="M160" s="2" t="s">
        <v>31</v>
      </c>
      <c r="N160" s="4" t="s">
        <v>516</v>
      </c>
      <c r="O160" s="4" t="s">
        <v>166</v>
      </c>
      <c r="P160" s="4" t="s">
        <v>34</v>
      </c>
      <c r="Q160" s="155">
        <v>291</v>
      </c>
      <c r="R160" s="172">
        <v>1</v>
      </c>
      <c r="S160" s="174">
        <v>32170</v>
      </c>
      <c r="U160" s="155">
        <v>93.614999999999995</v>
      </c>
      <c r="V160" s="171">
        <v>1.8E-5</v>
      </c>
      <c r="W160" s="171">
        <v>3.2117274750041199E-4</v>
      </c>
      <c r="X160" s="171">
        <v>5.1621789028144402E-5</v>
      </c>
    </row>
    <row r="161" spans="1:24" x14ac:dyDescent="0.2">
      <c r="A161" s="4">
        <v>161</v>
      </c>
      <c r="B161" s="4">
        <v>9943</v>
      </c>
      <c r="C161" s="4" t="s">
        <v>1889</v>
      </c>
      <c r="D161" s="4" t="s">
        <v>1890</v>
      </c>
      <c r="E161" s="4" t="s">
        <v>1368</v>
      </c>
      <c r="F161" s="4" t="s">
        <v>1891</v>
      </c>
      <c r="G161" s="4" t="s">
        <v>1892</v>
      </c>
      <c r="H161" s="4" t="s">
        <v>215</v>
      </c>
      <c r="I161" s="4" t="s">
        <v>970</v>
      </c>
      <c r="J161" s="4" t="s">
        <v>30</v>
      </c>
      <c r="K161" s="4" t="s">
        <v>30</v>
      </c>
      <c r="L161" s="2" t="s">
        <v>369</v>
      </c>
      <c r="M161" s="2" t="s">
        <v>31</v>
      </c>
      <c r="N161" s="4" t="s">
        <v>479</v>
      </c>
      <c r="O161" s="4" t="s">
        <v>166</v>
      </c>
      <c r="P161" s="4" t="s">
        <v>34</v>
      </c>
      <c r="Q161" s="155">
        <v>1504</v>
      </c>
      <c r="R161" s="172">
        <v>1</v>
      </c>
      <c r="S161" s="174">
        <v>5339</v>
      </c>
      <c r="U161" s="155">
        <v>80.299000000000007</v>
      </c>
      <c r="V161" s="171">
        <v>1.2E-4</v>
      </c>
      <c r="W161" s="171">
        <v>2.7548781479326101E-4</v>
      </c>
      <c r="X161" s="171">
        <v>4.42788934172069E-5</v>
      </c>
    </row>
    <row r="162" spans="1:24" x14ac:dyDescent="0.2">
      <c r="A162" s="4">
        <v>161</v>
      </c>
      <c r="B162" s="4">
        <v>9943</v>
      </c>
      <c r="C162" s="4" t="s">
        <v>1893</v>
      </c>
      <c r="D162" s="4" t="s">
        <v>1894</v>
      </c>
      <c r="E162" s="4" t="s">
        <v>1368</v>
      </c>
      <c r="F162" s="4" t="s">
        <v>1895</v>
      </c>
      <c r="G162" s="4" t="s">
        <v>1896</v>
      </c>
      <c r="H162" s="4" t="s">
        <v>215</v>
      </c>
      <c r="I162" s="4" t="s">
        <v>970</v>
      </c>
      <c r="J162" s="4" t="s">
        <v>30</v>
      </c>
      <c r="K162" s="4" t="s">
        <v>342</v>
      </c>
      <c r="L162" s="2" t="s">
        <v>369</v>
      </c>
      <c r="M162" s="2" t="s">
        <v>31</v>
      </c>
      <c r="N162" s="4" t="s">
        <v>497</v>
      </c>
      <c r="O162" s="4" t="s">
        <v>166</v>
      </c>
      <c r="P162" s="4" t="s">
        <v>34</v>
      </c>
      <c r="Q162" s="155">
        <v>6096</v>
      </c>
      <c r="R162" s="172">
        <v>1</v>
      </c>
      <c r="S162" s="174">
        <v>14540</v>
      </c>
      <c r="U162" s="155">
        <v>886.35799999999995</v>
      </c>
      <c r="V162" s="171">
        <v>4.6999999999999999E-4</v>
      </c>
      <c r="W162" s="171">
        <v>3.0409130467551498E-3</v>
      </c>
      <c r="X162" s="171">
        <v>4.8876305033422802E-4</v>
      </c>
    </row>
    <row r="163" spans="1:24" x14ac:dyDescent="0.2">
      <c r="A163" s="4">
        <v>161</v>
      </c>
      <c r="B163" s="4">
        <v>9943</v>
      </c>
      <c r="C163" s="4" t="s">
        <v>1897</v>
      </c>
      <c r="D163" s="4" t="s">
        <v>1898</v>
      </c>
      <c r="E163" s="4" t="s">
        <v>1368</v>
      </c>
      <c r="F163" s="4" t="s">
        <v>1899</v>
      </c>
      <c r="G163" s="4" t="s">
        <v>1900</v>
      </c>
      <c r="H163" s="4" t="s">
        <v>215</v>
      </c>
      <c r="I163" s="4" t="s">
        <v>970</v>
      </c>
      <c r="J163" s="4" t="s">
        <v>30</v>
      </c>
      <c r="K163" s="4" t="s">
        <v>30</v>
      </c>
      <c r="L163" s="2" t="s">
        <v>369</v>
      </c>
      <c r="M163" s="2" t="s">
        <v>31</v>
      </c>
      <c r="N163" s="4" t="s">
        <v>500</v>
      </c>
      <c r="O163" s="4" t="s">
        <v>166</v>
      </c>
      <c r="P163" s="4" t="s">
        <v>34</v>
      </c>
      <c r="Q163" s="155">
        <v>2666</v>
      </c>
      <c r="R163" s="172">
        <v>1</v>
      </c>
      <c r="S163" s="174">
        <v>48410</v>
      </c>
      <c r="U163" s="155">
        <v>1290.6110000000001</v>
      </c>
      <c r="V163" s="171">
        <v>1.6200000000000001E-4</v>
      </c>
      <c r="W163" s="171">
        <v>4.4278190535797799E-3</v>
      </c>
      <c r="X163" s="171">
        <v>7.1167912849890997E-4</v>
      </c>
    </row>
    <row r="164" spans="1:24" x14ac:dyDescent="0.2">
      <c r="A164" s="4">
        <v>161</v>
      </c>
      <c r="B164" s="4">
        <v>9943</v>
      </c>
      <c r="C164" s="4" t="s">
        <v>1901</v>
      </c>
      <c r="D164" s="4" t="s">
        <v>1902</v>
      </c>
      <c r="E164" s="4" t="s">
        <v>1368</v>
      </c>
      <c r="F164" s="4" t="s">
        <v>1903</v>
      </c>
      <c r="G164" s="4" t="s">
        <v>1904</v>
      </c>
      <c r="H164" s="4" t="s">
        <v>215</v>
      </c>
      <c r="I164" s="4" t="s">
        <v>970</v>
      </c>
      <c r="J164" s="4" t="s">
        <v>30</v>
      </c>
      <c r="K164" s="4" t="s">
        <v>30</v>
      </c>
      <c r="L164" s="2" t="s">
        <v>369</v>
      </c>
      <c r="M164" s="2" t="s">
        <v>31</v>
      </c>
      <c r="N164" s="4" t="s">
        <v>486</v>
      </c>
      <c r="O164" s="4" t="s">
        <v>166</v>
      </c>
      <c r="P164" s="4" t="s">
        <v>34</v>
      </c>
      <c r="Q164" s="155">
        <v>40000</v>
      </c>
      <c r="R164" s="172">
        <v>1</v>
      </c>
      <c r="S164" s="174">
        <v>4010</v>
      </c>
      <c r="U164" s="155">
        <v>1604</v>
      </c>
      <c r="V164" s="171">
        <v>2.081E-3</v>
      </c>
      <c r="W164" s="171">
        <v>5.5029935148076196E-3</v>
      </c>
      <c r="X164" s="171">
        <v>8.8449089300231298E-4</v>
      </c>
    </row>
    <row r="165" spans="1:24" x14ac:dyDescent="0.2">
      <c r="A165" s="4">
        <v>161</v>
      </c>
      <c r="B165" s="4">
        <v>9943</v>
      </c>
      <c r="C165" s="4" t="s">
        <v>1905</v>
      </c>
      <c r="D165" s="4" t="s">
        <v>1906</v>
      </c>
      <c r="E165" s="4" t="s">
        <v>1368</v>
      </c>
      <c r="F165" s="4" t="s">
        <v>1907</v>
      </c>
      <c r="G165" s="4" t="s">
        <v>1908</v>
      </c>
      <c r="H165" s="4" t="s">
        <v>215</v>
      </c>
      <c r="I165" s="4" t="s">
        <v>970</v>
      </c>
      <c r="J165" s="4" t="s">
        <v>30</v>
      </c>
      <c r="K165" s="4" t="s">
        <v>89</v>
      </c>
      <c r="L165" s="2" t="s">
        <v>369</v>
      </c>
      <c r="M165" s="2" t="s">
        <v>31</v>
      </c>
      <c r="N165" s="4" t="s">
        <v>497</v>
      </c>
      <c r="O165" s="4" t="s">
        <v>166</v>
      </c>
      <c r="P165" s="4" t="s">
        <v>34</v>
      </c>
      <c r="Q165" s="155">
        <v>11247</v>
      </c>
      <c r="R165" s="172">
        <v>1</v>
      </c>
      <c r="S165" s="174">
        <v>22800</v>
      </c>
      <c r="U165" s="155">
        <v>2564.3159999999998</v>
      </c>
      <c r="V165" s="171">
        <v>2.5690000000000001E-3</v>
      </c>
      <c r="W165" s="171">
        <v>8.7976398490756998E-3</v>
      </c>
      <c r="X165" s="171">
        <v>1.4140362523566801E-3</v>
      </c>
    </row>
    <row r="166" spans="1:24" x14ac:dyDescent="0.2">
      <c r="A166" s="4">
        <v>161</v>
      </c>
      <c r="B166" s="4">
        <v>9943</v>
      </c>
      <c r="C166" s="4" t="s">
        <v>1909</v>
      </c>
      <c r="D166" s="4" t="s">
        <v>1910</v>
      </c>
      <c r="E166" s="4" t="s">
        <v>1368</v>
      </c>
      <c r="F166" s="4" t="s">
        <v>1911</v>
      </c>
      <c r="G166" s="4" t="s">
        <v>1912</v>
      </c>
      <c r="H166" s="4" t="s">
        <v>215</v>
      </c>
      <c r="I166" s="4" t="s">
        <v>970</v>
      </c>
      <c r="J166" s="4" t="s">
        <v>30</v>
      </c>
      <c r="K166" s="4" t="s">
        <v>30</v>
      </c>
      <c r="L166" s="2" t="s">
        <v>369</v>
      </c>
      <c r="M166" s="2" t="s">
        <v>31</v>
      </c>
      <c r="N166" s="4" t="s">
        <v>502</v>
      </c>
      <c r="O166" s="4" t="s">
        <v>166</v>
      </c>
      <c r="P166" s="4" t="s">
        <v>34</v>
      </c>
      <c r="Q166" s="155">
        <v>5426</v>
      </c>
      <c r="R166" s="172">
        <v>1</v>
      </c>
      <c r="S166" s="174">
        <v>20160</v>
      </c>
      <c r="U166" s="155">
        <v>1093.8820000000001</v>
      </c>
      <c r="V166" s="171">
        <v>1.9480000000000001E-3</v>
      </c>
      <c r="W166" s="171">
        <v>3.75288238825897E-3</v>
      </c>
      <c r="X166" s="171">
        <v>6.0319720275735602E-4</v>
      </c>
    </row>
    <row r="167" spans="1:24" x14ac:dyDescent="0.2">
      <c r="A167" s="4">
        <v>161</v>
      </c>
      <c r="B167" s="4">
        <v>9943</v>
      </c>
      <c r="C167" s="4" t="s">
        <v>1734</v>
      </c>
      <c r="D167" s="4" t="s">
        <v>1735</v>
      </c>
      <c r="E167" s="4" t="s">
        <v>1368</v>
      </c>
      <c r="F167" s="4" t="s">
        <v>1736</v>
      </c>
      <c r="G167" s="4" t="s">
        <v>1737</v>
      </c>
      <c r="H167" s="4" t="s">
        <v>215</v>
      </c>
      <c r="I167" s="4" t="s">
        <v>970</v>
      </c>
      <c r="J167" s="4" t="s">
        <v>30</v>
      </c>
      <c r="K167" s="4" t="s">
        <v>342</v>
      </c>
      <c r="L167" s="2" t="s">
        <v>369</v>
      </c>
      <c r="M167" s="2" t="s">
        <v>31</v>
      </c>
      <c r="N167" s="4" t="s">
        <v>497</v>
      </c>
      <c r="O167" s="4" t="s">
        <v>166</v>
      </c>
      <c r="P167" s="4" t="s">
        <v>34</v>
      </c>
      <c r="Q167" s="155">
        <v>5499</v>
      </c>
      <c r="R167" s="172">
        <v>1</v>
      </c>
      <c r="S167" s="174">
        <v>21310</v>
      </c>
      <c r="U167" s="155">
        <v>1171.837</v>
      </c>
      <c r="V167" s="171">
        <v>1.16E-4</v>
      </c>
      <c r="W167" s="171">
        <v>4.0203309607931802E-3</v>
      </c>
      <c r="X167" s="171">
        <v>6.4618395644268204E-4</v>
      </c>
    </row>
    <row r="168" spans="1:24" x14ac:dyDescent="0.2">
      <c r="A168" s="4">
        <v>161</v>
      </c>
      <c r="B168" s="4">
        <v>9943</v>
      </c>
      <c r="C168" s="4" t="s">
        <v>1913</v>
      </c>
      <c r="D168" s="4" t="s">
        <v>1914</v>
      </c>
      <c r="E168" s="4" t="s">
        <v>1368</v>
      </c>
      <c r="F168" s="4" t="s">
        <v>1915</v>
      </c>
      <c r="G168" s="4" t="s">
        <v>1916</v>
      </c>
      <c r="H168" s="4" t="s">
        <v>215</v>
      </c>
      <c r="I168" s="4" t="s">
        <v>970</v>
      </c>
      <c r="J168" s="4" t="s">
        <v>30</v>
      </c>
      <c r="K168" s="4" t="s">
        <v>30</v>
      </c>
      <c r="L168" s="2" t="s">
        <v>369</v>
      </c>
      <c r="M168" s="2" t="s">
        <v>31</v>
      </c>
      <c r="N168" s="4" t="s">
        <v>501</v>
      </c>
      <c r="O168" s="4" t="s">
        <v>166</v>
      </c>
      <c r="P168" s="4" t="s">
        <v>34</v>
      </c>
      <c r="Q168" s="155">
        <v>106046</v>
      </c>
      <c r="R168" s="172">
        <v>1</v>
      </c>
      <c r="S168" s="174">
        <v>2865</v>
      </c>
      <c r="U168" s="155">
        <v>3038.2179999999998</v>
      </c>
      <c r="V168" s="171">
        <v>1.173E-3</v>
      </c>
      <c r="W168" s="171">
        <v>1.0423499626105E-2</v>
      </c>
      <c r="X168" s="171">
        <v>1.6753591418370399E-3</v>
      </c>
    </row>
    <row r="169" spans="1:24" x14ac:dyDescent="0.2">
      <c r="A169" s="4">
        <v>161</v>
      </c>
      <c r="B169" s="4">
        <v>9943</v>
      </c>
      <c r="C169" s="4" t="s">
        <v>1917</v>
      </c>
      <c r="D169" s="4" t="s">
        <v>1918</v>
      </c>
      <c r="E169" s="4" t="s">
        <v>1368</v>
      </c>
      <c r="F169" s="4" t="s">
        <v>1919</v>
      </c>
      <c r="G169" s="4" t="s">
        <v>1920</v>
      </c>
      <c r="H169" s="4" t="s">
        <v>215</v>
      </c>
      <c r="I169" s="4" t="s">
        <v>970</v>
      </c>
      <c r="J169" s="4" t="s">
        <v>30</v>
      </c>
      <c r="K169" s="4" t="s">
        <v>30</v>
      </c>
      <c r="L169" s="2" t="s">
        <v>369</v>
      </c>
      <c r="M169" s="2" t="s">
        <v>31</v>
      </c>
      <c r="N169" s="4" t="s">
        <v>486</v>
      </c>
      <c r="O169" s="4" t="s">
        <v>166</v>
      </c>
      <c r="P169" s="4" t="s">
        <v>34</v>
      </c>
      <c r="Q169" s="155">
        <v>46230</v>
      </c>
      <c r="R169" s="172">
        <v>1</v>
      </c>
      <c r="S169" s="174">
        <v>6521</v>
      </c>
      <c r="U169" s="155">
        <v>3014.6579999999999</v>
      </c>
      <c r="V169" s="171">
        <v>2.7650000000000001E-3</v>
      </c>
      <c r="W169" s="171">
        <v>1.03426714926814E-2</v>
      </c>
      <c r="X169" s="171">
        <v>1.66236771313207E-3</v>
      </c>
    </row>
    <row r="170" spans="1:24" x14ac:dyDescent="0.2">
      <c r="A170" s="4">
        <v>161</v>
      </c>
      <c r="B170" s="4">
        <v>9943</v>
      </c>
      <c r="C170" s="4" t="s">
        <v>1738</v>
      </c>
      <c r="D170" s="4" t="s">
        <v>1739</v>
      </c>
      <c r="E170" s="4" t="s">
        <v>356</v>
      </c>
      <c r="F170" s="4" t="s">
        <v>1740</v>
      </c>
      <c r="G170" s="4" t="s">
        <v>1741</v>
      </c>
      <c r="H170" s="4" t="s">
        <v>215</v>
      </c>
      <c r="I170" s="4" t="s">
        <v>970</v>
      </c>
      <c r="J170" s="4" t="s">
        <v>30</v>
      </c>
      <c r="K170" s="4" t="s">
        <v>30</v>
      </c>
      <c r="L170" s="2" t="s">
        <v>369</v>
      </c>
      <c r="M170" s="2" t="s">
        <v>31</v>
      </c>
      <c r="N170" s="4" t="s">
        <v>493</v>
      </c>
      <c r="O170" s="4" t="s">
        <v>166</v>
      </c>
      <c r="P170" s="4" t="s">
        <v>34</v>
      </c>
      <c r="Q170" s="155">
        <v>18283</v>
      </c>
      <c r="R170" s="172">
        <v>1</v>
      </c>
      <c r="S170" s="174">
        <v>370.8</v>
      </c>
      <c r="T170" s="154">
        <v>2.4020000000000001</v>
      </c>
      <c r="U170" s="155">
        <v>70.195999999999998</v>
      </c>
      <c r="V170" s="171">
        <v>1.5999999999999999E-5</v>
      </c>
      <c r="W170" s="171">
        <v>2.40826551427805E-4</v>
      </c>
      <c r="X170" s="171">
        <v>3.8707821653410201E-5</v>
      </c>
    </row>
    <row r="171" spans="1:24" x14ac:dyDescent="0.2">
      <c r="A171" s="4">
        <v>161</v>
      </c>
      <c r="B171" s="4">
        <v>9943</v>
      </c>
      <c r="C171" s="4" t="s">
        <v>1742</v>
      </c>
      <c r="D171" s="4" t="s">
        <v>1743</v>
      </c>
      <c r="E171" s="4" t="s">
        <v>1368</v>
      </c>
      <c r="F171" s="4" t="s">
        <v>1744</v>
      </c>
      <c r="G171" s="4" t="s">
        <v>1745</v>
      </c>
      <c r="H171" s="4" t="s">
        <v>215</v>
      </c>
      <c r="I171" s="4" t="s">
        <v>970</v>
      </c>
      <c r="J171" s="4" t="s">
        <v>30</v>
      </c>
      <c r="K171" s="4" t="s">
        <v>30</v>
      </c>
      <c r="L171" s="2" t="s">
        <v>369</v>
      </c>
      <c r="M171" s="2" t="s">
        <v>31</v>
      </c>
      <c r="N171" s="4" t="s">
        <v>515</v>
      </c>
      <c r="O171" s="4" t="s">
        <v>166</v>
      </c>
      <c r="P171" s="4" t="s">
        <v>34</v>
      </c>
      <c r="Q171" s="155">
        <v>8175</v>
      </c>
      <c r="R171" s="172">
        <v>1</v>
      </c>
      <c r="S171" s="174">
        <v>3511</v>
      </c>
      <c r="U171" s="155">
        <v>287.024</v>
      </c>
      <c r="V171" s="171">
        <v>3.0000000000000001E-5</v>
      </c>
      <c r="W171" s="171">
        <v>9.847210638045641E-4</v>
      </c>
      <c r="X171" s="171">
        <v>1.5827327630662001E-4</v>
      </c>
    </row>
    <row r="172" spans="1:24" x14ac:dyDescent="0.2">
      <c r="A172" s="4">
        <v>161</v>
      </c>
      <c r="B172" s="4">
        <v>9943</v>
      </c>
      <c r="C172" s="4" t="s">
        <v>1746</v>
      </c>
      <c r="D172" s="4" t="s">
        <v>1747</v>
      </c>
      <c r="E172" s="4" t="s">
        <v>212</v>
      </c>
      <c r="F172" s="4" t="s">
        <v>1748</v>
      </c>
      <c r="G172" s="4" t="s">
        <v>1749</v>
      </c>
      <c r="H172" s="4" t="s">
        <v>215</v>
      </c>
      <c r="I172" s="4" t="s">
        <v>970</v>
      </c>
      <c r="J172" s="4" t="s">
        <v>88</v>
      </c>
      <c r="K172" s="4" t="s">
        <v>335</v>
      </c>
      <c r="L172" s="2" t="s">
        <v>369</v>
      </c>
      <c r="M172" s="2" t="s">
        <v>388</v>
      </c>
      <c r="N172" s="4" t="s">
        <v>588</v>
      </c>
      <c r="O172" s="4" t="s">
        <v>166</v>
      </c>
      <c r="P172" s="4" t="s">
        <v>93</v>
      </c>
      <c r="Q172" s="155">
        <v>3990</v>
      </c>
      <c r="R172" s="172">
        <v>3.718</v>
      </c>
      <c r="S172" s="174">
        <v>10274</v>
      </c>
      <c r="U172" s="155">
        <v>1524.1289999999999</v>
      </c>
      <c r="V172" s="171">
        <v>1.9999999999999999E-6</v>
      </c>
      <c r="W172" s="171">
        <v>5.2289739659276699E-3</v>
      </c>
      <c r="X172" s="171">
        <v>8.4044799256335304E-4</v>
      </c>
    </row>
    <row r="173" spans="1:24" x14ac:dyDescent="0.2">
      <c r="A173" s="4">
        <v>161</v>
      </c>
      <c r="B173" s="4">
        <v>9943</v>
      </c>
      <c r="C173" s="4" t="s">
        <v>1750</v>
      </c>
      <c r="D173" s="4" t="s">
        <v>1751</v>
      </c>
      <c r="E173" s="4" t="s">
        <v>212</v>
      </c>
      <c r="F173" s="4" t="s">
        <v>1752</v>
      </c>
      <c r="G173" s="4" t="s">
        <v>1753</v>
      </c>
      <c r="H173" s="4" t="s">
        <v>215</v>
      </c>
      <c r="I173" s="4" t="s">
        <v>970</v>
      </c>
      <c r="J173" s="4" t="s">
        <v>88</v>
      </c>
      <c r="K173" s="4" t="s">
        <v>89</v>
      </c>
      <c r="L173" s="2" t="s">
        <v>369</v>
      </c>
      <c r="M173" s="2" t="s">
        <v>388</v>
      </c>
      <c r="N173" s="4" t="s">
        <v>589</v>
      </c>
      <c r="O173" s="4" t="s">
        <v>166</v>
      </c>
      <c r="P173" s="4" t="s">
        <v>93</v>
      </c>
      <c r="Q173" s="155">
        <v>6563</v>
      </c>
      <c r="R173" s="172">
        <v>3.718</v>
      </c>
      <c r="S173" s="174">
        <v>15623</v>
      </c>
      <c r="U173" s="155">
        <v>3812.2049999999999</v>
      </c>
      <c r="V173" s="171">
        <v>9.9999999999999995E-7</v>
      </c>
      <c r="W173" s="171">
        <v>1.3078889167389E-2</v>
      </c>
      <c r="X173" s="171">
        <v>2.1021573672609802E-3</v>
      </c>
    </row>
    <row r="174" spans="1:24" x14ac:dyDescent="0.2">
      <c r="A174" s="4">
        <v>161</v>
      </c>
      <c r="B174" s="4">
        <v>9943</v>
      </c>
      <c r="C174" s="4" t="s">
        <v>1754</v>
      </c>
      <c r="D174" s="4" t="s">
        <v>1755</v>
      </c>
      <c r="E174" s="4" t="s">
        <v>212</v>
      </c>
      <c r="F174" s="4" t="s">
        <v>1756</v>
      </c>
      <c r="G174" s="4" t="s">
        <v>1757</v>
      </c>
      <c r="H174" s="4" t="s">
        <v>215</v>
      </c>
      <c r="I174" s="4" t="s">
        <v>970</v>
      </c>
      <c r="J174" s="4" t="s">
        <v>88</v>
      </c>
      <c r="K174" s="4" t="s">
        <v>89</v>
      </c>
      <c r="L174" s="2" t="s">
        <v>369</v>
      </c>
      <c r="M174" s="2" t="s">
        <v>388</v>
      </c>
      <c r="N174" s="4" t="s">
        <v>540</v>
      </c>
      <c r="O174" s="4" t="s">
        <v>166</v>
      </c>
      <c r="P174" s="4" t="s">
        <v>93</v>
      </c>
      <c r="Q174" s="155">
        <v>3800</v>
      </c>
      <c r="R174" s="172">
        <v>3.718</v>
      </c>
      <c r="S174" s="174">
        <v>19026</v>
      </c>
      <c r="U174" s="155">
        <v>2688.069</v>
      </c>
      <c r="V174" s="171">
        <v>0</v>
      </c>
      <c r="W174" s="171">
        <v>9.2222122116614198E-3</v>
      </c>
      <c r="X174" s="171">
        <v>1.4822773627845001E-3</v>
      </c>
    </row>
    <row r="175" spans="1:24" x14ac:dyDescent="0.2">
      <c r="A175" s="4">
        <v>161</v>
      </c>
      <c r="B175" s="4">
        <v>9943</v>
      </c>
      <c r="C175" s="4" t="s">
        <v>1758</v>
      </c>
      <c r="D175" s="4" t="s">
        <v>1759</v>
      </c>
      <c r="E175" s="4" t="s">
        <v>212</v>
      </c>
      <c r="F175" s="4" t="s">
        <v>1760</v>
      </c>
      <c r="G175" s="4" t="s">
        <v>1761</v>
      </c>
      <c r="H175" s="4" t="s">
        <v>215</v>
      </c>
      <c r="I175" s="4" t="s">
        <v>970</v>
      </c>
      <c r="J175" s="4" t="s">
        <v>88</v>
      </c>
      <c r="K175" s="4" t="s">
        <v>89</v>
      </c>
      <c r="L175" s="2" t="s">
        <v>369</v>
      </c>
      <c r="M175" s="2" t="s">
        <v>388</v>
      </c>
      <c r="N175" s="4" t="s">
        <v>588</v>
      </c>
      <c r="O175" s="4" t="s">
        <v>166</v>
      </c>
      <c r="P175" s="4" t="s">
        <v>93</v>
      </c>
      <c r="Q175" s="155">
        <v>1622</v>
      </c>
      <c r="R175" s="172">
        <v>3.718</v>
      </c>
      <c r="S175" s="174">
        <v>66263</v>
      </c>
      <c r="U175" s="155">
        <v>3996.0540000000001</v>
      </c>
      <c r="V175" s="171">
        <v>3.9999999999999998E-6</v>
      </c>
      <c r="W175" s="171">
        <v>1.37096373425465E-2</v>
      </c>
      <c r="X175" s="171">
        <v>2.2035369191727499E-3</v>
      </c>
    </row>
    <row r="176" spans="1:24" x14ac:dyDescent="0.2">
      <c r="A176" s="4">
        <v>161</v>
      </c>
      <c r="B176" s="4">
        <v>9943</v>
      </c>
      <c r="C176" s="4" t="s">
        <v>1762</v>
      </c>
      <c r="D176" s="4" t="s">
        <v>1763</v>
      </c>
      <c r="E176" s="4" t="s">
        <v>212</v>
      </c>
      <c r="F176" s="4" t="s">
        <v>1764</v>
      </c>
      <c r="G176" s="4" t="s">
        <v>1765</v>
      </c>
      <c r="H176" s="4" t="s">
        <v>215</v>
      </c>
      <c r="I176" s="4" t="s">
        <v>970</v>
      </c>
      <c r="J176" s="4" t="s">
        <v>88</v>
      </c>
      <c r="K176" s="4" t="s">
        <v>89</v>
      </c>
      <c r="L176" s="2" t="s">
        <v>369</v>
      </c>
      <c r="M176" s="2" t="s">
        <v>388</v>
      </c>
      <c r="N176" s="4" t="s">
        <v>588</v>
      </c>
      <c r="O176" s="4" t="s">
        <v>166</v>
      </c>
      <c r="P176" s="4" t="s">
        <v>93</v>
      </c>
      <c r="Q176" s="155">
        <v>2000</v>
      </c>
      <c r="R176" s="172">
        <v>3.718</v>
      </c>
      <c r="S176" s="174">
        <v>16743</v>
      </c>
      <c r="T176" s="154">
        <v>1.18</v>
      </c>
      <c r="U176" s="155">
        <v>1249.3969999999999</v>
      </c>
      <c r="V176" s="171">
        <v>3.9999999999999998E-6</v>
      </c>
      <c r="W176" s="171">
        <v>4.28642272293137E-3</v>
      </c>
      <c r="X176" s="171">
        <v>6.8895263128862896E-4</v>
      </c>
    </row>
    <row r="177" spans="1:24" x14ac:dyDescent="0.2">
      <c r="A177" s="4">
        <v>161</v>
      </c>
      <c r="B177" s="4">
        <v>9943</v>
      </c>
      <c r="C177" s="4" t="s">
        <v>1734</v>
      </c>
      <c r="D177" s="4" t="s">
        <v>1735</v>
      </c>
      <c r="E177" s="4" t="s">
        <v>1368</v>
      </c>
      <c r="F177" s="4" t="s">
        <v>1921</v>
      </c>
      <c r="G177" s="4" t="s">
        <v>1737</v>
      </c>
      <c r="H177" s="4" t="s">
        <v>215</v>
      </c>
      <c r="I177" s="4" t="s">
        <v>970</v>
      </c>
      <c r="J177" s="4" t="s">
        <v>88</v>
      </c>
      <c r="K177" s="4" t="s">
        <v>342</v>
      </c>
      <c r="L177" s="2" t="s">
        <v>369</v>
      </c>
      <c r="M177" s="2" t="s">
        <v>388</v>
      </c>
      <c r="N177" s="4" t="s">
        <v>588</v>
      </c>
      <c r="O177" s="4" t="s">
        <v>166</v>
      </c>
      <c r="P177" s="4" t="s">
        <v>93</v>
      </c>
      <c r="Q177" s="155">
        <v>8750</v>
      </c>
      <c r="R177" s="172">
        <v>3.718</v>
      </c>
      <c r="S177" s="174">
        <v>5863</v>
      </c>
      <c r="U177" s="155">
        <v>1907.38</v>
      </c>
      <c r="V177" s="171">
        <v>2.02E-4</v>
      </c>
      <c r="W177" s="171">
        <v>6.5438294165808498E-3</v>
      </c>
      <c r="X177" s="171">
        <v>1.0517834536333699E-3</v>
      </c>
    </row>
    <row r="178" spans="1:24" x14ac:dyDescent="0.2">
      <c r="A178" s="4">
        <v>161</v>
      </c>
      <c r="B178" s="4">
        <v>9943</v>
      </c>
      <c r="C178" s="4" t="s">
        <v>1922</v>
      </c>
      <c r="D178" s="4" t="s">
        <v>1923</v>
      </c>
      <c r="E178" s="4" t="s">
        <v>212</v>
      </c>
      <c r="F178" s="4" t="s">
        <v>1924</v>
      </c>
      <c r="G178" s="4" t="s">
        <v>1925</v>
      </c>
      <c r="H178" s="4" t="s">
        <v>215</v>
      </c>
      <c r="I178" s="4" t="s">
        <v>970</v>
      </c>
      <c r="J178" s="4" t="s">
        <v>88</v>
      </c>
      <c r="K178" s="4" t="s">
        <v>89</v>
      </c>
      <c r="L178" s="2" t="s">
        <v>369</v>
      </c>
      <c r="M178" s="2" t="s">
        <v>388</v>
      </c>
      <c r="N178" s="4" t="s">
        <v>1926</v>
      </c>
      <c r="O178" s="4" t="s">
        <v>166</v>
      </c>
      <c r="P178" s="4" t="s">
        <v>93</v>
      </c>
      <c r="Q178" s="155">
        <v>540</v>
      </c>
      <c r="R178" s="172">
        <v>3.718</v>
      </c>
      <c r="S178" s="174">
        <v>94578</v>
      </c>
      <c r="U178" s="155">
        <v>1898.8610000000001</v>
      </c>
      <c r="V178" s="171">
        <v>9.9999999999999995E-7</v>
      </c>
      <c r="W178" s="171">
        <v>6.5146022996154501E-3</v>
      </c>
      <c r="X178" s="171">
        <v>1.04708580703156E-3</v>
      </c>
    </row>
    <row r="179" spans="1:24" x14ac:dyDescent="0.2">
      <c r="A179" s="4">
        <v>161</v>
      </c>
      <c r="B179" s="4">
        <v>9943</v>
      </c>
      <c r="C179" s="4" t="s">
        <v>1927</v>
      </c>
      <c r="D179" s="4" t="s">
        <v>1928</v>
      </c>
      <c r="E179" s="4" t="s">
        <v>212</v>
      </c>
      <c r="F179" s="4" t="s">
        <v>1929</v>
      </c>
      <c r="G179" s="4" t="s">
        <v>1930</v>
      </c>
      <c r="H179" s="4" t="s">
        <v>215</v>
      </c>
      <c r="I179" s="4" t="s">
        <v>970</v>
      </c>
      <c r="J179" s="4" t="s">
        <v>88</v>
      </c>
      <c r="K179" s="4" t="s">
        <v>314</v>
      </c>
      <c r="L179" s="2" t="s">
        <v>369</v>
      </c>
      <c r="M179" s="2" t="s">
        <v>412</v>
      </c>
      <c r="N179" s="4" t="s">
        <v>555</v>
      </c>
      <c r="O179" s="4" t="s">
        <v>166</v>
      </c>
      <c r="P179" s="4" t="s">
        <v>1219</v>
      </c>
      <c r="Q179" s="155">
        <v>380</v>
      </c>
      <c r="R179" s="172">
        <v>0.47760000000000002</v>
      </c>
      <c r="S179" s="174">
        <v>16080</v>
      </c>
      <c r="U179" s="155">
        <v>29.183</v>
      </c>
      <c r="V179" s="171">
        <v>0</v>
      </c>
      <c r="W179" s="171">
        <v>1.0012178787536E-4</v>
      </c>
      <c r="X179" s="171">
        <v>1.60924793621097E-5</v>
      </c>
    </row>
    <row r="180" spans="1:24" x14ac:dyDescent="0.2">
      <c r="A180" s="4">
        <v>161</v>
      </c>
      <c r="B180" s="4">
        <v>9943</v>
      </c>
      <c r="C180" s="4" t="s">
        <v>1770</v>
      </c>
      <c r="D180" s="4" t="s">
        <v>1771</v>
      </c>
      <c r="E180" s="4" t="s">
        <v>212</v>
      </c>
      <c r="F180" s="4" t="s">
        <v>1772</v>
      </c>
      <c r="G180" s="4" t="s">
        <v>1773</v>
      </c>
      <c r="H180" s="4" t="s">
        <v>215</v>
      </c>
      <c r="I180" s="4" t="s">
        <v>970</v>
      </c>
      <c r="J180" s="4" t="s">
        <v>88</v>
      </c>
      <c r="K180" s="4" t="s">
        <v>89</v>
      </c>
      <c r="L180" s="2" t="s">
        <v>369</v>
      </c>
      <c r="M180" s="2" t="s">
        <v>386</v>
      </c>
      <c r="N180" s="4" t="s">
        <v>1774</v>
      </c>
      <c r="O180" s="4" t="s">
        <v>166</v>
      </c>
      <c r="P180" s="4" t="s">
        <v>93</v>
      </c>
      <c r="Q180" s="155">
        <v>1424</v>
      </c>
      <c r="R180" s="172">
        <v>3.718</v>
      </c>
      <c r="S180" s="174">
        <v>54812</v>
      </c>
      <c r="U180" s="155">
        <v>2901.9839999999999</v>
      </c>
      <c r="V180" s="171">
        <v>9.9999999999999995E-7</v>
      </c>
      <c r="W180" s="171">
        <v>9.9561094173307701E-3</v>
      </c>
      <c r="X180" s="171">
        <v>1.6002359598767399E-3</v>
      </c>
    </row>
    <row r="181" spans="1:24" x14ac:dyDescent="0.2">
      <c r="A181" s="4">
        <v>161</v>
      </c>
      <c r="B181" s="4">
        <v>9943</v>
      </c>
      <c r="C181" s="4" t="s">
        <v>1775</v>
      </c>
      <c r="D181" s="4" t="s">
        <v>1776</v>
      </c>
      <c r="E181" s="4" t="s">
        <v>212</v>
      </c>
      <c r="F181" s="4" t="s">
        <v>1777</v>
      </c>
      <c r="G181" s="4" t="s">
        <v>1778</v>
      </c>
      <c r="H181" s="4" t="s">
        <v>215</v>
      </c>
      <c r="I181" s="4" t="s">
        <v>970</v>
      </c>
      <c r="J181" s="4" t="s">
        <v>88</v>
      </c>
      <c r="K181" s="4" t="s">
        <v>89</v>
      </c>
      <c r="L181" s="2" t="s">
        <v>369</v>
      </c>
      <c r="M181" s="2" t="s">
        <v>388</v>
      </c>
      <c r="N181" s="4" t="s">
        <v>584</v>
      </c>
      <c r="O181" s="4" t="s">
        <v>166</v>
      </c>
      <c r="P181" s="4" t="s">
        <v>93</v>
      </c>
      <c r="Q181" s="155">
        <v>1803</v>
      </c>
      <c r="R181" s="172">
        <v>3.718</v>
      </c>
      <c r="S181" s="174">
        <v>37539</v>
      </c>
      <c r="U181" s="155">
        <v>2516.4470000000001</v>
      </c>
      <c r="V181" s="171">
        <v>0</v>
      </c>
      <c r="W181" s="171">
        <v>8.6334116397097198E-3</v>
      </c>
      <c r="X181" s="171">
        <v>1.38764000908156E-3</v>
      </c>
    </row>
    <row r="182" spans="1:24" x14ac:dyDescent="0.2">
      <c r="A182" s="4">
        <v>161</v>
      </c>
      <c r="B182" s="4">
        <v>9943</v>
      </c>
      <c r="C182" s="4" t="s">
        <v>1711</v>
      </c>
      <c r="D182" s="4" t="s">
        <v>1712</v>
      </c>
      <c r="E182" s="4" t="s">
        <v>1368</v>
      </c>
      <c r="F182" s="4" t="s">
        <v>1779</v>
      </c>
      <c r="G182" s="4" t="s">
        <v>1780</v>
      </c>
      <c r="H182" s="4" t="s">
        <v>215</v>
      </c>
      <c r="I182" s="4" t="s">
        <v>970</v>
      </c>
      <c r="J182" s="4" t="s">
        <v>88</v>
      </c>
      <c r="K182" s="4" t="s">
        <v>89</v>
      </c>
      <c r="L182" s="2" t="s">
        <v>369</v>
      </c>
      <c r="M182" s="2" t="s">
        <v>388</v>
      </c>
      <c r="N182" s="4" t="s">
        <v>520</v>
      </c>
      <c r="O182" s="4" t="s">
        <v>166</v>
      </c>
      <c r="P182" s="4" t="s">
        <v>93</v>
      </c>
      <c r="Q182" s="155">
        <v>707</v>
      </c>
      <c r="R182" s="172">
        <v>3.718</v>
      </c>
      <c r="S182" s="174">
        <v>15417</v>
      </c>
      <c r="U182" s="155">
        <v>405.255</v>
      </c>
      <c r="V182" s="171">
        <v>1.1E-5</v>
      </c>
      <c r="W182" s="171">
        <v>1.39034733476488E-3</v>
      </c>
      <c r="X182" s="171">
        <v>2.2346919951850299E-4</v>
      </c>
    </row>
    <row r="183" spans="1:24" x14ac:dyDescent="0.2">
      <c r="A183" s="4">
        <v>161</v>
      </c>
      <c r="B183" s="4">
        <v>9943</v>
      </c>
      <c r="C183" s="4" t="s">
        <v>1703</v>
      </c>
      <c r="D183" s="4" t="s">
        <v>1704</v>
      </c>
      <c r="E183" s="4" t="s">
        <v>1368</v>
      </c>
      <c r="F183" s="4" t="s">
        <v>1931</v>
      </c>
      <c r="G183" s="4" t="s">
        <v>1706</v>
      </c>
      <c r="H183" s="4" t="s">
        <v>215</v>
      </c>
      <c r="I183" s="4" t="s">
        <v>970</v>
      </c>
      <c r="J183" s="4" t="s">
        <v>88</v>
      </c>
      <c r="K183" s="4" t="s">
        <v>342</v>
      </c>
      <c r="L183" s="2" t="s">
        <v>369</v>
      </c>
      <c r="M183" s="2" t="s">
        <v>388</v>
      </c>
      <c r="N183" s="4" t="s">
        <v>497</v>
      </c>
      <c r="O183" s="4" t="s">
        <v>166</v>
      </c>
      <c r="P183" s="4" t="s">
        <v>93</v>
      </c>
      <c r="Q183" s="155">
        <v>3102</v>
      </c>
      <c r="R183" s="172">
        <v>3.718</v>
      </c>
      <c r="S183" s="174">
        <v>18433</v>
      </c>
      <c r="U183" s="155">
        <v>2125.9209999999998</v>
      </c>
      <c r="V183" s="171">
        <v>1.07E-4</v>
      </c>
      <c r="W183" s="171">
        <v>7.2935982746299404E-3</v>
      </c>
      <c r="X183" s="171">
        <v>1.17229308625727E-3</v>
      </c>
    </row>
    <row r="184" spans="1:24" x14ac:dyDescent="0.2">
      <c r="A184" s="4">
        <v>161</v>
      </c>
      <c r="B184" s="4">
        <v>9943</v>
      </c>
      <c r="C184" s="4" t="s">
        <v>1781</v>
      </c>
      <c r="D184" s="4" t="s">
        <v>1782</v>
      </c>
      <c r="E184" s="4" t="s">
        <v>212</v>
      </c>
      <c r="F184" s="4" t="s">
        <v>1783</v>
      </c>
      <c r="G184" s="4" t="s">
        <v>1784</v>
      </c>
      <c r="H184" s="4" t="s">
        <v>215</v>
      </c>
      <c r="I184" s="4" t="s">
        <v>970</v>
      </c>
      <c r="J184" s="4" t="s">
        <v>88</v>
      </c>
      <c r="K184" s="4" t="s">
        <v>89</v>
      </c>
      <c r="L184" s="2" t="s">
        <v>369</v>
      </c>
      <c r="M184" s="2" t="s">
        <v>388</v>
      </c>
      <c r="N184" s="4" t="s">
        <v>588</v>
      </c>
      <c r="O184" s="4" t="s">
        <v>166</v>
      </c>
      <c r="P184" s="4" t="s">
        <v>93</v>
      </c>
      <c r="Q184" s="155">
        <v>7220</v>
      </c>
      <c r="R184" s="172">
        <v>3.718</v>
      </c>
      <c r="S184" s="174">
        <v>10838</v>
      </c>
      <c r="T184" s="154">
        <v>5.1999999999999998E-2</v>
      </c>
      <c r="U184" s="155">
        <v>2909.5439999999999</v>
      </c>
      <c r="V184" s="171">
        <v>0</v>
      </c>
      <c r="W184" s="171">
        <v>9.9820445453176702E-3</v>
      </c>
      <c r="X184" s="171">
        <v>1.60440448823345E-3</v>
      </c>
    </row>
    <row r="185" spans="1:24" x14ac:dyDescent="0.2">
      <c r="A185" s="4">
        <v>161</v>
      </c>
      <c r="B185" s="4">
        <v>9943</v>
      </c>
      <c r="C185" s="4" t="s">
        <v>1638</v>
      </c>
      <c r="D185" s="4" t="s">
        <v>1639</v>
      </c>
      <c r="E185" s="4" t="s">
        <v>212</v>
      </c>
      <c r="F185" s="4" t="s">
        <v>1785</v>
      </c>
      <c r="G185" s="4" t="s">
        <v>1641</v>
      </c>
      <c r="H185" s="4" t="s">
        <v>215</v>
      </c>
      <c r="I185" s="4" t="s">
        <v>970</v>
      </c>
      <c r="J185" s="4" t="s">
        <v>88</v>
      </c>
      <c r="K185" s="4" t="s">
        <v>89</v>
      </c>
      <c r="L185" s="2" t="s">
        <v>369</v>
      </c>
      <c r="M185" s="2" t="s">
        <v>386</v>
      </c>
      <c r="N185" s="4" t="s">
        <v>597</v>
      </c>
      <c r="O185" s="4" t="s">
        <v>166</v>
      </c>
      <c r="P185" s="4" t="s">
        <v>93</v>
      </c>
      <c r="Q185" s="155">
        <v>9533</v>
      </c>
      <c r="R185" s="172">
        <v>3.718</v>
      </c>
      <c r="S185" s="174">
        <v>7077</v>
      </c>
      <c r="U185" s="155">
        <v>2508.35</v>
      </c>
      <c r="V185" s="171">
        <v>1.5699999999999999E-4</v>
      </c>
      <c r="W185" s="171">
        <v>8.6056328040083393E-3</v>
      </c>
      <c r="X185" s="171">
        <v>1.3831751433444001E-3</v>
      </c>
    </row>
    <row r="186" spans="1:24" x14ac:dyDescent="0.2">
      <c r="A186" s="4">
        <v>161</v>
      </c>
      <c r="B186" s="4">
        <v>9943</v>
      </c>
      <c r="C186" s="4" t="s">
        <v>1932</v>
      </c>
      <c r="D186" s="4" t="s">
        <v>1933</v>
      </c>
      <c r="E186" s="4" t="s">
        <v>212</v>
      </c>
      <c r="F186" s="4" t="s">
        <v>1934</v>
      </c>
      <c r="G186" s="4" t="s">
        <v>1935</v>
      </c>
      <c r="H186" s="4" t="s">
        <v>215</v>
      </c>
      <c r="I186" s="4" t="s">
        <v>970</v>
      </c>
      <c r="J186" s="4" t="s">
        <v>88</v>
      </c>
      <c r="K186" s="4" t="s">
        <v>335</v>
      </c>
      <c r="L186" s="2" t="s">
        <v>369</v>
      </c>
      <c r="M186" s="2" t="s">
        <v>422</v>
      </c>
      <c r="N186" s="4" t="s">
        <v>586</v>
      </c>
      <c r="O186" s="4" t="s">
        <v>166</v>
      </c>
      <c r="P186" s="4" t="s">
        <v>93</v>
      </c>
      <c r="Q186" s="155">
        <v>0</v>
      </c>
      <c r="R186" s="172">
        <v>3.718</v>
      </c>
      <c r="S186" s="174">
        <v>0</v>
      </c>
      <c r="T186" s="154">
        <v>3.0000000000000001E-3</v>
      </c>
      <c r="U186" s="155">
        <v>0.01</v>
      </c>
      <c r="V186" s="171">
        <v>0</v>
      </c>
      <c r="W186" s="171">
        <v>3.5715937460444698E-8</v>
      </c>
      <c r="X186" s="171">
        <v>5.7405885240095206E-9</v>
      </c>
    </row>
    <row r="187" spans="1:24" x14ac:dyDescent="0.2">
      <c r="A187" s="4">
        <v>161</v>
      </c>
      <c r="B187" s="4">
        <v>9943</v>
      </c>
      <c r="C187" s="4" t="s">
        <v>1786</v>
      </c>
      <c r="D187" s="4" t="s">
        <v>1787</v>
      </c>
      <c r="E187" s="4" t="s">
        <v>212</v>
      </c>
      <c r="F187" s="4" t="s">
        <v>1788</v>
      </c>
      <c r="G187" s="4" t="s">
        <v>1789</v>
      </c>
      <c r="H187" s="4" t="s">
        <v>215</v>
      </c>
      <c r="I187" s="4" t="s">
        <v>970</v>
      </c>
      <c r="J187" s="4" t="s">
        <v>88</v>
      </c>
      <c r="K187" s="4" t="s">
        <v>1790</v>
      </c>
      <c r="L187" s="2" t="s">
        <v>369</v>
      </c>
      <c r="M187" s="2" t="s">
        <v>386</v>
      </c>
      <c r="N187" s="4" t="s">
        <v>588</v>
      </c>
      <c r="O187" s="4" t="s">
        <v>166</v>
      </c>
      <c r="P187" s="4" t="s">
        <v>93</v>
      </c>
      <c r="Q187" s="155">
        <v>4800</v>
      </c>
      <c r="R187" s="172">
        <v>3.718</v>
      </c>
      <c r="S187" s="174">
        <v>16600</v>
      </c>
      <c r="T187" s="154">
        <v>2.629</v>
      </c>
      <c r="U187" s="155">
        <v>2972.277</v>
      </c>
      <c r="V187" s="171">
        <v>9.9999999999999995E-7</v>
      </c>
      <c r="W187" s="171">
        <v>1.0197269677352801E-2</v>
      </c>
      <c r="X187" s="171">
        <v>1.6389974181938399E-3</v>
      </c>
    </row>
    <row r="188" spans="1:24" x14ac:dyDescent="0.2">
      <c r="A188" s="4">
        <v>161</v>
      </c>
      <c r="B188" s="4">
        <v>9943</v>
      </c>
      <c r="C188" s="4" t="s">
        <v>1936</v>
      </c>
      <c r="D188" s="4" t="s">
        <v>1937</v>
      </c>
      <c r="E188" s="4" t="s">
        <v>212</v>
      </c>
      <c r="F188" s="4" t="s">
        <v>1936</v>
      </c>
      <c r="G188" s="4" t="s">
        <v>1938</v>
      </c>
      <c r="H188" s="4" t="s">
        <v>215</v>
      </c>
      <c r="I188" s="4" t="s">
        <v>970</v>
      </c>
      <c r="J188" s="4" t="s">
        <v>88</v>
      </c>
      <c r="K188" s="4" t="s">
        <v>89</v>
      </c>
      <c r="L188" s="2" t="s">
        <v>369</v>
      </c>
      <c r="M188" s="2" t="s">
        <v>388</v>
      </c>
      <c r="N188" s="4" t="s">
        <v>552</v>
      </c>
      <c r="O188" s="4" t="s">
        <v>166</v>
      </c>
      <c r="P188" s="4" t="s">
        <v>93</v>
      </c>
      <c r="Q188" s="155">
        <v>700</v>
      </c>
      <c r="R188" s="172">
        <v>3.718</v>
      </c>
      <c r="S188" s="174">
        <v>25916</v>
      </c>
      <c r="U188" s="155">
        <v>674.49</v>
      </c>
      <c r="V188" s="171">
        <v>0</v>
      </c>
      <c r="W188" s="171">
        <v>2.3140355880622099E-3</v>
      </c>
      <c r="X188" s="171">
        <v>3.7193273047057699E-4</v>
      </c>
    </row>
    <row r="189" spans="1:24" x14ac:dyDescent="0.2">
      <c r="A189" s="4">
        <v>161</v>
      </c>
      <c r="B189" s="4">
        <v>9943</v>
      </c>
      <c r="C189" s="4" t="s">
        <v>1939</v>
      </c>
      <c r="D189" s="4" t="s">
        <v>1940</v>
      </c>
      <c r="E189" s="4" t="s">
        <v>212</v>
      </c>
      <c r="F189" s="4" t="s">
        <v>1941</v>
      </c>
      <c r="G189" s="4" t="s">
        <v>1942</v>
      </c>
      <c r="H189" s="4" t="s">
        <v>215</v>
      </c>
      <c r="I189" s="4" t="s">
        <v>970</v>
      </c>
      <c r="J189" s="4" t="s">
        <v>88</v>
      </c>
      <c r="K189" s="4" t="s">
        <v>89</v>
      </c>
      <c r="L189" s="2" t="s">
        <v>369</v>
      </c>
      <c r="M189" s="2" t="s">
        <v>386</v>
      </c>
      <c r="N189" s="4" t="s">
        <v>1774</v>
      </c>
      <c r="O189" s="4" t="s">
        <v>166</v>
      </c>
      <c r="P189" s="4" t="s">
        <v>93</v>
      </c>
      <c r="Q189" s="155">
        <v>1642</v>
      </c>
      <c r="R189" s="172">
        <v>3.718</v>
      </c>
      <c r="S189" s="174">
        <v>35046</v>
      </c>
      <c r="U189" s="155">
        <v>2139.5430000000001</v>
      </c>
      <c r="V189" s="171">
        <v>9.9999999999999995E-7</v>
      </c>
      <c r="W189" s="171">
        <v>7.3403307930000597E-3</v>
      </c>
      <c r="X189" s="171">
        <v>1.17980435931151E-3</v>
      </c>
    </row>
    <row r="190" spans="1:24" x14ac:dyDescent="0.2">
      <c r="A190" s="4">
        <v>161</v>
      </c>
      <c r="B190" s="4">
        <v>9943</v>
      </c>
      <c r="C190" s="4" t="s">
        <v>1750</v>
      </c>
      <c r="D190" s="4" t="s">
        <v>1751</v>
      </c>
      <c r="E190" s="4" t="s">
        <v>212</v>
      </c>
      <c r="F190" s="4" t="s">
        <v>1752</v>
      </c>
      <c r="G190" s="4" t="s">
        <v>1753</v>
      </c>
      <c r="H190" s="4" t="s">
        <v>215</v>
      </c>
      <c r="I190" s="4" t="s">
        <v>970</v>
      </c>
      <c r="J190" s="4" t="s">
        <v>88</v>
      </c>
      <c r="K190" s="4" t="s">
        <v>89</v>
      </c>
      <c r="L190" s="2" t="s">
        <v>369</v>
      </c>
      <c r="M190" s="2" t="s">
        <v>388</v>
      </c>
      <c r="N190" s="4" t="s">
        <v>589</v>
      </c>
      <c r="O190" s="4" t="s">
        <v>166</v>
      </c>
      <c r="P190" s="4" t="s">
        <v>93</v>
      </c>
      <c r="Q190" s="155">
        <v>486</v>
      </c>
      <c r="R190" s="172">
        <v>3.718</v>
      </c>
      <c r="S190" s="174">
        <v>15623</v>
      </c>
      <c r="U190" s="155">
        <v>282.29899999999998</v>
      </c>
      <c r="V190" s="171">
        <v>0</v>
      </c>
      <c r="W190" s="171">
        <v>9.68511372139429E-4</v>
      </c>
      <c r="X190" s="171">
        <v>1.5566790804340001E-4</v>
      </c>
    </row>
    <row r="191" spans="1:24" x14ac:dyDescent="0.2">
      <c r="A191" s="4">
        <v>161</v>
      </c>
      <c r="B191" s="4">
        <v>9943</v>
      </c>
      <c r="C191" s="4" t="s">
        <v>1750</v>
      </c>
      <c r="D191" s="4" t="s">
        <v>1751</v>
      </c>
      <c r="E191" s="4" t="s">
        <v>212</v>
      </c>
      <c r="F191" s="4" t="s">
        <v>1943</v>
      </c>
      <c r="G191" s="4" t="s">
        <v>1944</v>
      </c>
      <c r="H191" s="4" t="s">
        <v>215</v>
      </c>
      <c r="I191" s="4" t="s">
        <v>970</v>
      </c>
      <c r="J191" s="4" t="s">
        <v>88</v>
      </c>
      <c r="K191" s="4" t="s">
        <v>89</v>
      </c>
      <c r="L191" s="2" t="s">
        <v>369</v>
      </c>
      <c r="M191" s="2" t="s">
        <v>388</v>
      </c>
      <c r="N191" s="4" t="s">
        <v>584</v>
      </c>
      <c r="O191" s="4" t="s">
        <v>166</v>
      </c>
      <c r="P191" s="4" t="s">
        <v>93</v>
      </c>
      <c r="Q191" s="155">
        <v>2567</v>
      </c>
      <c r="R191" s="172">
        <v>3.718</v>
      </c>
      <c r="S191" s="174">
        <v>15464</v>
      </c>
      <c r="U191" s="155">
        <v>1475.9010000000001</v>
      </c>
      <c r="V191" s="171">
        <v>0</v>
      </c>
      <c r="W191" s="171">
        <v>5.0635107015439603E-3</v>
      </c>
      <c r="X191" s="171">
        <v>8.1385324007454403E-4</v>
      </c>
    </row>
    <row r="192" spans="1:24" x14ac:dyDescent="0.2">
      <c r="A192" s="4">
        <v>161</v>
      </c>
      <c r="B192" s="4">
        <v>9943</v>
      </c>
      <c r="C192" s="4" t="s">
        <v>1945</v>
      </c>
      <c r="D192" s="4" t="s">
        <v>1946</v>
      </c>
      <c r="E192" s="4" t="s">
        <v>212</v>
      </c>
      <c r="F192" s="4" t="s">
        <v>1947</v>
      </c>
      <c r="G192" s="4" t="s">
        <v>1948</v>
      </c>
      <c r="H192" s="4" t="s">
        <v>215</v>
      </c>
      <c r="I192" s="4" t="s">
        <v>970</v>
      </c>
      <c r="J192" s="4" t="s">
        <v>88</v>
      </c>
      <c r="K192" s="4" t="s">
        <v>89</v>
      </c>
      <c r="L192" s="2" t="s">
        <v>369</v>
      </c>
      <c r="M192" s="2" t="s">
        <v>388</v>
      </c>
      <c r="N192" s="4" t="s">
        <v>586</v>
      </c>
      <c r="O192" s="4" t="s">
        <v>166</v>
      </c>
      <c r="P192" s="4" t="s">
        <v>93</v>
      </c>
      <c r="Q192" s="155">
        <v>4445</v>
      </c>
      <c r="R192" s="172">
        <v>3.718</v>
      </c>
      <c r="S192" s="174">
        <v>22213</v>
      </c>
      <c r="U192" s="155">
        <v>3671.0340000000001</v>
      </c>
      <c r="V192" s="171">
        <v>0</v>
      </c>
      <c r="W192" s="171">
        <v>1.25945601360906E-2</v>
      </c>
      <c r="X192" s="171">
        <v>2.0243116245307002E-3</v>
      </c>
    </row>
    <row r="193" spans="1:24" x14ac:dyDescent="0.2">
      <c r="A193" s="4">
        <v>161</v>
      </c>
      <c r="B193" s="4">
        <v>9943</v>
      </c>
      <c r="C193" s="4" t="s">
        <v>1949</v>
      </c>
      <c r="D193" s="4" t="s">
        <v>1950</v>
      </c>
      <c r="E193" s="4" t="s">
        <v>212</v>
      </c>
      <c r="F193" s="4" t="s">
        <v>1951</v>
      </c>
      <c r="G193" s="4" t="s">
        <v>1952</v>
      </c>
      <c r="H193" s="4" t="s">
        <v>215</v>
      </c>
      <c r="I193" s="4" t="s">
        <v>970</v>
      </c>
      <c r="J193" s="4" t="s">
        <v>88</v>
      </c>
      <c r="K193" s="4" t="s">
        <v>89</v>
      </c>
      <c r="L193" s="2" t="s">
        <v>369</v>
      </c>
      <c r="M193" s="2" t="s">
        <v>386</v>
      </c>
      <c r="N193" s="4" t="s">
        <v>576</v>
      </c>
      <c r="O193" s="4" t="s">
        <v>166</v>
      </c>
      <c r="P193" s="4" t="s">
        <v>93</v>
      </c>
      <c r="Q193" s="155">
        <v>21659</v>
      </c>
      <c r="R193" s="172">
        <v>3.718</v>
      </c>
      <c r="S193" s="174">
        <v>4173</v>
      </c>
      <c r="U193" s="155">
        <v>3360.44</v>
      </c>
      <c r="V193" s="171">
        <v>3.0000000000000001E-6</v>
      </c>
      <c r="W193" s="171">
        <v>1.1528977948210501E-2</v>
      </c>
      <c r="X193" s="171">
        <v>1.8530416169631201E-3</v>
      </c>
    </row>
    <row r="194" spans="1:24" x14ac:dyDescent="0.2">
      <c r="A194" s="4">
        <v>161</v>
      </c>
      <c r="B194" s="4">
        <v>9943</v>
      </c>
      <c r="C194" s="4" t="s">
        <v>1766</v>
      </c>
      <c r="D194" s="4" t="s">
        <v>1767</v>
      </c>
      <c r="E194" s="4" t="s">
        <v>212</v>
      </c>
      <c r="F194" s="4" t="s">
        <v>1768</v>
      </c>
      <c r="G194" s="4" t="s">
        <v>1769</v>
      </c>
      <c r="H194" s="4" t="s">
        <v>215</v>
      </c>
      <c r="I194" s="4" t="s">
        <v>970</v>
      </c>
      <c r="J194" s="4" t="s">
        <v>88</v>
      </c>
      <c r="K194" s="4" t="s">
        <v>89</v>
      </c>
      <c r="L194" s="2" t="s">
        <v>369</v>
      </c>
      <c r="M194" s="2" t="s">
        <v>386</v>
      </c>
      <c r="N194" s="4" t="s">
        <v>576</v>
      </c>
      <c r="O194" s="4" t="s">
        <v>166</v>
      </c>
      <c r="P194" s="4" t="s">
        <v>93</v>
      </c>
      <c r="Q194" s="155">
        <v>140</v>
      </c>
      <c r="R194" s="172">
        <v>3.718</v>
      </c>
      <c r="S194" s="174">
        <v>24530</v>
      </c>
      <c r="U194" s="155">
        <v>127.684</v>
      </c>
      <c r="V194" s="171">
        <v>0</v>
      </c>
      <c r="W194" s="171">
        <v>4.3805597295235401E-4</v>
      </c>
      <c r="X194" s="171">
        <v>7.0408318246976793E-5</v>
      </c>
    </row>
    <row r="195" spans="1:24" x14ac:dyDescent="0.2">
      <c r="A195" s="4">
        <v>161</v>
      </c>
      <c r="B195" s="4">
        <v>9943</v>
      </c>
      <c r="C195" s="4" t="s">
        <v>1953</v>
      </c>
      <c r="D195" s="4" t="s">
        <v>1954</v>
      </c>
      <c r="E195" s="4" t="s">
        <v>212</v>
      </c>
      <c r="F195" s="4" t="s">
        <v>1955</v>
      </c>
      <c r="G195" s="4" t="s">
        <v>1956</v>
      </c>
      <c r="H195" s="4" t="s">
        <v>215</v>
      </c>
      <c r="I195" s="4" t="s">
        <v>970</v>
      </c>
      <c r="J195" s="4" t="s">
        <v>88</v>
      </c>
      <c r="K195" s="4" t="s">
        <v>89</v>
      </c>
      <c r="L195" s="2" t="s">
        <v>369</v>
      </c>
      <c r="M195" s="2" t="s">
        <v>388</v>
      </c>
      <c r="N195" s="4" t="s">
        <v>589</v>
      </c>
      <c r="O195" s="4" t="s">
        <v>166</v>
      </c>
      <c r="P195" s="4" t="s">
        <v>93</v>
      </c>
      <c r="Q195" s="155">
        <v>1617</v>
      </c>
      <c r="R195" s="172">
        <v>3.718</v>
      </c>
      <c r="S195" s="174">
        <v>57636</v>
      </c>
      <c r="U195" s="155">
        <v>3465.08</v>
      </c>
      <c r="V195" s="171">
        <v>9.9999999999999995E-7</v>
      </c>
      <c r="W195" s="171">
        <v>1.18879747802403E-2</v>
      </c>
      <c r="X195" s="171">
        <v>1.9107428349806701E-3</v>
      </c>
    </row>
    <row r="196" spans="1:24" x14ac:dyDescent="0.2">
      <c r="A196" s="4">
        <v>161</v>
      </c>
      <c r="B196" s="4">
        <v>9943</v>
      </c>
      <c r="C196" s="4" t="s">
        <v>1775</v>
      </c>
      <c r="D196" s="4" t="s">
        <v>1776</v>
      </c>
      <c r="E196" s="4" t="s">
        <v>212</v>
      </c>
      <c r="F196" s="4" t="s">
        <v>1777</v>
      </c>
      <c r="G196" s="4" t="s">
        <v>1778</v>
      </c>
      <c r="H196" s="4" t="s">
        <v>215</v>
      </c>
      <c r="I196" s="4" t="s">
        <v>970</v>
      </c>
      <c r="J196" s="4" t="s">
        <v>88</v>
      </c>
      <c r="K196" s="4" t="s">
        <v>89</v>
      </c>
      <c r="L196" s="2" t="s">
        <v>369</v>
      </c>
      <c r="M196" s="2" t="s">
        <v>388</v>
      </c>
      <c r="N196" s="4" t="s">
        <v>584</v>
      </c>
      <c r="O196" s="4" t="s">
        <v>166</v>
      </c>
      <c r="P196" s="4" t="s">
        <v>93</v>
      </c>
      <c r="Q196" s="155">
        <v>1903</v>
      </c>
      <c r="R196" s="172">
        <v>3.718</v>
      </c>
      <c r="S196" s="174">
        <v>37539</v>
      </c>
      <c r="U196" s="155">
        <v>2656.0169999999998</v>
      </c>
      <c r="V196" s="171">
        <v>0</v>
      </c>
      <c r="W196" s="171">
        <v>9.1122475598267305E-3</v>
      </c>
      <c r="X196" s="171">
        <v>1.4646028492968401E-3</v>
      </c>
    </row>
    <row r="197" spans="1:24" x14ac:dyDescent="0.2">
      <c r="A197" s="4">
        <v>161</v>
      </c>
      <c r="B197" s="4">
        <v>9943</v>
      </c>
      <c r="C197" s="4" t="s">
        <v>1703</v>
      </c>
      <c r="D197" s="4" t="s">
        <v>1704</v>
      </c>
      <c r="E197" s="4" t="s">
        <v>1368</v>
      </c>
      <c r="F197" s="4" t="s">
        <v>1931</v>
      </c>
      <c r="G197" s="4" t="s">
        <v>1706</v>
      </c>
      <c r="H197" s="4" t="s">
        <v>215</v>
      </c>
      <c r="I197" s="4" t="s">
        <v>970</v>
      </c>
      <c r="J197" s="4" t="s">
        <v>88</v>
      </c>
      <c r="K197" s="4" t="s">
        <v>342</v>
      </c>
      <c r="L197" s="2" t="s">
        <v>369</v>
      </c>
      <c r="M197" s="2" t="s">
        <v>388</v>
      </c>
      <c r="N197" s="4" t="s">
        <v>497</v>
      </c>
      <c r="O197" s="4" t="s">
        <v>166</v>
      </c>
      <c r="P197" s="4" t="s">
        <v>93</v>
      </c>
      <c r="Q197" s="155">
        <v>2000</v>
      </c>
      <c r="R197" s="172">
        <v>3.718</v>
      </c>
      <c r="S197" s="174">
        <v>18433</v>
      </c>
      <c r="U197" s="155">
        <v>1370.6780000000001</v>
      </c>
      <c r="V197" s="171">
        <v>6.8999999999999997E-5</v>
      </c>
      <c r="W197" s="171">
        <v>4.7025133943455503E-3</v>
      </c>
      <c r="X197" s="171">
        <v>7.5583048759334003E-4</v>
      </c>
    </row>
    <row r="198" spans="1:24" x14ac:dyDescent="0.2">
      <c r="A198" s="4">
        <v>161</v>
      </c>
      <c r="B198" s="4">
        <v>9943</v>
      </c>
      <c r="C198" s="4" t="s">
        <v>1957</v>
      </c>
      <c r="D198" s="4" t="s">
        <v>1958</v>
      </c>
      <c r="E198" s="4" t="s">
        <v>212</v>
      </c>
      <c r="F198" s="4" t="s">
        <v>1959</v>
      </c>
      <c r="G198" s="4" t="s">
        <v>1960</v>
      </c>
      <c r="H198" s="4" t="s">
        <v>215</v>
      </c>
      <c r="I198" s="4" t="s">
        <v>970</v>
      </c>
      <c r="J198" s="4" t="s">
        <v>88</v>
      </c>
      <c r="K198" s="4" t="s">
        <v>89</v>
      </c>
      <c r="L198" s="2" t="s">
        <v>369</v>
      </c>
      <c r="M198" s="2" t="s">
        <v>388</v>
      </c>
      <c r="N198" s="4" t="s">
        <v>584</v>
      </c>
      <c r="O198" s="4" t="s">
        <v>166</v>
      </c>
      <c r="P198" s="4" t="s">
        <v>93</v>
      </c>
      <c r="Q198" s="155">
        <v>230</v>
      </c>
      <c r="R198" s="172">
        <v>3.718</v>
      </c>
      <c r="S198" s="174">
        <v>17064</v>
      </c>
      <c r="U198" s="155">
        <v>145.92099999999999</v>
      </c>
      <c r="V198" s="171">
        <v>9.9999999999999995E-7</v>
      </c>
      <c r="W198" s="171">
        <v>5.0062519310627304E-4</v>
      </c>
      <c r="X198" s="171">
        <v>8.0465009256966595E-5</v>
      </c>
    </row>
    <row r="199" spans="1:24" x14ac:dyDescent="0.2">
      <c r="A199" s="4">
        <v>161</v>
      </c>
      <c r="B199" s="4">
        <v>9943</v>
      </c>
      <c r="C199" s="4" t="s">
        <v>1961</v>
      </c>
      <c r="D199" s="4" t="s">
        <v>1962</v>
      </c>
      <c r="E199" s="4" t="s">
        <v>212</v>
      </c>
      <c r="F199" s="4" t="s">
        <v>1963</v>
      </c>
      <c r="G199" s="4" t="s">
        <v>1964</v>
      </c>
      <c r="H199" s="4" t="s">
        <v>215</v>
      </c>
      <c r="I199" s="4" t="s">
        <v>970</v>
      </c>
      <c r="J199" s="4" t="s">
        <v>88</v>
      </c>
      <c r="K199" s="4" t="s">
        <v>279</v>
      </c>
      <c r="L199" s="2" t="s">
        <v>369</v>
      </c>
      <c r="M199" s="2" t="s">
        <v>422</v>
      </c>
      <c r="N199" s="4" t="s">
        <v>557</v>
      </c>
      <c r="O199" s="4" t="s">
        <v>166</v>
      </c>
      <c r="P199" s="4" t="s">
        <v>1222</v>
      </c>
      <c r="Q199" s="155">
        <v>2262</v>
      </c>
      <c r="R199" s="172">
        <v>4.8108000000000004</v>
      </c>
      <c r="S199" s="174">
        <v>1195</v>
      </c>
      <c r="U199" s="155">
        <v>130.04</v>
      </c>
      <c r="V199" s="171">
        <v>5.1E-5</v>
      </c>
      <c r="W199" s="171">
        <v>4.46141317260036E-4</v>
      </c>
      <c r="X199" s="171">
        <v>7.1707867917113595E-5</v>
      </c>
    </row>
    <row r="200" spans="1:24" x14ac:dyDescent="0.2">
      <c r="A200" s="4">
        <v>161</v>
      </c>
      <c r="B200" s="4">
        <v>9943</v>
      </c>
      <c r="C200" s="4" t="s">
        <v>1965</v>
      </c>
      <c r="D200" s="4" t="s">
        <v>1966</v>
      </c>
      <c r="E200" s="4" t="s">
        <v>1368</v>
      </c>
      <c r="F200" s="4" t="s">
        <v>1967</v>
      </c>
      <c r="G200" s="4" t="s">
        <v>1968</v>
      </c>
      <c r="H200" s="4" t="s">
        <v>215</v>
      </c>
      <c r="I200" s="4" t="s">
        <v>970</v>
      </c>
      <c r="J200" s="4" t="s">
        <v>88</v>
      </c>
      <c r="K200" s="4" t="s">
        <v>333</v>
      </c>
      <c r="L200" s="2" t="s">
        <v>369</v>
      </c>
      <c r="M200" s="2" t="s">
        <v>438</v>
      </c>
      <c r="N200" s="4" t="s">
        <v>570</v>
      </c>
      <c r="O200" s="4" t="s">
        <v>166</v>
      </c>
      <c r="P200" s="4" t="s">
        <v>1223</v>
      </c>
      <c r="Q200" s="155">
        <v>2803</v>
      </c>
      <c r="R200" s="172">
        <v>4.2171000000000003</v>
      </c>
      <c r="S200" s="174">
        <v>200</v>
      </c>
      <c r="U200" s="155">
        <v>23.640999999999998</v>
      </c>
      <c r="V200" s="171">
        <v>1.7100000000000001E-4</v>
      </c>
      <c r="W200" s="171">
        <v>8.1107614819801103E-5</v>
      </c>
      <c r="X200" s="171">
        <v>1.3036349482916201E-5</v>
      </c>
    </row>
    <row r="201" spans="1:24" x14ac:dyDescent="0.2">
      <c r="A201" s="4">
        <v>161</v>
      </c>
      <c r="B201" s="4">
        <v>9943</v>
      </c>
      <c r="C201" s="4" t="s">
        <v>1786</v>
      </c>
      <c r="D201" s="4" t="s">
        <v>1787</v>
      </c>
      <c r="E201" s="4" t="s">
        <v>212</v>
      </c>
      <c r="F201" s="4" t="s">
        <v>1788</v>
      </c>
      <c r="G201" s="4" t="s">
        <v>1789</v>
      </c>
      <c r="H201" s="4" t="s">
        <v>215</v>
      </c>
      <c r="I201" s="4" t="s">
        <v>970</v>
      </c>
      <c r="J201" s="4" t="s">
        <v>88</v>
      </c>
      <c r="K201" s="4" t="s">
        <v>1790</v>
      </c>
      <c r="L201" s="2" t="s">
        <v>369</v>
      </c>
      <c r="M201" s="2" t="s">
        <v>386</v>
      </c>
      <c r="N201" s="4" t="s">
        <v>588</v>
      </c>
      <c r="O201" s="4" t="s">
        <v>166</v>
      </c>
      <c r="P201" s="4" t="s">
        <v>93</v>
      </c>
      <c r="Q201" s="155">
        <v>542</v>
      </c>
      <c r="R201" s="172">
        <v>3.718</v>
      </c>
      <c r="S201" s="174">
        <v>16600</v>
      </c>
      <c r="T201" s="154">
        <v>0.29599999999999999</v>
      </c>
      <c r="U201" s="155">
        <v>335.61500000000001</v>
      </c>
      <c r="V201" s="171">
        <v>0</v>
      </c>
      <c r="W201" s="171">
        <v>1.15142557112324E-3</v>
      </c>
      <c r="X201" s="171">
        <v>1.85067532587142E-4</v>
      </c>
    </row>
    <row r="202" spans="1:24" x14ac:dyDescent="0.2">
      <c r="A202" s="4">
        <v>161</v>
      </c>
      <c r="B202" s="4">
        <v>9943</v>
      </c>
      <c r="C202" s="4" t="s">
        <v>1679</v>
      </c>
      <c r="D202" s="4" t="s">
        <v>1680</v>
      </c>
      <c r="E202" s="4" t="s">
        <v>1368</v>
      </c>
      <c r="F202" s="4" t="s">
        <v>1969</v>
      </c>
      <c r="G202" s="4" t="s">
        <v>1970</v>
      </c>
      <c r="H202" s="4" t="s">
        <v>215</v>
      </c>
      <c r="I202" s="4" t="s">
        <v>970</v>
      </c>
      <c r="J202" s="4" t="s">
        <v>88</v>
      </c>
      <c r="K202" s="4" t="s">
        <v>89</v>
      </c>
      <c r="L202" s="2" t="s">
        <v>369</v>
      </c>
      <c r="M202" s="2" t="s">
        <v>386</v>
      </c>
      <c r="N202" s="4" t="s">
        <v>506</v>
      </c>
      <c r="O202" s="4" t="s">
        <v>166</v>
      </c>
      <c r="P202" s="4" t="s">
        <v>93</v>
      </c>
      <c r="Q202" s="155">
        <v>50000</v>
      </c>
      <c r="R202" s="172">
        <v>3.718</v>
      </c>
      <c r="S202" s="174">
        <v>1537</v>
      </c>
      <c r="U202" s="155">
        <v>2857.2829999999999</v>
      </c>
      <c r="V202" s="171">
        <v>4.3999999999999999E-5</v>
      </c>
      <c r="W202" s="171">
        <v>9.8027492636970498E-3</v>
      </c>
      <c r="X202" s="171">
        <v>1.5755865288219E-3</v>
      </c>
    </row>
    <row r="203" spans="1:24" x14ac:dyDescent="0.2">
      <c r="A203" s="4">
        <v>161</v>
      </c>
      <c r="B203" s="4">
        <v>9943</v>
      </c>
      <c r="C203" s="4" t="s">
        <v>1862</v>
      </c>
      <c r="D203" s="4" t="s">
        <v>1863</v>
      </c>
      <c r="E203" s="4" t="s">
        <v>1368</v>
      </c>
      <c r="F203" s="4" t="s">
        <v>1971</v>
      </c>
      <c r="G203" s="4" t="s">
        <v>1865</v>
      </c>
      <c r="H203" s="4" t="s">
        <v>215</v>
      </c>
      <c r="I203" s="4" t="s">
        <v>970</v>
      </c>
      <c r="J203" s="4" t="s">
        <v>88</v>
      </c>
      <c r="K203" s="4" t="s">
        <v>342</v>
      </c>
      <c r="L203" s="2" t="s">
        <v>369</v>
      </c>
      <c r="M203" s="2" t="s">
        <v>388</v>
      </c>
      <c r="N203" s="4" t="s">
        <v>497</v>
      </c>
      <c r="O203" s="4" t="s">
        <v>166</v>
      </c>
      <c r="P203" s="4" t="s">
        <v>93</v>
      </c>
      <c r="Q203" s="155">
        <v>5000</v>
      </c>
      <c r="R203" s="172">
        <v>3.718</v>
      </c>
      <c r="S203" s="174">
        <v>3566</v>
      </c>
      <c r="U203" s="155">
        <v>662.91899999999998</v>
      </c>
      <c r="V203" s="171">
        <v>4.5000000000000003E-5</v>
      </c>
      <c r="W203" s="171">
        <v>2.2743398747133198E-3</v>
      </c>
      <c r="X203" s="171">
        <v>3.6555247636817798E-4</v>
      </c>
    </row>
    <row r="204" spans="1:24" x14ac:dyDescent="0.2">
      <c r="A204" s="4">
        <v>161</v>
      </c>
      <c r="B204" s="4">
        <v>9943</v>
      </c>
      <c r="C204" s="4" t="s">
        <v>1972</v>
      </c>
      <c r="D204" s="4" t="s">
        <v>1973</v>
      </c>
      <c r="E204" s="4" t="s">
        <v>212</v>
      </c>
      <c r="F204" s="4" t="s">
        <v>1974</v>
      </c>
      <c r="G204" s="4" t="s">
        <v>1975</v>
      </c>
      <c r="H204" s="4" t="s">
        <v>215</v>
      </c>
      <c r="I204" s="4" t="s">
        <v>970</v>
      </c>
      <c r="J204" s="4" t="s">
        <v>88</v>
      </c>
      <c r="K204" s="4" t="s">
        <v>318</v>
      </c>
      <c r="L204" s="2" t="s">
        <v>369</v>
      </c>
      <c r="M204" s="2" t="s">
        <v>436</v>
      </c>
      <c r="N204" s="4" t="s">
        <v>608</v>
      </c>
      <c r="O204" s="4" t="s">
        <v>166</v>
      </c>
      <c r="P204" s="4" t="s">
        <v>1218</v>
      </c>
      <c r="Q204" s="155">
        <v>865</v>
      </c>
      <c r="R204" s="172">
        <v>4.0218999999999996</v>
      </c>
      <c r="S204" s="174">
        <v>1000</v>
      </c>
      <c r="U204" s="155">
        <v>34.789000000000001</v>
      </c>
      <c r="V204" s="171">
        <v>2.4000000000000001E-4</v>
      </c>
      <c r="W204" s="171">
        <v>1.1935538353417799E-4</v>
      </c>
      <c r="X204" s="171">
        <v>1.9183876826805399E-5</v>
      </c>
    </row>
    <row r="205" spans="1:24" x14ac:dyDescent="0.2">
      <c r="A205" s="4">
        <v>161</v>
      </c>
      <c r="B205" s="4">
        <v>12468</v>
      </c>
      <c r="C205" s="4" t="s">
        <v>1638</v>
      </c>
      <c r="D205" s="4" t="s">
        <v>1639</v>
      </c>
      <c r="E205" s="4" t="s">
        <v>212</v>
      </c>
      <c r="F205" s="4" t="s">
        <v>1640</v>
      </c>
      <c r="G205" s="4" t="s">
        <v>1641</v>
      </c>
      <c r="H205" s="4" t="s">
        <v>215</v>
      </c>
      <c r="I205" s="4" t="s">
        <v>970</v>
      </c>
      <c r="J205" s="4" t="s">
        <v>30</v>
      </c>
      <c r="K205" s="4" t="s">
        <v>89</v>
      </c>
      <c r="L205" s="2" t="s">
        <v>369</v>
      </c>
      <c r="M205" s="2" t="s">
        <v>31</v>
      </c>
      <c r="N205" s="4" t="s">
        <v>480</v>
      </c>
      <c r="O205" s="4" t="s">
        <v>166</v>
      </c>
      <c r="P205" s="4" t="s">
        <v>34</v>
      </c>
      <c r="Q205" s="155">
        <v>200</v>
      </c>
      <c r="R205" s="172">
        <v>1</v>
      </c>
      <c r="S205" s="174">
        <v>26100</v>
      </c>
      <c r="U205" s="155">
        <v>52.2</v>
      </c>
      <c r="V205" s="171">
        <v>3.9999999999999998E-6</v>
      </c>
      <c r="W205" s="171">
        <v>1.6448189401484702E-2</v>
      </c>
      <c r="X205" s="171">
        <v>3.0108441914453101E-3</v>
      </c>
    </row>
    <row r="206" spans="1:24" x14ac:dyDescent="0.2">
      <c r="A206" s="4">
        <v>161</v>
      </c>
      <c r="B206" s="4">
        <v>12468</v>
      </c>
      <c r="C206" s="4" t="s">
        <v>1642</v>
      </c>
      <c r="D206" s="4" t="s">
        <v>1643</v>
      </c>
      <c r="E206" s="4" t="s">
        <v>1368</v>
      </c>
      <c r="F206" s="4" t="s">
        <v>1644</v>
      </c>
      <c r="G206" s="4" t="s">
        <v>1645</v>
      </c>
      <c r="H206" s="4" t="s">
        <v>215</v>
      </c>
      <c r="I206" s="4" t="s">
        <v>970</v>
      </c>
      <c r="J206" s="4" t="s">
        <v>30</v>
      </c>
      <c r="K206" s="4" t="s">
        <v>30</v>
      </c>
      <c r="L206" s="2" t="s">
        <v>369</v>
      </c>
      <c r="M206" s="2" t="s">
        <v>31</v>
      </c>
      <c r="N206" s="4" t="s">
        <v>485</v>
      </c>
      <c r="O206" s="4" t="s">
        <v>166</v>
      </c>
      <c r="P206" s="4" t="s">
        <v>34</v>
      </c>
      <c r="Q206" s="155">
        <v>95</v>
      </c>
      <c r="R206" s="172">
        <v>1</v>
      </c>
      <c r="S206" s="174">
        <v>142500</v>
      </c>
      <c r="U206" s="155">
        <v>135.375</v>
      </c>
      <c r="V206" s="171">
        <v>1.9999999999999999E-6</v>
      </c>
      <c r="W206" s="171">
        <v>4.2656583146091699E-2</v>
      </c>
      <c r="X206" s="171">
        <v>7.8082956401706698E-3</v>
      </c>
    </row>
    <row r="207" spans="1:24" x14ac:dyDescent="0.2">
      <c r="A207" s="4">
        <v>161</v>
      </c>
      <c r="B207" s="4">
        <v>12468</v>
      </c>
      <c r="C207" s="4" t="s">
        <v>1646</v>
      </c>
      <c r="D207" s="4" t="s">
        <v>1647</v>
      </c>
      <c r="E207" s="4" t="s">
        <v>1368</v>
      </c>
      <c r="F207" s="4" t="s">
        <v>1648</v>
      </c>
      <c r="G207" s="4" t="s">
        <v>1649</v>
      </c>
      <c r="H207" s="4" t="s">
        <v>215</v>
      </c>
      <c r="I207" s="4" t="s">
        <v>970</v>
      </c>
      <c r="J207" s="4" t="s">
        <v>30</v>
      </c>
      <c r="K207" s="4" t="s">
        <v>30</v>
      </c>
      <c r="L207" s="2" t="s">
        <v>369</v>
      </c>
      <c r="M207" s="2" t="s">
        <v>31</v>
      </c>
      <c r="N207" s="4" t="s">
        <v>503</v>
      </c>
      <c r="O207" s="4" t="s">
        <v>166</v>
      </c>
      <c r="P207" s="4" t="s">
        <v>34</v>
      </c>
      <c r="Q207" s="155">
        <v>2630</v>
      </c>
      <c r="R207" s="172">
        <v>1</v>
      </c>
      <c r="S207" s="174">
        <v>2900</v>
      </c>
      <c r="T207" s="154">
        <v>0.623</v>
      </c>
      <c r="U207" s="155">
        <v>76.893000000000001</v>
      </c>
      <c r="V207" s="171">
        <v>1.2E-5</v>
      </c>
      <c r="W207" s="171">
        <v>2.4228844697155898E-2</v>
      </c>
      <c r="X207" s="171">
        <v>4.4350946199146904E-3</v>
      </c>
    </row>
    <row r="208" spans="1:24" x14ac:dyDescent="0.2">
      <c r="A208" s="4">
        <v>161</v>
      </c>
      <c r="B208" s="4">
        <v>12468</v>
      </c>
      <c r="C208" s="4" t="s">
        <v>1650</v>
      </c>
      <c r="D208" s="4" t="s">
        <v>1651</v>
      </c>
      <c r="E208" s="4" t="s">
        <v>1368</v>
      </c>
      <c r="F208" s="4" t="s">
        <v>1652</v>
      </c>
      <c r="G208" s="4" t="s">
        <v>1653</v>
      </c>
      <c r="H208" s="4" t="s">
        <v>215</v>
      </c>
      <c r="I208" s="4" t="s">
        <v>970</v>
      </c>
      <c r="J208" s="4" t="s">
        <v>30</v>
      </c>
      <c r="K208" s="4" t="s">
        <v>30</v>
      </c>
      <c r="L208" s="2" t="s">
        <v>369</v>
      </c>
      <c r="M208" s="2" t="s">
        <v>31</v>
      </c>
      <c r="N208" s="4" t="s">
        <v>503</v>
      </c>
      <c r="O208" s="4" t="s">
        <v>166</v>
      </c>
      <c r="P208" s="4" t="s">
        <v>34</v>
      </c>
      <c r="Q208" s="155">
        <v>1999</v>
      </c>
      <c r="R208" s="172">
        <v>1</v>
      </c>
      <c r="S208" s="174">
        <v>1796</v>
      </c>
      <c r="U208" s="155">
        <v>35.902000000000001</v>
      </c>
      <c r="V208" s="171">
        <v>3.9999999999999998E-6</v>
      </c>
      <c r="W208" s="171">
        <v>1.1312711758997699E-2</v>
      </c>
      <c r="X208" s="171">
        <v>2.0707940343876901E-3</v>
      </c>
    </row>
    <row r="209" spans="1:24" x14ac:dyDescent="0.2">
      <c r="A209" s="4">
        <v>161</v>
      </c>
      <c r="B209" s="4">
        <v>12468</v>
      </c>
      <c r="C209" s="4" t="s">
        <v>1654</v>
      </c>
      <c r="D209" s="4" t="s">
        <v>1655</v>
      </c>
      <c r="E209" s="4" t="s">
        <v>1368</v>
      </c>
      <c r="F209" s="4" t="s">
        <v>1656</v>
      </c>
      <c r="G209" s="4" t="s">
        <v>1657</v>
      </c>
      <c r="H209" s="4" t="s">
        <v>215</v>
      </c>
      <c r="I209" s="4" t="s">
        <v>970</v>
      </c>
      <c r="J209" s="4" t="s">
        <v>30</v>
      </c>
      <c r="K209" s="4" t="s">
        <v>89</v>
      </c>
      <c r="L209" s="2" t="s">
        <v>369</v>
      </c>
      <c r="M209" s="2" t="s">
        <v>31</v>
      </c>
      <c r="N209" s="4" t="s">
        <v>480</v>
      </c>
      <c r="O209" s="4" t="s">
        <v>166</v>
      </c>
      <c r="P209" s="4" t="s">
        <v>34</v>
      </c>
      <c r="Q209" s="155">
        <v>895.9</v>
      </c>
      <c r="R209" s="172">
        <v>1</v>
      </c>
      <c r="S209" s="174">
        <v>5941</v>
      </c>
      <c r="U209" s="155">
        <v>53.225000000000001</v>
      </c>
      <c r="V209" s="171">
        <v>7.9999999999999996E-6</v>
      </c>
      <c r="W209" s="171">
        <v>1.6771298327306099E-2</v>
      </c>
      <c r="X209" s="171">
        <v>3.0699893416358801E-3</v>
      </c>
    </row>
    <row r="210" spans="1:24" x14ac:dyDescent="0.2">
      <c r="A210" s="4">
        <v>161</v>
      </c>
      <c r="B210" s="4">
        <v>12468</v>
      </c>
      <c r="C210" s="4" t="s">
        <v>1658</v>
      </c>
      <c r="D210" s="4" t="s">
        <v>1659</v>
      </c>
      <c r="E210" s="4" t="s">
        <v>1368</v>
      </c>
      <c r="F210" s="4" t="s">
        <v>1660</v>
      </c>
      <c r="G210" s="4" t="s">
        <v>1661</v>
      </c>
      <c r="H210" s="4" t="s">
        <v>215</v>
      </c>
      <c r="I210" s="4" t="s">
        <v>970</v>
      </c>
      <c r="J210" s="4" t="s">
        <v>30</v>
      </c>
      <c r="K210" s="4" t="s">
        <v>30</v>
      </c>
      <c r="L210" s="2" t="s">
        <v>369</v>
      </c>
      <c r="M210" s="2" t="s">
        <v>31</v>
      </c>
      <c r="N210" s="4" t="s">
        <v>480</v>
      </c>
      <c r="O210" s="4" t="s">
        <v>166</v>
      </c>
      <c r="P210" s="4" t="s">
        <v>34</v>
      </c>
      <c r="Q210" s="155">
        <v>4524</v>
      </c>
      <c r="R210" s="172">
        <v>1</v>
      </c>
      <c r="S210" s="174">
        <v>1013</v>
      </c>
      <c r="T210" s="154">
        <v>0.44400000000000001</v>
      </c>
      <c r="U210" s="155">
        <v>46.271999999999998</v>
      </c>
      <c r="V210" s="171">
        <v>7.9999999999999996E-6</v>
      </c>
      <c r="W210" s="171">
        <v>1.4580286378338801E-2</v>
      </c>
      <c r="X210" s="171">
        <v>2.66892418857167E-3</v>
      </c>
    </row>
    <row r="211" spans="1:24" x14ac:dyDescent="0.2">
      <c r="A211" s="4">
        <v>161</v>
      </c>
      <c r="B211" s="4">
        <v>12468</v>
      </c>
      <c r="C211" s="4" t="s">
        <v>1662</v>
      </c>
      <c r="D211" s="4" t="s">
        <v>1663</v>
      </c>
      <c r="E211" s="4" t="s">
        <v>1368</v>
      </c>
      <c r="F211" s="4" t="s">
        <v>1664</v>
      </c>
      <c r="G211" s="4" t="s">
        <v>1665</v>
      </c>
      <c r="H211" s="4" t="s">
        <v>215</v>
      </c>
      <c r="I211" s="4" t="s">
        <v>970</v>
      </c>
      <c r="J211" s="4" t="s">
        <v>30</v>
      </c>
      <c r="K211" s="4" t="s">
        <v>30</v>
      </c>
      <c r="L211" s="2" t="s">
        <v>369</v>
      </c>
      <c r="M211" s="2" t="s">
        <v>31</v>
      </c>
      <c r="N211" s="4" t="s">
        <v>524</v>
      </c>
      <c r="O211" s="4" t="s">
        <v>166</v>
      </c>
      <c r="P211" s="4" t="s">
        <v>34</v>
      </c>
      <c r="Q211" s="155">
        <v>16700</v>
      </c>
      <c r="R211" s="172">
        <v>1</v>
      </c>
      <c r="S211" s="174">
        <v>546.6</v>
      </c>
      <c r="U211" s="155">
        <v>91.281999999999996</v>
      </c>
      <c r="V211" s="171">
        <v>6.0000000000000002E-6</v>
      </c>
      <c r="W211" s="171">
        <v>2.87629677123411E-2</v>
      </c>
      <c r="X211" s="171">
        <v>5.2650666983208704E-3</v>
      </c>
    </row>
    <row r="212" spans="1:24" x14ac:dyDescent="0.2">
      <c r="A212" s="4">
        <v>161</v>
      </c>
      <c r="B212" s="4">
        <v>12468</v>
      </c>
      <c r="C212" s="4" t="s">
        <v>1791</v>
      </c>
      <c r="D212" s="4" t="s">
        <v>1792</v>
      </c>
      <c r="E212" s="4" t="s">
        <v>1368</v>
      </c>
      <c r="F212" s="4" t="s">
        <v>1793</v>
      </c>
      <c r="G212" s="4" t="s">
        <v>1794</v>
      </c>
      <c r="H212" s="4" t="s">
        <v>215</v>
      </c>
      <c r="I212" s="4" t="s">
        <v>970</v>
      </c>
      <c r="J212" s="4" t="s">
        <v>30</v>
      </c>
      <c r="K212" s="4" t="s">
        <v>30</v>
      </c>
      <c r="L212" s="2" t="s">
        <v>369</v>
      </c>
      <c r="M212" s="2" t="s">
        <v>31</v>
      </c>
      <c r="N212" s="4" t="s">
        <v>487</v>
      </c>
      <c r="O212" s="4" t="s">
        <v>166</v>
      </c>
      <c r="P212" s="4" t="s">
        <v>34</v>
      </c>
      <c r="Q212" s="155">
        <v>457</v>
      </c>
      <c r="R212" s="172">
        <v>1</v>
      </c>
      <c r="S212" s="174">
        <v>18720</v>
      </c>
      <c r="U212" s="155">
        <v>85.55</v>
      </c>
      <c r="V212" s="171">
        <v>5.0000000000000004E-6</v>
      </c>
      <c r="W212" s="171">
        <v>2.6956880892198699E-2</v>
      </c>
      <c r="X212" s="171">
        <v>4.9344621631383697E-3</v>
      </c>
    </row>
    <row r="213" spans="1:24" x14ac:dyDescent="0.2">
      <c r="A213" s="4">
        <v>161</v>
      </c>
      <c r="B213" s="4">
        <v>12468</v>
      </c>
      <c r="C213" s="4" t="s">
        <v>1383</v>
      </c>
      <c r="D213" s="4" t="s">
        <v>1384</v>
      </c>
      <c r="E213" s="4" t="s">
        <v>1368</v>
      </c>
      <c r="F213" s="4" t="s">
        <v>1666</v>
      </c>
      <c r="G213" s="4" t="s">
        <v>1387</v>
      </c>
      <c r="H213" s="4" t="s">
        <v>215</v>
      </c>
      <c r="I213" s="4" t="s">
        <v>970</v>
      </c>
      <c r="J213" s="4" t="s">
        <v>30</v>
      </c>
      <c r="K213" s="4" t="s">
        <v>30</v>
      </c>
      <c r="L213" s="2" t="s">
        <v>369</v>
      </c>
      <c r="M213" s="2" t="s">
        <v>31</v>
      </c>
      <c r="N213" s="4" t="s">
        <v>486</v>
      </c>
      <c r="O213" s="4" t="s">
        <v>166</v>
      </c>
      <c r="P213" s="4" t="s">
        <v>34</v>
      </c>
      <c r="Q213" s="155">
        <v>68</v>
      </c>
      <c r="R213" s="172">
        <v>1</v>
      </c>
      <c r="S213" s="174">
        <v>20100</v>
      </c>
      <c r="U213" s="155">
        <v>13.667999999999999</v>
      </c>
      <c r="V213" s="171">
        <v>7.9999999999999996E-6</v>
      </c>
      <c r="W213" s="171">
        <v>4.3067787881128803E-3</v>
      </c>
      <c r="X213" s="171">
        <v>7.8835667449568103E-4</v>
      </c>
    </row>
    <row r="214" spans="1:24" x14ac:dyDescent="0.2">
      <c r="A214" s="4">
        <v>161</v>
      </c>
      <c r="B214" s="4">
        <v>12468</v>
      </c>
      <c r="C214" s="4" t="s">
        <v>1667</v>
      </c>
      <c r="D214" s="4" t="s">
        <v>1668</v>
      </c>
      <c r="E214" s="4" t="s">
        <v>1368</v>
      </c>
      <c r="F214" s="4" t="s">
        <v>1669</v>
      </c>
      <c r="G214" s="4" t="s">
        <v>1670</v>
      </c>
      <c r="H214" s="4" t="s">
        <v>215</v>
      </c>
      <c r="I214" s="4" t="s">
        <v>970</v>
      </c>
      <c r="J214" s="4" t="s">
        <v>30</v>
      </c>
      <c r="K214" s="4" t="s">
        <v>30</v>
      </c>
      <c r="L214" s="2" t="s">
        <v>369</v>
      </c>
      <c r="M214" s="2" t="s">
        <v>31</v>
      </c>
      <c r="N214" s="4" t="s">
        <v>487</v>
      </c>
      <c r="O214" s="4" t="s">
        <v>166</v>
      </c>
      <c r="P214" s="4" t="s">
        <v>34</v>
      </c>
      <c r="Q214" s="155">
        <v>4823</v>
      </c>
      <c r="R214" s="172">
        <v>1</v>
      </c>
      <c r="S214" s="174">
        <v>2572</v>
      </c>
      <c r="T214" s="154">
        <v>1.224</v>
      </c>
      <c r="U214" s="155">
        <v>125.27200000000001</v>
      </c>
      <c r="V214" s="171">
        <v>3.9999999999999998E-6</v>
      </c>
      <c r="W214" s="171">
        <v>3.9473086503340603E-2</v>
      </c>
      <c r="X214" s="171">
        <v>7.2255559755576302E-3</v>
      </c>
    </row>
    <row r="215" spans="1:24" x14ac:dyDescent="0.2">
      <c r="A215" s="4">
        <v>161</v>
      </c>
      <c r="B215" s="4">
        <v>12468</v>
      </c>
      <c r="C215" s="4" t="s">
        <v>1671</v>
      </c>
      <c r="D215" s="4" t="s">
        <v>1672</v>
      </c>
      <c r="E215" s="4" t="s">
        <v>1368</v>
      </c>
      <c r="F215" s="4" t="s">
        <v>1673</v>
      </c>
      <c r="G215" s="4" t="s">
        <v>1674</v>
      </c>
      <c r="H215" s="4" t="s">
        <v>215</v>
      </c>
      <c r="I215" s="4" t="s">
        <v>970</v>
      </c>
      <c r="J215" s="4" t="s">
        <v>30</v>
      </c>
      <c r="K215" s="4" t="s">
        <v>30</v>
      </c>
      <c r="L215" s="2" t="s">
        <v>369</v>
      </c>
      <c r="M215" s="2" t="s">
        <v>31</v>
      </c>
      <c r="N215" s="4" t="s">
        <v>486</v>
      </c>
      <c r="O215" s="4" t="s">
        <v>166</v>
      </c>
      <c r="P215" s="4" t="s">
        <v>34</v>
      </c>
      <c r="Q215" s="155">
        <v>135</v>
      </c>
      <c r="R215" s="172">
        <v>1</v>
      </c>
      <c r="S215" s="174">
        <v>30010</v>
      </c>
      <c r="U215" s="155">
        <v>40.514000000000003</v>
      </c>
      <c r="V215" s="171">
        <v>6.0000000000000002E-6</v>
      </c>
      <c r="W215" s="171">
        <v>1.2765780101859201E-2</v>
      </c>
      <c r="X215" s="171">
        <v>2.33677847030881E-3</v>
      </c>
    </row>
    <row r="216" spans="1:24" x14ac:dyDescent="0.2">
      <c r="A216" s="4">
        <v>161</v>
      </c>
      <c r="B216" s="4">
        <v>12468</v>
      </c>
      <c r="C216" s="4" t="s">
        <v>1675</v>
      </c>
      <c r="D216" s="4" t="s">
        <v>1676</v>
      </c>
      <c r="E216" s="4" t="s">
        <v>1368</v>
      </c>
      <c r="F216" s="4" t="s">
        <v>1677</v>
      </c>
      <c r="G216" s="4" t="s">
        <v>1678</v>
      </c>
      <c r="H216" s="4" t="s">
        <v>215</v>
      </c>
      <c r="I216" s="4" t="s">
        <v>970</v>
      </c>
      <c r="J216" s="4" t="s">
        <v>30</v>
      </c>
      <c r="K216" s="4" t="s">
        <v>30</v>
      </c>
      <c r="L216" s="2" t="s">
        <v>369</v>
      </c>
      <c r="M216" s="2" t="s">
        <v>31</v>
      </c>
      <c r="N216" s="4" t="s">
        <v>484</v>
      </c>
      <c r="O216" s="4" t="s">
        <v>166</v>
      </c>
      <c r="P216" s="4" t="s">
        <v>34</v>
      </c>
      <c r="Q216" s="155">
        <v>1993</v>
      </c>
      <c r="R216" s="172">
        <v>1</v>
      </c>
      <c r="S216" s="174">
        <v>6881</v>
      </c>
      <c r="U216" s="155">
        <v>137.13800000000001</v>
      </c>
      <c r="V216" s="171">
        <v>7.9999999999999996E-6</v>
      </c>
      <c r="W216" s="171">
        <v>4.3212207395465697E-2</v>
      </c>
      <c r="X216" s="171">
        <v>7.9100027644638006E-3</v>
      </c>
    </row>
    <row r="217" spans="1:24" x14ac:dyDescent="0.2">
      <c r="A217" s="4">
        <v>161</v>
      </c>
      <c r="B217" s="4">
        <v>12468</v>
      </c>
      <c r="C217" s="4" t="s">
        <v>1976</v>
      </c>
      <c r="D217" s="4" t="s">
        <v>1977</v>
      </c>
      <c r="E217" s="4" t="s">
        <v>1368</v>
      </c>
      <c r="F217" s="4" t="s">
        <v>1978</v>
      </c>
      <c r="G217" s="4" t="s">
        <v>1979</v>
      </c>
      <c r="H217" s="4" t="s">
        <v>215</v>
      </c>
      <c r="I217" s="4" t="s">
        <v>970</v>
      </c>
      <c r="J217" s="4" t="s">
        <v>30</v>
      </c>
      <c r="K217" s="4" t="s">
        <v>30</v>
      </c>
      <c r="L217" s="2" t="s">
        <v>369</v>
      </c>
      <c r="M217" s="2" t="s">
        <v>31</v>
      </c>
      <c r="N217" s="4" t="s">
        <v>486</v>
      </c>
      <c r="O217" s="4" t="s">
        <v>166</v>
      </c>
      <c r="P217" s="4" t="s">
        <v>34</v>
      </c>
      <c r="Q217" s="155">
        <v>2800</v>
      </c>
      <c r="R217" s="172">
        <v>1</v>
      </c>
      <c r="S217" s="174">
        <v>1708</v>
      </c>
      <c r="U217" s="155">
        <v>47.823999999999998</v>
      </c>
      <c r="V217" s="171">
        <v>4.5000000000000003E-5</v>
      </c>
      <c r="W217" s="171">
        <v>1.50693143666016E-2</v>
      </c>
      <c r="X217" s="171">
        <v>2.7584408546298999E-3</v>
      </c>
    </row>
    <row r="218" spans="1:24" x14ac:dyDescent="0.2">
      <c r="A218" s="4">
        <v>161</v>
      </c>
      <c r="B218" s="4">
        <v>12468</v>
      </c>
      <c r="C218" s="4" t="s">
        <v>1679</v>
      </c>
      <c r="D218" s="4" t="s">
        <v>1680</v>
      </c>
      <c r="E218" s="4" t="s">
        <v>1368</v>
      </c>
      <c r="F218" s="4" t="s">
        <v>1681</v>
      </c>
      <c r="G218" s="4" t="s">
        <v>1682</v>
      </c>
      <c r="H218" s="4" t="s">
        <v>215</v>
      </c>
      <c r="I218" s="4" t="s">
        <v>970</v>
      </c>
      <c r="J218" s="4" t="s">
        <v>30</v>
      </c>
      <c r="K218" s="4" t="s">
        <v>89</v>
      </c>
      <c r="L218" s="2" t="s">
        <v>369</v>
      </c>
      <c r="M218" s="2" t="s">
        <v>31</v>
      </c>
      <c r="N218" s="4" t="s">
        <v>506</v>
      </c>
      <c r="O218" s="4" t="s">
        <v>166</v>
      </c>
      <c r="P218" s="4" t="s">
        <v>34</v>
      </c>
      <c r="Q218" s="155">
        <v>2533</v>
      </c>
      <c r="R218" s="172">
        <v>1</v>
      </c>
      <c r="S218" s="174">
        <v>5587</v>
      </c>
      <c r="U218" s="155">
        <v>141.51900000000001</v>
      </c>
      <c r="V218" s="171">
        <v>1.9999999999999999E-6</v>
      </c>
      <c r="W218" s="171">
        <v>4.4592462565781303E-2</v>
      </c>
      <c r="X218" s="171">
        <v>8.1626587353320606E-3</v>
      </c>
    </row>
    <row r="219" spans="1:24" x14ac:dyDescent="0.2">
      <c r="A219" s="4">
        <v>161</v>
      </c>
      <c r="B219" s="4">
        <v>12468</v>
      </c>
      <c r="C219" s="4" t="s">
        <v>1683</v>
      </c>
      <c r="D219" s="4" t="s">
        <v>1684</v>
      </c>
      <c r="E219" s="4" t="s">
        <v>1368</v>
      </c>
      <c r="F219" s="4" t="s">
        <v>1685</v>
      </c>
      <c r="G219" s="4" t="s">
        <v>1686</v>
      </c>
      <c r="H219" s="4" t="s">
        <v>215</v>
      </c>
      <c r="I219" s="4" t="s">
        <v>970</v>
      </c>
      <c r="J219" s="4" t="s">
        <v>30</v>
      </c>
      <c r="K219" s="4" t="s">
        <v>30</v>
      </c>
      <c r="L219" s="2" t="s">
        <v>369</v>
      </c>
      <c r="M219" s="2" t="s">
        <v>31</v>
      </c>
      <c r="N219" s="4" t="s">
        <v>486</v>
      </c>
      <c r="O219" s="4" t="s">
        <v>166</v>
      </c>
      <c r="P219" s="4" t="s">
        <v>34</v>
      </c>
      <c r="Q219" s="155">
        <v>3300</v>
      </c>
      <c r="R219" s="172">
        <v>1</v>
      </c>
      <c r="S219" s="174">
        <v>1157</v>
      </c>
      <c r="U219" s="155">
        <v>38.180999999999997</v>
      </c>
      <c r="V219" s="171">
        <v>1.0000000000000001E-5</v>
      </c>
      <c r="W219" s="171">
        <v>1.20308107191204E-2</v>
      </c>
      <c r="X219" s="171">
        <v>2.2022421853175001E-3</v>
      </c>
    </row>
    <row r="220" spans="1:24" x14ac:dyDescent="0.2">
      <c r="A220" s="4">
        <v>161</v>
      </c>
      <c r="B220" s="4">
        <v>12468</v>
      </c>
      <c r="C220" s="4" t="s">
        <v>1687</v>
      </c>
      <c r="D220" s="4" t="s">
        <v>1688</v>
      </c>
      <c r="E220" s="4" t="s">
        <v>1368</v>
      </c>
      <c r="F220" s="4" t="s">
        <v>1689</v>
      </c>
      <c r="G220" s="4" t="s">
        <v>1690</v>
      </c>
      <c r="H220" s="4" t="s">
        <v>215</v>
      </c>
      <c r="I220" s="4" t="s">
        <v>970</v>
      </c>
      <c r="J220" s="4" t="s">
        <v>30</v>
      </c>
      <c r="K220" s="4" t="s">
        <v>30</v>
      </c>
      <c r="L220" s="2" t="s">
        <v>369</v>
      </c>
      <c r="M220" s="2" t="s">
        <v>31</v>
      </c>
      <c r="N220" s="4" t="s">
        <v>484</v>
      </c>
      <c r="O220" s="4" t="s">
        <v>166</v>
      </c>
      <c r="P220" s="4" t="s">
        <v>34</v>
      </c>
      <c r="Q220" s="155">
        <v>1020</v>
      </c>
      <c r="R220" s="172">
        <v>1</v>
      </c>
      <c r="S220" s="174">
        <v>9094</v>
      </c>
      <c r="U220" s="155">
        <v>92.759</v>
      </c>
      <c r="V220" s="171">
        <v>1.2999999999999999E-5</v>
      </c>
      <c r="W220" s="171">
        <v>2.922824350679E-2</v>
      </c>
      <c r="X220" s="171">
        <v>5.3502355207938196E-3</v>
      </c>
    </row>
    <row r="221" spans="1:24" x14ac:dyDescent="0.2">
      <c r="A221" s="4">
        <v>161</v>
      </c>
      <c r="B221" s="4">
        <v>12468</v>
      </c>
      <c r="C221" s="4" t="s">
        <v>1215</v>
      </c>
      <c r="D221" s="4" t="s">
        <v>1631</v>
      </c>
      <c r="E221" s="4" t="s">
        <v>1368</v>
      </c>
      <c r="F221" s="4" t="s">
        <v>1632</v>
      </c>
      <c r="G221" s="4" t="s">
        <v>1633</v>
      </c>
      <c r="H221" s="4" t="s">
        <v>215</v>
      </c>
      <c r="I221" s="4" t="s">
        <v>970</v>
      </c>
      <c r="J221" s="4" t="s">
        <v>30</v>
      </c>
      <c r="K221" s="4" t="s">
        <v>30</v>
      </c>
      <c r="L221" s="2" t="s">
        <v>369</v>
      </c>
      <c r="M221" s="2" t="s">
        <v>31</v>
      </c>
      <c r="N221" s="4" t="s">
        <v>487</v>
      </c>
      <c r="O221" s="4" t="s">
        <v>166</v>
      </c>
      <c r="P221" s="4" t="s">
        <v>34</v>
      </c>
      <c r="Q221" s="155">
        <v>4954</v>
      </c>
      <c r="R221" s="172">
        <v>1</v>
      </c>
      <c r="S221" s="174">
        <v>4982</v>
      </c>
      <c r="U221" s="155">
        <v>246.80799999999999</v>
      </c>
      <c r="V221" s="171">
        <v>3.0000000000000001E-6</v>
      </c>
      <c r="W221" s="171">
        <v>7.7769144354303904E-2</v>
      </c>
      <c r="X221" s="171">
        <v>1.4235656632923499E-2</v>
      </c>
    </row>
    <row r="222" spans="1:24" x14ac:dyDescent="0.2">
      <c r="A222" s="4">
        <v>161</v>
      </c>
      <c r="B222" s="4">
        <v>12468</v>
      </c>
      <c r="C222" s="4" t="s">
        <v>1691</v>
      </c>
      <c r="D222" s="4" t="s">
        <v>1692</v>
      </c>
      <c r="E222" s="4" t="s">
        <v>1368</v>
      </c>
      <c r="F222" s="4" t="s">
        <v>1693</v>
      </c>
      <c r="G222" s="4" t="s">
        <v>1694</v>
      </c>
      <c r="H222" s="4" t="s">
        <v>215</v>
      </c>
      <c r="I222" s="4" t="s">
        <v>970</v>
      </c>
      <c r="J222" s="4" t="s">
        <v>30</v>
      </c>
      <c r="K222" s="4" t="s">
        <v>30</v>
      </c>
      <c r="L222" s="2" t="s">
        <v>369</v>
      </c>
      <c r="M222" s="2" t="s">
        <v>31</v>
      </c>
      <c r="N222" s="4" t="s">
        <v>487</v>
      </c>
      <c r="O222" s="4" t="s">
        <v>166</v>
      </c>
      <c r="P222" s="4" t="s">
        <v>34</v>
      </c>
      <c r="Q222" s="155">
        <v>760</v>
      </c>
      <c r="R222" s="172">
        <v>1</v>
      </c>
      <c r="S222" s="174">
        <v>16650</v>
      </c>
      <c r="U222" s="155">
        <v>126.54</v>
      </c>
      <c r="V222" s="171">
        <v>3.0000000000000001E-6</v>
      </c>
      <c r="W222" s="171">
        <v>3.9872679824978399E-2</v>
      </c>
      <c r="X222" s="171">
        <v>7.2987016089174298E-3</v>
      </c>
    </row>
    <row r="223" spans="1:24" x14ac:dyDescent="0.2">
      <c r="A223" s="4">
        <v>161</v>
      </c>
      <c r="B223" s="4">
        <v>12468</v>
      </c>
      <c r="C223" s="4" t="s">
        <v>1695</v>
      </c>
      <c r="D223" s="4" t="s">
        <v>1696</v>
      </c>
      <c r="E223" s="4" t="s">
        <v>1368</v>
      </c>
      <c r="F223" s="4" t="s">
        <v>1697</v>
      </c>
      <c r="G223" s="4" t="s">
        <v>1698</v>
      </c>
      <c r="H223" s="4" t="s">
        <v>215</v>
      </c>
      <c r="I223" s="4" t="s">
        <v>970</v>
      </c>
      <c r="J223" s="4" t="s">
        <v>30</v>
      </c>
      <c r="K223" s="4" t="s">
        <v>30</v>
      </c>
      <c r="L223" s="2" t="s">
        <v>369</v>
      </c>
      <c r="M223" s="2" t="s">
        <v>31</v>
      </c>
      <c r="N223" s="4" t="s">
        <v>503</v>
      </c>
      <c r="O223" s="4" t="s">
        <v>166</v>
      </c>
      <c r="P223" s="4" t="s">
        <v>34</v>
      </c>
      <c r="Q223" s="155">
        <v>179</v>
      </c>
      <c r="R223" s="172">
        <v>1</v>
      </c>
      <c r="S223" s="174">
        <v>28940</v>
      </c>
      <c r="T223" s="154">
        <v>0.33</v>
      </c>
      <c r="U223" s="155">
        <v>52.133000000000003</v>
      </c>
      <c r="V223" s="171">
        <v>3.9999999999999998E-6</v>
      </c>
      <c r="W223" s="171">
        <v>1.64269706069579E-2</v>
      </c>
      <c r="X223" s="171">
        <v>3.0069600870803299E-3</v>
      </c>
    </row>
    <row r="224" spans="1:24" x14ac:dyDescent="0.2">
      <c r="A224" s="4">
        <v>161</v>
      </c>
      <c r="B224" s="4">
        <v>12468</v>
      </c>
      <c r="C224" s="4" t="s">
        <v>1699</v>
      </c>
      <c r="D224" s="4" t="s">
        <v>1700</v>
      </c>
      <c r="E224" s="4" t="s">
        <v>356</v>
      </c>
      <c r="F224" s="4" t="s">
        <v>1701</v>
      </c>
      <c r="G224" s="4" t="s">
        <v>1702</v>
      </c>
      <c r="H224" s="4" t="s">
        <v>215</v>
      </c>
      <c r="I224" s="4" t="s">
        <v>970</v>
      </c>
      <c r="J224" s="4" t="s">
        <v>30</v>
      </c>
      <c r="K224" s="4" t="s">
        <v>89</v>
      </c>
      <c r="L224" s="2" t="s">
        <v>369</v>
      </c>
      <c r="M224" s="2" t="s">
        <v>31</v>
      </c>
      <c r="N224" s="4" t="s">
        <v>493</v>
      </c>
      <c r="O224" s="4" t="s">
        <v>166</v>
      </c>
      <c r="P224" s="4" t="s">
        <v>34</v>
      </c>
      <c r="Q224" s="155">
        <v>985</v>
      </c>
      <c r="R224" s="172">
        <v>1</v>
      </c>
      <c r="S224" s="174">
        <v>8700</v>
      </c>
      <c r="U224" s="155">
        <v>85.694999999999993</v>
      </c>
      <c r="V224" s="171">
        <v>1.0000000000000001E-5</v>
      </c>
      <c r="W224" s="171">
        <v>2.7002444267437298E-2</v>
      </c>
      <c r="X224" s="171">
        <v>4.9428025476227202E-3</v>
      </c>
    </row>
    <row r="225" spans="1:24" x14ac:dyDescent="0.2">
      <c r="A225" s="4">
        <v>161</v>
      </c>
      <c r="B225" s="4">
        <v>12468</v>
      </c>
      <c r="C225" s="4" t="s">
        <v>1703</v>
      </c>
      <c r="D225" s="4" t="s">
        <v>1704</v>
      </c>
      <c r="E225" s="4" t="s">
        <v>1368</v>
      </c>
      <c r="F225" s="4" t="s">
        <v>1705</v>
      </c>
      <c r="G225" s="4" t="s">
        <v>1706</v>
      </c>
      <c r="H225" s="4" t="s">
        <v>215</v>
      </c>
      <c r="I225" s="4" t="s">
        <v>970</v>
      </c>
      <c r="J225" s="4" t="s">
        <v>30</v>
      </c>
      <c r="K225" s="4" t="s">
        <v>342</v>
      </c>
      <c r="L225" s="2" t="s">
        <v>369</v>
      </c>
      <c r="M225" s="2" t="s">
        <v>31</v>
      </c>
      <c r="N225" s="4" t="s">
        <v>497</v>
      </c>
      <c r="O225" s="4" t="s">
        <v>166</v>
      </c>
      <c r="P225" s="4" t="s">
        <v>34</v>
      </c>
      <c r="Q225" s="155">
        <v>128</v>
      </c>
      <c r="R225" s="172">
        <v>1</v>
      </c>
      <c r="S225" s="174">
        <v>68020</v>
      </c>
      <c r="U225" s="155">
        <v>87.066000000000003</v>
      </c>
      <c r="V225" s="171">
        <v>3.9999999999999998E-6</v>
      </c>
      <c r="W225" s="171">
        <v>2.74343195240212E-2</v>
      </c>
      <c r="X225" s="171">
        <v>5.0218573953007897E-3</v>
      </c>
    </row>
    <row r="226" spans="1:24" x14ac:dyDescent="0.2">
      <c r="A226" s="4">
        <v>161</v>
      </c>
      <c r="B226" s="4">
        <v>12468</v>
      </c>
      <c r="C226" s="4" t="s">
        <v>1707</v>
      </c>
      <c r="D226" s="4" t="s">
        <v>1708</v>
      </c>
      <c r="E226" s="4" t="s">
        <v>356</v>
      </c>
      <c r="F226" s="4" t="s">
        <v>1709</v>
      </c>
      <c r="G226" s="4" t="s">
        <v>1710</v>
      </c>
      <c r="H226" s="4" t="s">
        <v>215</v>
      </c>
      <c r="I226" s="4" t="s">
        <v>970</v>
      </c>
      <c r="J226" s="4" t="s">
        <v>30</v>
      </c>
      <c r="K226" s="4" t="s">
        <v>30</v>
      </c>
      <c r="L226" s="2" t="s">
        <v>369</v>
      </c>
      <c r="M226" s="2" t="s">
        <v>31</v>
      </c>
      <c r="N226" s="4" t="s">
        <v>493</v>
      </c>
      <c r="O226" s="4" t="s">
        <v>166</v>
      </c>
      <c r="P226" s="4" t="s">
        <v>34</v>
      </c>
      <c r="Q226" s="155">
        <v>7029</v>
      </c>
      <c r="R226" s="172">
        <v>1</v>
      </c>
      <c r="S226" s="174">
        <v>1249</v>
      </c>
      <c r="T226" s="154">
        <v>1.323</v>
      </c>
      <c r="U226" s="155">
        <v>89.114999999999995</v>
      </c>
      <c r="V226" s="171">
        <v>6.0000000000000002E-6</v>
      </c>
      <c r="W226" s="171">
        <v>2.80800496017715E-2</v>
      </c>
      <c r="X226" s="171">
        <v>5.1400584085783104E-3</v>
      </c>
    </row>
    <row r="227" spans="1:24" x14ac:dyDescent="0.2">
      <c r="A227" s="4">
        <v>161</v>
      </c>
      <c r="B227" s="4">
        <v>12468</v>
      </c>
      <c r="C227" s="4" t="s">
        <v>1711</v>
      </c>
      <c r="D227" s="4" t="s">
        <v>1712</v>
      </c>
      <c r="E227" s="4" t="s">
        <v>1368</v>
      </c>
      <c r="F227" s="4" t="s">
        <v>1713</v>
      </c>
      <c r="G227" s="4" t="s">
        <v>1714</v>
      </c>
      <c r="H227" s="4" t="s">
        <v>215</v>
      </c>
      <c r="I227" s="4" t="s">
        <v>970</v>
      </c>
      <c r="J227" s="4" t="s">
        <v>30</v>
      </c>
      <c r="K227" s="4" t="s">
        <v>89</v>
      </c>
      <c r="L227" s="2" t="s">
        <v>369</v>
      </c>
      <c r="M227" s="2" t="s">
        <v>31</v>
      </c>
      <c r="N227" s="4" t="s">
        <v>520</v>
      </c>
      <c r="O227" s="4" t="s">
        <v>166</v>
      </c>
      <c r="P227" s="4" t="s">
        <v>34</v>
      </c>
      <c r="Q227" s="155">
        <v>135</v>
      </c>
      <c r="R227" s="172">
        <v>1</v>
      </c>
      <c r="S227" s="174">
        <v>56600</v>
      </c>
      <c r="U227" s="155">
        <v>76.41</v>
      </c>
      <c r="V227" s="171">
        <v>1.9999999999999999E-6</v>
      </c>
      <c r="W227" s="171">
        <v>2.4076746210104302E-2</v>
      </c>
      <c r="X227" s="171">
        <v>4.4072529629949498E-3</v>
      </c>
    </row>
    <row r="228" spans="1:24" x14ac:dyDescent="0.2">
      <c r="A228" s="4">
        <v>161</v>
      </c>
      <c r="B228" s="4">
        <v>12468</v>
      </c>
      <c r="C228" s="4" t="s">
        <v>1715</v>
      </c>
      <c r="D228" s="4" t="s">
        <v>1716</v>
      </c>
      <c r="E228" s="4" t="s">
        <v>1368</v>
      </c>
      <c r="F228" s="4" t="s">
        <v>1715</v>
      </c>
      <c r="G228" s="4" t="s">
        <v>1717</v>
      </c>
      <c r="H228" s="4" t="s">
        <v>215</v>
      </c>
      <c r="I228" s="4" t="s">
        <v>970</v>
      </c>
      <c r="J228" s="4" t="s">
        <v>30</v>
      </c>
      <c r="K228" s="4" t="s">
        <v>30</v>
      </c>
      <c r="L228" s="2" t="s">
        <v>369</v>
      </c>
      <c r="M228" s="2" t="s">
        <v>31</v>
      </c>
      <c r="N228" s="4" t="s">
        <v>478</v>
      </c>
      <c r="O228" s="4" t="s">
        <v>166</v>
      </c>
      <c r="P228" s="4" t="s">
        <v>34</v>
      </c>
      <c r="Q228" s="155">
        <v>1723</v>
      </c>
      <c r="R228" s="172">
        <v>1</v>
      </c>
      <c r="S228" s="174">
        <v>8478</v>
      </c>
      <c r="U228" s="155">
        <v>146.07599999999999</v>
      </c>
      <c r="V228" s="171">
        <v>2.0999999999999999E-5</v>
      </c>
      <c r="W228" s="171">
        <v>4.6028443067431202E-2</v>
      </c>
      <c r="X228" s="171">
        <v>8.4255152386765106E-3</v>
      </c>
    </row>
    <row r="229" spans="1:24" x14ac:dyDescent="0.2">
      <c r="A229" s="4">
        <v>161</v>
      </c>
      <c r="B229" s="4">
        <v>12468</v>
      </c>
      <c r="C229" s="4" t="s">
        <v>1718</v>
      </c>
      <c r="D229" s="4" t="s">
        <v>1719</v>
      </c>
      <c r="E229" s="4" t="s">
        <v>1368</v>
      </c>
      <c r="F229" s="4" t="s">
        <v>1720</v>
      </c>
      <c r="G229" s="4" t="s">
        <v>1721</v>
      </c>
      <c r="H229" s="4" t="s">
        <v>215</v>
      </c>
      <c r="I229" s="4" t="s">
        <v>970</v>
      </c>
      <c r="J229" s="4" t="s">
        <v>30</v>
      </c>
      <c r="K229" s="4" t="s">
        <v>30</v>
      </c>
      <c r="L229" s="2" t="s">
        <v>369</v>
      </c>
      <c r="M229" s="2" t="s">
        <v>31</v>
      </c>
      <c r="N229" s="4" t="s">
        <v>503</v>
      </c>
      <c r="O229" s="4" t="s">
        <v>166</v>
      </c>
      <c r="P229" s="4" t="s">
        <v>34</v>
      </c>
      <c r="Q229" s="155">
        <v>298</v>
      </c>
      <c r="R229" s="172">
        <v>1</v>
      </c>
      <c r="S229" s="174">
        <v>24920</v>
      </c>
      <c r="U229" s="155">
        <v>74.262</v>
      </c>
      <c r="V229" s="171">
        <v>1.9999999999999999E-6</v>
      </c>
      <c r="W229" s="171">
        <v>2.3399786629450098E-2</v>
      </c>
      <c r="X229" s="171">
        <v>4.2833353832841996E-3</v>
      </c>
    </row>
    <row r="230" spans="1:24" x14ac:dyDescent="0.2">
      <c r="A230" s="4">
        <v>161</v>
      </c>
      <c r="B230" s="4">
        <v>12468</v>
      </c>
      <c r="C230" s="4" t="s">
        <v>1634</v>
      </c>
      <c r="D230" s="4" t="s">
        <v>1635</v>
      </c>
      <c r="E230" s="4" t="s">
        <v>1368</v>
      </c>
      <c r="F230" s="4" t="s">
        <v>1636</v>
      </c>
      <c r="G230" s="4" t="s">
        <v>1637</v>
      </c>
      <c r="H230" s="4" t="s">
        <v>215</v>
      </c>
      <c r="I230" s="4" t="s">
        <v>970</v>
      </c>
      <c r="J230" s="4" t="s">
        <v>30</v>
      </c>
      <c r="K230" s="4" t="s">
        <v>30</v>
      </c>
      <c r="L230" s="2" t="s">
        <v>369</v>
      </c>
      <c r="M230" s="2" t="s">
        <v>31</v>
      </c>
      <c r="N230" s="4" t="s">
        <v>487</v>
      </c>
      <c r="O230" s="4" t="s">
        <v>166</v>
      </c>
      <c r="P230" s="4" t="s">
        <v>34</v>
      </c>
      <c r="Q230" s="155">
        <v>4131</v>
      </c>
      <c r="R230" s="172">
        <v>1</v>
      </c>
      <c r="S230" s="174">
        <v>5008</v>
      </c>
      <c r="U230" s="155">
        <v>206.88</v>
      </c>
      <c r="V230" s="171">
        <v>3.0000000000000001E-6</v>
      </c>
      <c r="W230" s="171">
        <v>6.5187917979120005E-2</v>
      </c>
      <c r="X230" s="171">
        <v>1.1932660757306901E-2</v>
      </c>
    </row>
    <row r="231" spans="1:24" x14ac:dyDescent="0.2">
      <c r="A231" s="4">
        <v>161</v>
      </c>
      <c r="B231" s="4">
        <v>12468</v>
      </c>
      <c r="C231" s="4" t="s">
        <v>1722</v>
      </c>
      <c r="D231" s="4" t="s">
        <v>1723</v>
      </c>
      <c r="E231" s="4" t="s">
        <v>1368</v>
      </c>
      <c r="F231" s="4" t="s">
        <v>1724</v>
      </c>
      <c r="G231" s="4" t="s">
        <v>1725</v>
      </c>
      <c r="H231" s="4" t="s">
        <v>215</v>
      </c>
      <c r="I231" s="4" t="s">
        <v>970</v>
      </c>
      <c r="J231" s="4" t="s">
        <v>30</v>
      </c>
      <c r="K231" s="4" t="s">
        <v>30</v>
      </c>
      <c r="L231" s="2" t="s">
        <v>369</v>
      </c>
      <c r="M231" s="2" t="s">
        <v>31</v>
      </c>
      <c r="N231" s="4" t="s">
        <v>515</v>
      </c>
      <c r="O231" s="4" t="s">
        <v>166</v>
      </c>
      <c r="P231" s="4" t="s">
        <v>34</v>
      </c>
      <c r="Q231" s="155">
        <v>233</v>
      </c>
      <c r="R231" s="172">
        <v>1</v>
      </c>
      <c r="S231" s="174">
        <v>30240</v>
      </c>
      <c r="U231" s="155">
        <v>70.459000000000003</v>
      </c>
      <c r="V231" s="171">
        <v>1.7E-5</v>
      </c>
      <c r="W231" s="171">
        <v>2.2201652618335E-2</v>
      </c>
      <c r="X231" s="171">
        <v>4.0640167251701801E-3</v>
      </c>
    </row>
    <row r="232" spans="1:24" x14ac:dyDescent="0.2">
      <c r="A232" s="4">
        <v>161</v>
      </c>
      <c r="B232" s="4">
        <v>12468</v>
      </c>
      <c r="C232" s="4" t="s">
        <v>1726</v>
      </c>
      <c r="D232" s="4" t="s">
        <v>1727</v>
      </c>
      <c r="E232" s="4" t="s">
        <v>1368</v>
      </c>
      <c r="F232" s="4" t="s">
        <v>1728</v>
      </c>
      <c r="G232" s="4" t="s">
        <v>1729</v>
      </c>
      <c r="H232" s="4" t="s">
        <v>215</v>
      </c>
      <c r="I232" s="4" t="s">
        <v>970</v>
      </c>
      <c r="J232" s="4" t="s">
        <v>30</v>
      </c>
      <c r="K232" s="4" t="s">
        <v>30</v>
      </c>
      <c r="L232" s="2" t="s">
        <v>369</v>
      </c>
      <c r="M232" s="2" t="s">
        <v>31</v>
      </c>
      <c r="N232" s="4" t="s">
        <v>516</v>
      </c>
      <c r="O232" s="4" t="s">
        <v>166</v>
      </c>
      <c r="P232" s="4" t="s">
        <v>34</v>
      </c>
      <c r="Q232" s="155">
        <v>34</v>
      </c>
      <c r="R232" s="172">
        <v>1</v>
      </c>
      <c r="S232" s="174">
        <v>32170</v>
      </c>
      <c r="U232" s="155">
        <v>10.938000000000001</v>
      </c>
      <c r="V232" s="171">
        <v>1.9999999999999999E-6</v>
      </c>
      <c r="W232" s="171">
        <v>3.4464943684973E-3</v>
      </c>
      <c r="X232" s="171">
        <v>6.3088144822204099E-4</v>
      </c>
    </row>
    <row r="233" spans="1:24" x14ac:dyDescent="0.2">
      <c r="A233" s="4">
        <v>161</v>
      </c>
      <c r="B233" s="4">
        <v>12468</v>
      </c>
      <c r="C233" s="4" t="s">
        <v>1730</v>
      </c>
      <c r="D233" s="4" t="s">
        <v>1731</v>
      </c>
      <c r="E233" s="4" t="s">
        <v>1368</v>
      </c>
      <c r="F233" s="4" t="s">
        <v>1732</v>
      </c>
      <c r="G233" s="4" t="s">
        <v>1733</v>
      </c>
      <c r="H233" s="4" t="s">
        <v>215</v>
      </c>
      <c r="I233" s="4" t="s">
        <v>970</v>
      </c>
      <c r="J233" s="4" t="s">
        <v>30</v>
      </c>
      <c r="K233" s="4" t="s">
        <v>30</v>
      </c>
      <c r="L233" s="2" t="s">
        <v>369</v>
      </c>
      <c r="M233" s="2" t="s">
        <v>31</v>
      </c>
      <c r="N233" s="4" t="s">
        <v>502</v>
      </c>
      <c r="O233" s="4" t="s">
        <v>166</v>
      </c>
      <c r="P233" s="4" t="s">
        <v>34</v>
      </c>
      <c r="Q233" s="155">
        <v>7346</v>
      </c>
      <c r="R233" s="172">
        <v>1</v>
      </c>
      <c r="S233" s="174">
        <v>682.4</v>
      </c>
      <c r="T233" s="154">
        <v>1.2669999999999999</v>
      </c>
      <c r="U233" s="155">
        <v>51.396000000000001</v>
      </c>
      <c r="V233" s="171">
        <v>2.5999999999999998E-5</v>
      </c>
      <c r="W233" s="171">
        <v>1.61947499013574E-2</v>
      </c>
      <c r="X233" s="171">
        <v>2.9644520428497899E-3</v>
      </c>
    </row>
    <row r="234" spans="1:24" x14ac:dyDescent="0.2">
      <c r="A234" s="4">
        <v>161</v>
      </c>
      <c r="B234" s="4">
        <v>12468</v>
      </c>
      <c r="C234" s="4" t="s">
        <v>1734</v>
      </c>
      <c r="D234" s="4" t="s">
        <v>1735</v>
      </c>
      <c r="E234" s="4" t="s">
        <v>1368</v>
      </c>
      <c r="F234" s="4" t="s">
        <v>1736</v>
      </c>
      <c r="G234" s="4" t="s">
        <v>1737</v>
      </c>
      <c r="H234" s="4" t="s">
        <v>215</v>
      </c>
      <c r="I234" s="4" t="s">
        <v>970</v>
      </c>
      <c r="J234" s="4" t="s">
        <v>30</v>
      </c>
      <c r="K234" s="4" t="s">
        <v>342</v>
      </c>
      <c r="L234" s="2" t="s">
        <v>369</v>
      </c>
      <c r="M234" s="2" t="s">
        <v>31</v>
      </c>
      <c r="N234" s="4" t="s">
        <v>497</v>
      </c>
      <c r="O234" s="4" t="s">
        <v>166</v>
      </c>
      <c r="P234" s="4" t="s">
        <v>34</v>
      </c>
      <c r="Q234" s="155">
        <v>208</v>
      </c>
      <c r="R234" s="172">
        <v>1</v>
      </c>
      <c r="S234" s="174">
        <v>21310</v>
      </c>
      <c r="U234" s="155">
        <v>44.325000000000003</v>
      </c>
      <c r="V234" s="171">
        <v>3.9999999999999998E-6</v>
      </c>
      <c r="W234" s="171">
        <v>1.39667184977572E-2</v>
      </c>
      <c r="X234" s="171">
        <v>2.5566104715895599E-3</v>
      </c>
    </row>
    <row r="235" spans="1:24" x14ac:dyDescent="0.2">
      <c r="A235" s="4">
        <v>161</v>
      </c>
      <c r="B235" s="4">
        <v>12468</v>
      </c>
      <c r="C235" s="4" t="s">
        <v>1738</v>
      </c>
      <c r="D235" s="4" t="s">
        <v>1739</v>
      </c>
      <c r="E235" s="4" t="s">
        <v>356</v>
      </c>
      <c r="F235" s="4" t="s">
        <v>1740</v>
      </c>
      <c r="G235" s="4" t="s">
        <v>1741</v>
      </c>
      <c r="H235" s="4" t="s">
        <v>215</v>
      </c>
      <c r="I235" s="4" t="s">
        <v>970</v>
      </c>
      <c r="J235" s="4" t="s">
        <v>30</v>
      </c>
      <c r="K235" s="4" t="s">
        <v>30</v>
      </c>
      <c r="L235" s="2" t="s">
        <v>369</v>
      </c>
      <c r="M235" s="2" t="s">
        <v>31</v>
      </c>
      <c r="N235" s="4" t="s">
        <v>493</v>
      </c>
      <c r="O235" s="4" t="s">
        <v>166</v>
      </c>
      <c r="P235" s="4" t="s">
        <v>34</v>
      </c>
      <c r="Q235" s="155">
        <v>4548</v>
      </c>
      <c r="R235" s="172">
        <v>1</v>
      </c>
      <c r="S235" s="174">
        <v>370.8</v>
      </c>
      <c r="T235" s="154">
        <v>0.59099999999999997</v>
      </c>
      <c r="U235" s="155">
        <v>17.454999999999998</v>
      </c>
      <c r="V235" s="171">
        <v>3.9999999999999998E-6</v>
      </c>
      <c r="W235" s="171">
        <v>5.5000835856117E-3</v>
      </c>
      <c r="X235" s="171">
        <v>1.0067913441407701E-3</v>
      </c>
    </row>
    <row r="236" spans="1:24" x14ac:dyDescent="0.2">
      <c r="A236" s="4">
        <v>161</v>
      </c>
      <c r="B236" s="4">
        <v>12468</v>
      </c>
      <c r="C236" s="4" t="s">
        <v>1742</v>
      </c>
      <c r="D236" s="4" t="s">
        <v>1743</v>
      </c>
      <c r="E236" s="4" t="s">
        <v>1368</v>
      </c>
      <c r="F236" s="4" t="s">
        <v>1744</v>
      </c>
      <c r="G236" s="4" t="s">
        <v>1745</v>
      </c>
      <c r="H236" s="4" t="s">
        <v>215</v>
      </c>
      <c r="I236" s="4" t="s">
        <v>970</v>
      </c>
      <c r="J236" s="4" t="s">
        <v>30</v>
      </c>
      <c r="K236" s="4" t="s">
        <v>30</v>
      </c>
      <c r="L236" s="2" t="s">
        <v>369</v>
      </c>
      <c r="M236" s="2" t="s">
        <v>31</v>
      </c>
      <c r="N236" s="4" t="s">
        <v>515</v>
      </c>
      <c r="O236" s="4" t="s">
        <v>166</v>
      </c>
      <c r="P236" s="4" t="s">
        <v>34</v>
      </c>
      <c r="Q236" s="155">
        <v>1300</v>
      </c>
      <c r="R236" s="172">
        <v>1</v>
      </c>
      <c r="S236" s="174">
        <v>3511</v>
      </c>
      <c r="U236" s="155">
        <v>45.643000000000001</v>
      </c>
      <c r="V236" s="171">
        <v>5.0000000000000004E-6</v>
      </c>
      <c r="W236" s="171">
        <v>1.4382082545056799E-2</v>
      </c>
      <c r="X236" s="171">
        <v>2.6326429392746799E-3</v>
      </c>
    </row>
    <row r="237" spans="1:24" x14ac:dyDescent="0.2">
      <c r="A237" s="4">
        <v>161</v>
      </c>
      <c r="B237" s="4">
        <v>12468</v>
      </c>
      <c r="C237" s="4" t="s">
        <v>1746</v>
      </c>
      <c r="D237" s="4" t="s">
        <v>1747</v>
      </c>
      <c r="E237" s="4" t="s">
        <v>212</v>
      </c>
      <c r="F237" s="4" t="s">
        <v>1748</v>
      </c>
      <c r="G237" s="4" t="s">
        <v>1749</v>
      </c>
      <c r="H237" s="4" t="s">
        <v>215</v>
      </c>
      <c r="I237" s="4" t="s">
        <v>970</v>
      </c>
      <c r="J237" s="4" t="s">
        <v>88</v>
      </c>
      <c r="K237" s="4" t="s">
        <v>335</v>
      </c>
      <c r="L237" s="2" t="s">
        <v>369</v>
      </c>
      <c r="M237" s="2" t="s">
        <v>388</v>
      </c>
      <c r="N237" s="4" t="s">
        <v>588</v>
      </c>
      <c r="O237" s="4" t="s">
        <v>166</v>
      </c>
      <c r="P237" s="4" t="s">
        <v>93</v>
      </c>
      <c r="Q237" s="155">
        <v>55</v>
      </c>
      <c r="R237" s="172">
        <v>3.718</v>
      </c>
      <c r="S237" s="174">
        <v>10274</v>
      </c>
      <c r="U237" s="155">
        <v>21.009</v>
      </c>
      <c r="V237" s="171">
        <v>0</v>
      </c>
      <c r="W237" s="171">
        <v>6.6200189340594696E-3</v>
      </c>
      <c r="X237" s="171">
        <v>1.21179572221316E-3</v>
      </c>
    </row>
    <row r="238" spans="1:24" x14ac:dyDescent="0.2">
      <c r="A238" s="4">
        <v>161</v>
      </c>
      <c r="B238" s="4">
        <v>12468</v>
      </c>
      <c r="C238" s="4" t="s">
        <v>1750</v>
      </c>
      <c r="D238" s="4" t="s">
        <v>1751</v>
      </c>
      <c r="E238" s="4" t="s">
        <v>212</v>
      </c>
      <c r="F238" s="4" t="s">
        <v>1752</v>
      </c>
      <c r="G238" s="4" t="s">
        <v>1753</v>
      </c>
      <c r="H238" s="4" t="s">
        <v>215</v>
      </c>
      <c r="I238" s="4" t="s">
        <v>970</v>
      </c>
      <c r="J238" s="4" t="s">
        <v>88</v>
      </c>
      <c r="K238" s="4" t="s">
        <v>89</v>
      </c>
      <c r="L238" s="2" t="s">
        <v>369</v>
      </c>
      <c r="M238" s="2" t="s">
        <v>388</v>
      </c>
      <c r="N238" s="4" t="s">
        <v>589</v>
      </c>
      <c r="O238" s="4" t="s">
        <v>166</v>
      </c>
      <c r="P238" s="4" t="s">
        <v>93</v>
      </c>
      <c r="Q238" s="155">
        <v>87</v>
      </c>
      <c r="R238" s="172">
        <v>3.718</v>
      </c>
      <c r="S238" s="174">
        <v>15623</v>
      </c>
      <c r="U238" s="155">
        <v>50.534999999999997</v>
      </c>
      <c r="V238" s="171">
        <v>0</v>
      </c>
      <c r="W238" s="171">
        <v>1.5923578238435199E-2</v>
      </c>
      <c r="X238" s="171">
        <v>2.9148140184894799E-3</v>
      </c>
    </row>
    <row r="239" spans="1:24" x14ac:dyDescent="0.2">
      <c r="A239" s="4">
        <v>161</v>
      </c>
      <c r="B239" s="4">
        <v>12468</v>
      </c>
      <c r="C239" s="4" t="s">
        <v>1754</v>
      </c>
      <c r="D239" s="4" t="s">
        <v>1755</v>
      </c>
      <c r="E239" s="4" t="s">
        <v>212</v>
      </c>
      <c r="F239" s="4" t="s">
        <v>1756</v>
      </c>
      <c r="G239" s="4" t="s">
        <v>1757</v>
      </c>
      <c r="H239" s="4" t="s">
        <v>215</v>
      </c>
      <c r="I239" s="4" t="s">
        <v>970</v>
      </c>
      <c r="J239" s="4" t="s">
        <v>88</v>
      </c>
      <c r="K239" s="4" t="s">
        <v>89</v>
      </c>
      <c r="L239" s="2" t="s">
        <v>369</v>
      </c>
      <c r="M239" s="2" t="s">
        <v>388</v>
      </c>
      <c r="N239" s="4" t="s">
        <v>540</v>
      </c>
      <c r="O239" s="4" t="s">
        <v>166</v>
      </c>
      <c r="P239" s="4" t="s">
        <v>93</v>
      </c>
      <c r="Q239" s="155">
        <v>55</v>
      </c>
      <c r="R239" s="172">
        <v>3.718</v>
      </c>
      <c r="S239" s="174">
        <v>19026</v>
      </c>
      <c r="U239" s="155">
        <v>38.905999999999999</v>
      </c>
      <c r="V239" s="171">
        <v>0</v>
      </c>
      <c r="W239" s="171">
        <v>1.22593420517243E-2</v>
      </c>
      <c r="X239" s="171">
        <v>2.2440748891208399E-3</v>
      </c>
    </row>
    <row r="240" spans="1:24" x14ac:dyDescent="0.2">
      <c r="A240" s="4">
        <v>161</v>
      </c>
      <c r="B240" s="4">
        <v>12468</v>
      </c>
      <c r="C240" s="4" t="s">
        <v>1758</v>
      </c>
      <c r="D240" s="4" t="s">
        <v>1759</v>
      </c>
      <c r="E240" s="4" t="s">
        <v>212</v>
      </c>
      <c r="F240" s="4" t="s">
        <v>1760</v>
      </c>
      <c r="G240" s="4" t="s">
        <v>1761</v>
      </c>
      <c r="H240" s="4" t="s">
        <v>215</v>
      </c>
      <c r="I240" s="4" t="s">
        <v>970</v>
      </c>
      <c r="J240" s="4" t="s">
        <v>88</v>
      </c>
      <c r="K240" s="4" t="s">
        <v>89</v>
      </c>
      <c r="L240" s="2" t="s">
        <v>369</v>
      </c>
      <c r="M240" s="2" t="s">
        <v>388</v>
      </c>
      <c r="N240" s="4" t="s">
        <v>588</v>
      </c>
      <c r="O240" s="4" t="s">
        <v>166</v>
      </c>
      <c r="P240" s="4" t="s">
        <v>93</v>
      </c>
      <c r="Q240" s="155">
        <v>60</v>
      </c>
      <c r="R240" s="172">
        <v>3.718</v>
      </c>
      <c r="S240" s="174">
        <v>66263</v>
      </c>
      <c r="U240" s="155">
        <v>147.82</v>
      </c>
      <c r="V240" s="171">
        <v>0</v>
      </c>
      <c r="W240" s="171">
        <v>4.6577837927433703E-2</v>
      </c>
      <c r="X240" s="171">
        <v>8.5260820720629901E-3</v>
      </c>
    </row>
    <row r="241" spans="1:24" x14ac:dyDescent="0.2">
      <c r="A241" s="4">
        <v>161</v>
      </c>
      <c r="B241" s="4">
        <v>12468</v>
      </c>
      <c r="C241" s="4" t="s">
        <v>1762</v>
      </c>
      <c r="D241" s="4" t="s">
        <v>1763</v>
      </c>
      <c r="E241" s="4" t="s">
        <v>212</v>
      </c>
      <c r="F241" s="4" t="s">
        <v>1764</v>
      </c>
      <c r="G241" s="4" t="s">
        <v>1765</v>
      </c>
      <c r="H241" s="4" t="s">
        <v>215</v>
      </c>
      <c r="I241" s="4" t="s">
        <v>970</v>
      </c>
      <c r="J241" s="4" t="s">
        <v>88</v>
      </c>
      <c r="K241" s="4" t="s">
        <v>89</v>
      </c>
      <c r="L241" s="2" t="s">
        <v>369</v>
      </c>
      <c r="M241" s="2" t="s">
        <v>388</v>
      </c>
      <c r="N241" s="4" t="s">
        <v>588</v>
      </c>
      <c r="O241" s="4" t="s">
        <v>166</v>
      </c>
      <c r="P241" s="4" t="s">
        <v>93</v>
      </c>
      <c r="Q241" s="155">
        <v>50</v>
      </c>
      <c r="R241" s="172">
        <v>3.718</v>
      </c>
      <c r="S241" s="174">
        <v>16743</v>
      </c>
      <c r="T241" s="154">
        <v>0.03</v>
      </c>
      <c r="U241" s="155">
        <v>31.234999999999999</v>
      </c>
      <c r="V241" s="171">
        <v>0</v>
      </c>
      <c r="W241" s="171">
        <v>9.8421043525640396E-3</v>
      </c>
      <c r="X241" s="171">
        <v>1.8015990695511601E-3</v>
      </c>
    </row>
    <row r="242" spans="1:24" x14ac:dyDescent="0.2">
      <c r="A242" s="4">
        <v>161</v>
      </c>
      <c r="B242" s="4">
        <v>12468</v>
      </c>
      <c r="C242" s="4" t="s">
        <v>1766</v>
      </c>
      <c r="D242" s="4" t="s">
        <v>1767</v>
      </c>
      <c r="E242" s="4" t="s">
        <v>212</v>
      </c>
      <c r="F242" s="4" t="s">
        <v>1768</v>
      </c>
      <c r="G242" s="4" t="s">
        <v>1769</v>
      </c>
      <c r="H242" s="4" t="s">
        <v>215</v>
      </c>
      <c r="I242" s="4" t="s">
        <v>970</v>
      </c>
      <c r="J242" s="4" t="s">
        <v>88</v>
      </c>
      <c r="K242" s="4" t="s">
        <v>89</v>
      </c>
      <c r="L242" s="2" t="s">
        <v>369</v>
      </c>
      <c r="M242" s="2" t="s">
        <v>386</v>
      </c>
      <c r="N242" s="4" t="s">
        <v>576</v>
      </c>
      <c r="O242" s="4" t="s">
        <v>166</v>
      </c>
      <c r="P242" s="4" t="s">
        <v>93</v>
      </c>
      <c r="Q242" s="155">
        <v>17</v>
      </c>
      <c r="R242" s="172">
        <v>3.718</v>
      </c>
      <c r="S242" s="174">
        <v>24530</v>
      </c>
      <c r="U242" s="155">
        <v>15.504</v>
      </c>
      <c r="V242" s="171">
        <v>0</v>
      </c>
      <c r="W242" s="171">
        <v>4.8854373718161303E-3</v>
      </c>
      <c r="X242" s="171">
        <v>8.9428023805919498E-4</v>
      </c>
    </row>
    <row r="243" spans="1:24" x14ac:dyDescent="0.2">
      <c r="A243" s="4">
        <v>161</v>
      </c>
      <c r="B243" s="4">
        <v>12468</v>
      </c>
      <c r="C243" s="4" t="s">
        <v>1770</v>
      </c>
      <c r="D243" s="4" t="s">
        <v>1771</v>
      </c>
      <c r="E243" s="4" t="s">
        <v>212</v>
      </c>
      <c r="F243" s="4" t="s">
        <v>1772</v>
      </c>
      <c r="G243" s="4" t="s">
        <v>1773</v>
      </c>
      <c r="H243" s="4" t="s">
        <v>215</v>
      </c>
      <c r="I243" s="4" t="s">
        <v>970</v>
      </c>
      <c r="J243" s="4" t="s">
        <v>88</v>
      </c>
      <c r="K243" s="4" t="s">
        <v>89</v>
      </c>
      <c r="L243" s="2" t="s">
        <v>369</v>
      </c>
      <c r="M243" s="2" t="s">
        <v>386</v>
      </c>
      <c r="N243" s="4" t="s">
        <v>1774</v>
      </c>
      <c r="O243" s="4" t="s">
        <v>166</v>
      </c>
      <c r="P243" s="4" t="s">
        <v>93</v>
      </c>
      <c r="Q243" s="155">
        <v>25</v>
      </c>
      <c r="R243" s="172">
        <v>3.718</v>
      </c>
      <c r="S243" s="174">
        <v>54812</v>
      </c>
      <c r="U243" s="155">
        <v>50.948</v>
      </c>
      <c r="V243" s="171">
        <v>0</v>
      </c>
      <c r="W243" s="171">
        <v>1.60536074209243E-2</v>
      </c>
      <c r="X243" s="171">
        <v>2.9386158850207801E-3</v>
      </c>
    </row>
    <row r="244" spans="1:24" x14ac:dyDescent="0.2">
      <c r="A244" s="4">
        <v>161</v>
      </c>
      <c r="B244" s="4">
        <v>12468</v>
      </c>
      <c r="C244" s="4" t="s">
        <v>1775</v>
      </c>
      <c r="D244" s="4" t="s">
        <v>1776</v>
      </c>
      <c r="E244" s="4" t="s">
        <v>212</v>
      </c>
      <c r="F244" s="4" t="s">
        <v>1777</v>
      </c>
      <c r="G244" s="4" t="s">
        <v>1778</v>
      </c>
      <c r="H244" s="4" t="s">
        <v>215</v>
      </c>
      <c r="I244" s="4" t="s">
        <v>970</v>
      </c>
      <c r="J244" s="4" t="s">
        <v>88</v>
      </c>
      <c r="K244" s="4" t="s">
        <v>89</v>
      </c>
      <c r="L244" s="2" t="s">
        <v>369</v>
      </c>
      <c r="M244" s="2" t="s">
        <v>388</v>
      </c>
      <c r="N244" s="4" t="s">
        <v>584</v>
      </c>
      <c r="O244" s="4" t="s">
        <v>166</v>
      </c>
      <c r="P244" s="4" t="s">
        <v>93</v>
      </c>
      <c r="Q244" s="155">
        <v>23</v>
      </c>
      <c r="R244" s="172">
        <v>3.718</v>
      </c>
      <c r="S244" s="174">
        <v>37539</v>
      </c>
      <c r="U244" s="155">
        <v>32.100999999999999</v>
      </c>
      <c r="V244" s="171">
        <v>0</v>
      </c>
      <c r="W244" s="171">
        <v>1.01150379379725E-2</v>
      </c>
      <c r="X244" s="171">
        <v>1.8515596141569599E-3</v>
      </c>
    </row>
    <row r="245" spans="1:24" x14ac:dyDescent="0.2">
      <c r="A245" s="4">
        <v>161</v>
      </c>
      <c r="B245" s="4">
        <v>12468</v>
      </c>
      <c r="C245" s="4" t="s">
        <v>1711</v>
      </c>
      <c r="D245" s="4" t="s">
        <v>1712</v>
      </c>
      <c r="E245" s="4" t="s">
        <v>1368</v>
      </c>
      <c r="F245" s="4" t="s">
        <v>1779</v>
      </c>
      <c r="G245" s="4" t="s">
        <v>1780</v>
      </c>
      <c r="H245" s="4" t="s">
        <v>215</v>
      </c>
      <c r="I245" s="4" t="s">
        <v>970</v>
      </c>
      <c r="J245" s="4" t="s">
        <v>88</v>
      </c>
      <c r="K245" s="4" t="s">
        <v>89</v>
      </c>
      <c r="L245" s="2" t="s">
        <v>369</v>
      </c>
      <c r="M245" s="2" t="s">
        <v>388</v>
      </c>
      <c r="N245" s="4" t="s">
        <v>520</v>
      </c>
      <c r="O245" s="4" t="s">
        <v>166</v>
      </c>
      <c r="P245" s="4" t="s">
        <v>93</v>
      </c>
      <c r="Q245" s="155">
        <v>22</v>
      </c>
      <c r="R245" s="172">
        <v>3.718</v>
      </c>
      <c r="S245" s="174">
        <v>15417</v>
      </c>
      <c r="U245" s="155">
        <v>12.61</v>
      </c>
      <c r="V245" s="171">
        <v>0</v>
      </c>
      <c r="W245" s="171">
        <v>3.9735577927348604E-3</v>
      </c>
      <c r="X245" s="171">
        <v>7.27360508053738E-4</v>
      </c>
    </row>
    <row r="246" spans="1:24" x14ac:dyDescent="0.2">
      <c r="A246" s="4">
        <v>161</v>
      </c>
      <c r="B246" s="4">
        <v>12468</v>
      </c>
      <c r="C246" s="4" t="s">
        <v>1781</v>
      </c>
      <c r="D246" s="4" t="s">
        <v>1782</v>
      </c>
      <c r="E246" s="4" t="s">
        <v>212</v>
      </c>
      <c r="F246" s="4" t="s">
        <v>1783</v>
      </c>
      <c r="G246" s="4" t="s">
        <v>1784</v>
      </c>
      <c r="H246" s="4" t="s">
        <v>215</v>
      </c>
      <c r="I246" s="4" t="s">
        <v>970</v>
      </c>
      <c r="J246" s="4" t="s">
        <v>88</v>
      </c>
      <c r="K246" s="4" t="s">
        <v>89</v>
      </c>
      <c r="L246" s="2" t="s">
        <v>369</v>
      </c>
      <c r="M246" s="2" t="s">
        <v>388</v>
      </c>
      <c r="N246" s="4" t="s">
        <v>588</v>
      </c>
      <c r="O246" s="4" t="s">
        <v>166</v>
      </c>
      <c r="P246" s="4" t="s">
        <v>93</v>
      </c>
      <c r="Q246" s="155">
        <v>100</v>
      </c>
      <c r="R246" s="172">
        <v>3.718</v>
      </c>
      <c r="S246" s="174">
        <v>10838</v>
      </c>
      <c r="T246" s="154">
        <v>1E-3</v>
      </c>
      <c r="U246" s="155">
        <v>40.298000000000002</v>
      </c>
      <c r="V246" s="171">
        <v>0</v>
      </c>
      <c r="W246" s="171">
        <v>1.2697849331710601E-2</v>
      </c>
      <c r="X246" s="171">
        <v>2.32434372994134E-3</v>
      </c>
    </row>
    <row r="247" spans="1:24" x14ac:dyDescent="0.2">
      <c r="A247" s="4">
        <v>161</v>
      </c>
      <c r="B247" s="4">
        <v>12468</v>
      </c>
      <c r="C247" s="4" t="s">
        <v>1638</v>
      </c>
      <c r="D247" s="4" t="s">
        <v>1639</v>
      </c>
      <c r="E247" s="4" t="s">
        <v>212</v>
      </c>
      <c r="F247" s="4" t="s">
        <v>1785</v>
      </c>
      <c r="G247" s="4" t="s">
        <v>1641</v>
      </c>
      <c r="H247" s="4" t="s">
        <v>215</v>
      </c>
      <c r="I247" s="4" t="s">
        <v>970</v>
      </c>
      <c r="J247" s="4" t="s">
        <v>88</v>
      </c>
      <c r="K247" s="4" t="s">
        <v>89</v>
      </c>
      <c r="L247" s="2" t="s">
        <v>369</v>
      </c>
      <c r="M247" s="2" t="s">
        <v>386</v>
      </c>
      <c r="N247" s="4" t="s">
        <v>597</v>
      </c>
      <c r="O247" s="4" t="s">
        <v>166</v>
      </c>
      <c r="P247" s="4" t="s">
        <v>93</v>
      </c>
      <c r="Q247" s="155">
        <v>28</v>
      </c>
      <c r="R247" s="172">
        <v>3.718</v>
      </c>
      <c r="S247" s="174">
        <v>7077</v>
      </c>
      <c r="U247" s="155">
        <v>7.367</v>
      </c>
      <c r="V247" s="171">
        <v>0</v>
      </c>
      <c r="W247" s="171">
        <v>2.32147605057336E-3</v>
      </c>
      <c r="X247" s="171">
        <v>4.24946631622402E-4</v>
      </c>
    </row>
    <row r="248" spans="1:24" x14ac:dyDescent="0.2">
      <c r="A248" s="4">
        <v>161</v>
      </c>
      <c r="B248" s="4">
        <v>12468</v>
      </c>
      <c r="C248" s="4" t="s">
        <v>1786</v>
      </c>
      <c r="D248" s="4" t="s">
        <v>1787</v>
      </c>
      <c r="E248" s="4" t="s">
        <v>212</v>
      </c>
      <c r="F248" s="4" t="s">
        <v>1788</v>
      </c>
      <c r="G248" s="4" t="s">
        <v>1789</v>
      </c>
      <c r="H248" s="4" t="s">
        <v>215</v>
      </c>
      <c r="I248" s="4" t="s">
        <v>970</v>
      </c>
      <c r="J248" s="4" t="s">
        <v>88</v>
      </c>
      <c r="K248" s="4" t="s">
        <v>1790</v>
      </c>
      <c r="L248" s="2" t="s">
        <v>369</v>
      </c>
      <c r="M248" s="2" t="s">
        <v>386</v>
      </c>
      <c r="N248" s="4" t="s">
        <v>588</v>
      </c>
      <c r="O248" s="4" t="s">
        <v>166</v>
      </c>
      <c r="P248" s="4" t="s">
        <v>93</v>
      </c>
      <c r="Q248" s="155">
        <v>130</v>
      </c>
      <c r="R248" s="172">
        <v>3.718</v>
      </c>
      <c r="S248" s="174">
        <v>16600</v>
      </c>
      <c r="T248" s="154">
        <v>7.0000000000000007E-2</v>
      </c>
      <c r="U248" s="155">
        <v>80.492999999999995</v>
      </c>
      <c r="V248" s="171">
        <v>0</v>
      </c>
      <c r="W248" s="171">
        <v>2.5363422746874E-2</v>
      </c>
      <c r="X248" s="171">
        <v>4.6427793472334604E-3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W228"/>
  <sheetViews>
    <sheetView rightToLeft="1" zoomScale="70" zoomScaleNormal="70" workbookViewId="0">
      <selection activeCell="W1" sqref="A1:W1048576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5" width="11.625" style="2" customWidth="1"/>
    <col min="16" max="16" width="11.625" style="4" customWidth="1"/>
    <col min="17" max="18" width="11.625" style="2" customWidth="1"/>
    <col min="19" max="19" width="11.625" style="132" customWidth="1"/>
    <col min="20" max="24" width="11.625" style="2" customWidth="1"/>
    <col min="25" max="25" width="9" style="2" customWidth="1"/>
    <col min="26" max="16384" width="9" style="2"/>
  </cols>
  <sheetData>
    <row r="1" spans="1:23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3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8</v>
      </c>
      <c r="M1" s="19" t="s">
        <v>610</v>
      </c>
      <c r="N1" s="19" t="s">
        <v>152</v>
      </c>
      <c r="O1" s="19" t="s">
        <v>11</v>
      </c>
      <c r="P1" s="19" t="s">
        <v>17</v>
      </c>
      <c r="Q1" s="162" t="s">
        <v>18</v>
      </c>
      <c r="R1" s="173" t="s">
        <v>19</v>
      </c>
      <c r="S1" s="19" t="s">
        <v>16</v>
      </c>
      <c r="T1" s="19" t="s">
        <v>20</v>
      </c>
      <c r="U1" s="168" t="s">
        <v>23</v>
      </c>
      <c r="V1" s="168" t="s">
        <v>24</v>
      </c>
      <c r="W1" s="168" t="s">
        <v>25</v>
      </c>
    </row>
    <row r="2" spans="1:23" x14ac:dyDescent="0.2">
      <c r="A2" s="20">
        <v>14076</v>
      </c>
      <c r="B2" s="20">
        <v>14077</v>
      </c>
      <c r="C2" s="20" t="s">
        <v>1397</v>
      </c>
      <c r="D2" s="20" t="s">
        <v>1398</v>
      </c>
      <c r="E2" s="18" t="s">
        <v>1368</v>
      </c>
      <c r="F2" s="20" t="s">
        <v>1420</v>
      </c>
      <c r="G2" s="20" t="s">
        <v>1421</v>
      </c>
      <c r="H2" s="18" t="s">
        <v>215</v>
      </c>
      <c r="I2" s="20" t="s">
        <v>1020</v>
      </c>
      <c r="J2" s="18" t="s">
        <v>30</v>
      </c>
      <c r="K2" s="18" t="s">
        <v>30</v>
      </c>
      <c r="L2" s="18" t="s">
        <v>31</v>
      </c>
      <c r="M2" s="20" t="s">
        <v>1401</v>
      </c>
      <c r="N2" s="20" t="s">
        <v>166</v>
      </c>
      <c r="O2" s="18" t="s">
        <v>34</v>
      </c>
      <c r="P2" s="157">
        <v>20637</v>
      </c>
      <c r="Q2" s="178">
        <v>1</v>
      </c>
      <c r="R2" s="179">
        <v>3763</v>
      </c>
      <c r="S2" s="131"/>
      <c r="T2" s="156">
        <v>776.57</v>
      </c>
      <c r="U2" s="177">
        <v>2.43E-4</v>
      </c>
      <c r="V2" s="177">
        <v>6.6078194721955197E-2</v>
      </c>
      <c r="W2" s="177">
        <v>4.7474282168657803E-2</v>
      </c>
    </row>
    <row r="3" spans="1:23" x14ac:dyDescent="0.2">
      <c r="A3" s="20">
        <v>14076</v>
      </c>
      <c r="B3" s="20">
        <v>14077</v>
      </c>
      <c r="C3" s="20" t="s">
        <v>1397</v>
      </c>
      <c r="D3" s="20" t="s">
        <v>1398</v>
      </c>
      <c r="E3" s="18" t="s">
        <v>1368</v>
      </c>
      <c r="F3" s="20" t="s">
        <v>1422</v>
      </c>
      <c r="G3" s="20" t="s">
        <v>1423</v>
      </c>
      <c r="H3" s="18" t="s">
        <v>215</v>
      </c>
      <c r="I3" s="20" t="s">
        <v>1022</v>
      </c>
      <c r="J3" s="18" t="s">
        <v>30</v>
      </c>
      <c r="K3" s="18" t="s">
        <v>30</v>
      </c>
      <c r="L3" s="18" t="s">
        <v>31</v>
      </c>
      <c r="M3" s="20" t="s">
        <v>1424</v>
      </c>
      <c r="N3" s="20" t="s">
        <v>166</v>
      </c>
      <c r="O3" s="18" t="s">
        <v>34</v>
      </c>
      <c r="P3" s="157">
        <v>66620</v>
      </c>
      <c r="Q3" s="178">
        <v>1</v>
      </c>
      <c r="R3" s="179">
        <v>475.88</v>
      </c>
      <c r="S3" s="131"/>
      <c r="T3" s="156">
        <v>317.03100000000001</v>
      </c>
      <c r="U3" s="177">
        <v>3.1700000000000001E-4</v>
      </c>
      <c r="V3" s="177">
        <v>2.6976118964571302E-2</v>
      </c>
      <c r="W3" s="177">
        <v>1.9381157262666902E-2</v>
      </c>
    </row>
    <row r="4" spans="1:23" x14ac:dyDescent="0.2">
      <c r="A4" s="20">
        <v>14076</v>
      </c>
      <c r="B4" s="20">
        <v>14077</v>
      </c>
      <c r="C4" s="20" t="s">
        <v>1397</v>
      </c>
      <c r="D4" s="20" t="s">
        <v>1398</v>
      </c>
      <c r="E4" s="18" t="s">
        <v>1368</v>
      </c>
      <c r="F4" s="20" t="s">
        <v>1425</v>
      </c>
      <c r="G4" s="20" t="s">
        <v>1426</v>
      </c>
      <c r="H4" s="18" t="s">
        <v>215</v>
      </c>
      <c r="I4" s="20" t="s">
        <v>1021</v>
      </c>
      <c r="J4" s="18" t="s">
        <v>30</v>
      </c>
      <c r="K4" s="18" t="s">
        <v>89</v>
      </c>
      <c r="L4" s="18" t="s">
        <v>31</v>
      </c>
      <c r="M4" s="20" t="s">
        <v>1427</v>
      </c>
      <c r="N4" s="20" t="s">
        <v>166</v>
      </c>
      <c r="O4" s="18" t="s">
        <v>34</v>
      </c>
      <c r="P4" s="157">
        <v>6627</v>
      </c>
      <c r="Q4" s="178">
        <v>1</v>
      </c>
      <c r="R4" s="179">
        <v>7053</v>
      </c>
      <c r="S4" s="131"/>
      <c r="T4" s="156">
        <v>467.40199999999999</v>
      </c>
      <c r="U4" s="177">
        <v>2.72E-4</v>
      </c>
      <c r="V4" s="177">
        <v>3.9771158459137597E-2</v>
      </c>
      <c r="W4" s="177">
        <v>2.8573831455418999E-2</v>
      </c>
    </row>
    <row r="5" spans="1:23" x14ac:dyDescent="0.2">
      <c r="A5" s="20">
        <v>14076</v>
      </c>
      <c r="B5" s="20">
        <v>14077</v>
      </c>
      <c r="C5" s="20" t="s">
        <v>1428</v>
      </c>
      <c r="D5" s="20" t="s">
        <v>1429</v>
      </c>
      <c r="E5" s="18" t="s">
        <v>1368</v>
      </c>
      <c r="F5" s="20" t="s">
        <v>1430</v>
      </c>
      <c r="G5" s="20" t="s">
        <v>1431</v>
      </c>
      <c r="H5" s="18" t="s">
        <v>215</v>
      </c>
      <c r="I5" s="20" t="s">
        <v>1020</v>
      </c>
      <c r="J5" s="18" t="s">
        <v>30</v>
      </c>
      <c r="K5" s="18" t="s">
        <v>30</v>
      </c>
      <c r="L5" s="18" t="s">
        <v>31</v>
      </c>
      <c r="M5" s="20" t="s">
        <v>1401</v>
      </c>
      <c r="N5" s="20" t="s">
        <v>166</v>
      </c>
      <c r="O5" s="18" t="s">
        <v>34</v>
      </c>
      <c r="P5" s="157">
        <v>12646</v>
      </c>
      <c r="Q5" s="178">
        <v>1</v>
      </c>
      <c r="R5" s="179">
        <v>2395</v>
      </c>
      <c r="S5" s="131"/>
      <c r="T5" s="156">
        <v>302.87200000000001</v>
      </c>
      <c r="U5" s="177">
        <v>5.1E-5</v>
      </c>
      <c r="V5" s="177">
        <v>2.5771285498114901E-2</v>
      </c>
      <c r="W5" s="177">
        <v>1.8515537307499001E-2</v>
      </c>
    </row>
    <row r="6" spans="1:23" x14ac:dyDescent="0.2">
      <c r="A6" s="20">
        <v>14076</v>
      </c>
      <c r="B6" s="20">
        <v>14077</v>
      </c>
      <c r="C6" s="20" t="s">
        <v>1428</v>
      </c>
      <c r="D6" s="20" t="s">
        <v>1429</v>
      </c>
      <c r="E6" s="18" t="s">
        <v>1368</v>
      </c>
      <c r="F6" s="20" t="s">
        <v>1432</v>
      </c>
      <c r="G6" s="20" t="s">
        <v>1433</v>
      </c>
      <c r="H6" s="18" t="s">
        <v>215</v>
      </c>
      <c r="I6" s="20" t="s">
        <v>1020</v>
      </c>
      <c r="J6" s="18" t="s">
        <v>30</v>
      </c>
      <c r="K6" s="18" t="s">
        <v>30</v>
      </c>
      <c r="L6" s="18" t="s">
        <v>31</v>
      </c>
      <c r="M6" s="20" t="s">
        <v>1401</v>
      </c>
      <c r="N6" s="20" t="s">
        <v>166</v>
      </c>
      <c r="O6" s="18" t="s">
        <v>34</v>
      </c>
      <c r="P6" s="157">
        <v>31064</v>
      </c>
      <c r="Q6" s="178">
        <v>1</v>
      </c>
      <c r="R6" s="179">
        <v>962.3</v>
      </c>
      <c r="S6" s="131"/>
      <c r="T6" s="156">
        <v>298.92899999999997</v>
      </c>
      <c r="U6" s="177">
        <v>5.7499999999999999E-4</v>
      </c>
      <c r="V6" s="177">
        <v>2.5435791141732399E-2</v>
      </c>
      <c r="W6" s="177">
        <v>1.8274499340164799E-2</v>
      </c>
    </row>
    <row r="7" spans="1:23" x14ac:dyDescent="0.2">
      <c r="A7" s="20">
        <v>14076</v>
      </c>
      <c r="B7" s="20">
        <v>14077</v>
      </c>
      <c r="C7" s="20" t="s">
        <v>1428</v>
      </c>
      <c r="D7" s="20" t="s">
        <v>1429</v>
      </c>
      <c r="E7" s="18" t="s">
        <v>1368</v>
      </c>
      <c r="F7" s="20" t="s">
        <v>1434</v>
      </c>
      <c r="G7" s="20" t="s">
        <v>1435</v>
      </c>
      <c r="H7" s="18" t="s">
        <v>215</v>
      </c>
      <c r="I7" s="20" t="s">
        <v>1022</v>
      </c>
      <c r="J7" s="18" t="s">
        <v>30</v>
      </c>
      <c r="K7" s="18" t="s">
        <v>30</v>
      </c>
      <c r="L7" s="18" t="s">
        <v>31</v>
      </c>
      <c r="M7" s="20" t="s">
        <v>1424</v>
      </c>
      <c r="N7" s="20" t="s">
        <v>166</v>
      </c>
      <c r="O7" s="18" t="s">
        <v>34</v>
      </c>
      <c r="P7" s="157">
        <v>78425</v>
      </c>
      <c r="Q7" s="178">
        <v>1</v>
      </c>
      <c r="R7" s="179">
        <v>404.49</v>
      </c>
      <c r="S7" s="131"/>
      <c r="T7" s="156">
        <v>317.221</v>
      </c>
      <c r="U7" s="177">
        <v>2.8699999999999998E-4</v>
      </c>
      <c r="V7" s="177">
        <v>2.6992288277133999E-2</v>
      </c>
      <c r="W7" s="177">
        <v>1.9392774203933299E-2</v>
      </c>
    </row>
    <row r="8" spans="1:23" x14ac:dyDescent="0.2">
      <c r="A8" s="20">
        <v>14076</v>
      </c>
      <c r="B8" s="20">
        <v>14077</v>
      </c>
      <c r="C8" s="20" t="s">
        <v>1428</v>
      </c>
      <c r="D8" s="20" t="s">
        <v>1429</v>
      </c>
      <c r="E8" s="18" t="s">
        <v>1368</v>
      </c>
      <c r="F8" s="20" t="s">
        <v>1436</v>
      </c>
      <c r="G8" s="20" t="s">
        <v>1437</v>
      </c>
      <c r="H8" s="18" t="s">
        <v>215</v>
      </c>
      <c r="I8" s="20" t="s">
        <v>1020</v>
      </c>
      <c r="J8" s="18" t="s">
        <v>30</v>
      </c>
      <c r="K8" s="18" t="s">
        <v>30</v>
      </c>
      <c r="L8" s="18" t="s">
        <v>31</v>
      </c>
      <c r="M8" s="20" t="s">
        <v>1401</v>
      </c>
      <c r="N8" s="20" t="s">
        <v>166</v>
      </c>
      <c r="O8" s="18" t="s">
        <v>34</v>
      </c>
      <c r="P8" s="157">
        <v>25855</v>
      </c>
      <c r="Q8" s="178">
        <v>1</v>
      </c>
      <c r="R8" s="179">
        <v>2397</v>
      </c>
      <c r="S8" s="131"/>
      <c r="T8" s="156">
        <v>619.74400000000003</v>
      </c>
      <c r="U8" s="177">
        <v>1.25E-4</v>
      </c>
      <c r="V8" s="177">
        <v>5.2733908713470501E-2</v>
      </c>
      <c r="W8" s="177">
        <v>3.7886998466798702E-2</v>
      </c>
    </row>
    <row r="9" spans="1:23" x14ac:dyDescent="0.2">
      <c r="A9" s="20">
        <v>14076</v>
      </c>
      <c r="B9" s="20">
        <v>14077</v>
      </c>
      <c r="C9" s="20" t="s">
        <v>1438</v>
      </c>
      <c r="D9" s="20" t="s">
        <v>1439</v>
      </c>
      <c r="E9" s="18" t="s">
        <v>1368</v>
      </c>
      <c r="F9" s="20" t="s">
        <v>1440</v>
      </c>
      <c r="G9" s="20" t="s">
        <v>1441</v>
      </c>
      <c r="H9" s="18" t="s">
        <v>215</v>
      </c>
      <c r="I9" s="20" t="s">
        <v>1020</v>
      </c>
      <c r="J9" s="18" t="s">
        <v>30</v>
      </c>
      <c r="K9" s="18" t="s">
        <v>30</v>
      </c>
      <c r="L9" s="18" t="s">
        <v>31</v>
      </c>
      <c r="M9" s="20" t="s">
        <v>1401</v>
      </c>
      <c r="N9" s="20" t="s">
        <v>166</v>
      </c>
      <c r="O9" s="18" t="s">
        <v>34</v>
      </c>
      <c r="P9" s="157">
        <v>7006</v>
      </c>
      <c r="Q9" s="178">
        <v>1</v>
      </c>
      <c r="R9" s="179">
        <v>6632</v>
      </c>
      <c r="S9" s="131"/>
      <c r="T9" s="156">
        <v>464.63799999999998</v>
      </c>
      <c r="U9" s="177">
        <v>5.5999999999999995E-4</v>
      </c>
      <c r="V9" s="177">
        <v>3.9535937129716203E-2</v>
      </c>
      <c r="W9" s="177">
        <v>2.8404835256112499E-2</v>
      </c>
    </row>
    <row r="10" spans="1:23" x14ac:dyDescent="0.2">
      <c r="A10" s="20">
        <v>14076</v>
      </c>
      <c r="B10" s="20">
        <v>14077</v>
      </c>
      <c r="C10" s="20" t="s">
        <v>1438</v>
      </c>
      <c r="D10" s="20" t="s">
        <v>1439</v>
      </c>
      <c r="E10" s="18" t="s">
        <v>1368</v>
      </c>
      <c r="F10" s="20" t="s">
        <v>1442</v>
      </c>
      <c r="G10" s="20" t="s">
        <v>1443</v>
      </c>
      <c r="H10" s="18" t="s">
        <v>215</v>
      </c>
      <c r="I10" s="20" t="s">
        <v>1021</v>
      </c>
      <c r="J10" s="18" t="s">
        <v>30</v>
      </c>
      <c r="K10" s="18" t="s">
        <v>89</v>
      </c>
      <c r="L10" s="18" t="s">
        <v>31</v>
      </c>
      <c r="M10" s="20" t="s">
        <v>1427</v>
      </c>
      <c r="N10" s="20" t="s">
        <v>166</v>
      </c>
      <c r="O10" s="18" t="s">
        <v>34</v>
      </c>
      <c r="P10" s="157">
        <v>9035</v>
      </c>
      <c r="Q10" s="178">
        <v>1</v>
      </c>
      <c r="R10" s="179">
        <v>8648</v>
      </c>
      <c r="S10" s="131"/>
      <c r="T10" s="156">
        <v>781.34699999999998</v>
      </c>
      <c r="U10" s="177">
        <v>6.69E-4</v>
      </c>
      <c r="V10" s="177">
        <v>6.6484625192246294E-2</v>
      </c>
      <c r="W10" s="177">
        <v>4.7766284619840602E-2</v>
      </c>
    </row>
    <row r="11" spans="1:23" x14ac:dyDescent="0.2">
      <c r="A11" s="20">
        <v>14076</v>
      </c>
      <c r="B11" s="20">
        <v>14077</v>
      </c>
      <c r="C11" s="20" t="s">
        <v>1438</v>
      </c>
      <c r="D11" s="20" t="s">
        <v>1439</v>
      </c>
      <c r="E11" s="18" t="s">
        <v>1368</v>
      </c>
      <c r="F11" s="20" t="s">
        <v>1444</v>
      </c>
      <c r="G11" s="20" t="s">
        <v>1445</v>
      </c>
      <c r="H11" s="18" t="s">
        <v>215</v>
      </c>
      <c r="I11" s="20" t="s">
        <v>1020</v>
      </c>
      <c r="J11" s="18" t="s">
        <v>30</v>
      </c>
      <c r="K11" s="18" t="s">
        <v>30</v>
      </c>
      <c r="L11" s="18" t="s">
        <v>31</v>
      </c>
      <c r="M11" s="20" t="s">
        <v>1401</v>
      </c>
      <c r="N11" s="20" t="s">
        <v>166</v>
      </c>
      <c r="O11" s="18" t="s">
        <v>34</v>
      </c>
      <c r="P11" s="157">
        <v>3809</v>
      </c>
      <c r="Q11" s="178">
        <v>1</v>
      </c>
      <c r="R11" s="179">
        <v>8033</v>
      </c>
      <c r="S11" s="131"/>
      <c r="T11" s="156">
        <v>305.97699999999998</v>
      </c>
      <c r="U11" s="177">
        <v>1E-4</v>
      </c>
      <c r="V11" s="177">
        <v>2.60355122308163E-2</v>
      </c>
      <c r="W11" s="177">
        <v>1.8705372615765999E-2</v>
      </c>
    </row>
    <row r="12" spans="1:23" x14ac:dyDescent="0.2">
      <c r="A12" s="20">
        <v>14076</v>
      </c>
      <c r="B12" s="20">
        <v>14077</v>
      </c>
      <c r="C12" s="20" t="s">
        <v>1446</v>
      </c>
      <c r="D12" s="20" t="s">
        <v>1447</v>
      </c>
      <c r="E12" s="18" t="s">
        <v>1368</v>
      </c>
      <c r="F12" s="20" t="s">
        <v>1448</v>
      </c>
      <c r="G12" s="20" t="s">
        <v>1449</v>
      </c>
      <c r="H12" s="18" t="s">
        <v>215</v>
      </c>
      <c r="I12" s="20" t="s">
        <v>1022</v>
      </c>
      <c r="J12" s="18" t="s">
        <v>30</v>
      </c>
      <c r="K12" s="18" t="s">
        <v>30</v>
      </c>
      <c r="L12" s="18" t="s">
        <v>31</v>
      </c>
      <c r="M12" s="20" t="s">
        <v>1424</v>
      </c>
      <c r="N12" s="20" t="s">
        <v>166</v>
      </c>
      <c r="O12" s="18" t="s">
        <v>34</v>
      </c>
      <c r="P12" s="157">
        <v>25605</v>
      </c>
      <c r="Q12" s="178">
        <v>1</v>
      </c>
      <c r="R12" s="179">
        <v>3719.02</v>
      </c>
      <c r="S12" s="131"/>
      <c r="T12" s="156">
        <v>952.255</v>
      </c>
      <c r="U12" s="177">
        <v>3.5599999999999998E-4</v>
      </c>
      <c r="V12" s="177">
        <v>8.1027171907341197E-2</v>
      </c>
      <c r="W12" s="177">
        <v>5.8214466037452901E-2</v>
      </c>
    </row>
    <row r="13" spans="1:23" x14ac:dyDescent="0.2">
      <c r="A13" s="20">
        <v>14076</v>
      </c>
      <c r="B13" s="20">
        <v>14077</v>
      </c>
      <c r="C13" s="20" t="s">
        <v>1446</v>
      </c>
      <c r="D13" s="20" t="s">
        <v>1447</v>
      </c>
      <c r="E13" s="18" t="s">
        <v>1368</v>
      </c>
      <c r="F13" s="20" t="s">
        <v>1450</v>
      </c>
      <c r="G13" s="20" t="s">
        <v>1451</v>
      </c>
      <c r="H13" s="18" t="s">
        <v>215</v>
      </c>
      <c r="I13" s="20" t="s">
        <v>1022</v>
      </c>
      <c r="J13" s="18" t="s">
        <v>30</v>
      </c>
      <c r="K13" s="18" t="s">
        <v>30</v>
      </c>
      <c r="L13" s="18" t="s">
        <v>31</v>
      </c>
      <c r="M13" s="20" t="s">
        <v>1424</v>
      </c>
      <c r="N13" s="20" t="s">
        <v>166</v>
      </c>
      <c r="O13" s="18" t="s">
        <v>34</v>
      </c>
      <c r="P13" s="157">
        <v>23615</v>
      </c>
      <c r="Q13" s="178">
        <v>1</v>
      </c>
      <c r="R13" s="179">
        <v>4036.28</v>
      </c>
      <c r="S13" s="131"/>
      <c r="T13" s="156">
        <v>953.16800000000001</v>
      </c>
      <c r="U13" s="177">
        <v>4.37E-4</v>
      </c>
      <c r="V13" s="177">
        <v>8.11048121597122E-2</v>
      </c>
      <c r="W13" s="177">
        <v>5.82702471504844E-2</v>
      </c>
    </row>
    <row r="14" spans="1:23" x14ac:dyDescent="0.2">
      <c r="A14" s="20">
        <v>14076</v>
      </c>
      <c r="B14" s="20">
        <v>14077</v>
      </c>
      <c r="C14" s="20" t="s">
        <v>1452</v>
      </c>
      <c r="D14" s="20" t="s">
        <v>1453</v>
      </c>
      <c r="E14" s="18" t="s">
        <v>1368</v>
      </c>
      <c r="F14" s="20" t="s">
        <v>1454</v>
      </c>
      <c r="G14" s="20" t="s">
        <v>1455</v>
      </c>
      <c r="H14" s="18" t="s">
        <v>215</v>
      </c>
      <c r="I14" s="20" t="s">
        <v>1022</v>
      </c>
      <c r="J14" s="18" t="s">
        <v>30</v>
      </c>
      <c r="K14" s="18" t="s">
        <v>30</v>
      </c>
      <c r="L14" s="18" t="s">
        <v>31</v>
      </c>
      <c r="M14" s="20" t="s">
        <v>1424</v>
      </c>
      <c r="N14" s="20" t="s">
        <v>166</v>
      </c>
      <c r="O14" s="18" t="s">
        <v>34</v>
      </c>
      <c r="P14" s="157">
        <v>212390</v>
      </c>
      <c r="Q14" s="178">
        <v>1</v>
      </c>
      <c r="R14" s="179">
        <v>373.81</v>
      </c>
      <c r="S14" s="131"/>
      <c r="T14" s="156">
        <v>793.93499999999995</v>
      </c>
      <c r="U14" s="177">
        <v>1.56E-4</v>
      </c>
      <c r="V14" s="177">
        <v>6.7555757346928397E-2</v>
      </c>
      <c r="W14" s="177">
        <v>4.8535846051796602E-2</v>
      </c>
    </row>
    <row r="15" spans="1:23" x14ac:dyDescent="0.2">
      <c r="A15" s="20">
        <v>14076</v>
      </c>
      <c r="B15" s="20">
        <v>14077</v>
      </c>
      <c r="C15" s="20" t="s">
        <v>1452</v>
      </c>
      <c r="D15" s="20" t="s">
        <v>1453</v>
      </c>
      <c r="E15" s="18" t="s">
        <v>1368</v>
      </c>
      <c r="F15" s="20" t="s">
        <v>1456</v>
      </c>
      <c r="G15" s="20" t="s">
        <v>1457</v>
      </c>
      <c r="H15" s="18" t="s">
        <v>215</v>
      </c>
      <c r="I15" s="20" t="s">
        <v>1022</v>
      </c>
      <c r="J15" s="18" t="s">
        <v>30</v>
      </c>
      <c r="K15" s="18" t="s">
        <v>30</v>
      </c>
      <c r="L15" s="18" t="s">
        <v>31</v>
      </c>
      <c r="M15" s="20" t="s">
        <v>1424</v>
      </c>
      <c r="N15" s="20" t="s">
        <v>166</v>
      </c>
      <c r="O15" s="18" t="s">
        <v>34</v>
      </c>
      <c r="P15" s="157">
        <v>234678</v>
      </c>
      <c r="Q15" s="178">
        <v>1</v>
      </c>
      <c r="R15" s="179">
        <v>405.88</v>
      </c>
      <c r="S15" s="131"/>
      <c r="T15" s="156">
        <v>952.51099999999997</v>
      </c>
      <c r="U15" s="177">
        <v>3.2000000000000003E-4</v>
      </c>
      <c r="V15" s="177">
        <v>8.1048954498912501E-2</v>
      </c>
      <c r="W15" s="177">
        <v>5.8230115873272002E-2</v>
      </c>
    </row>
    <row r="16" spans="1:23" x14ac:dyDescent="0.2">
      <c r="A16" s="20">
        <v>14076</v>
      </c>
      <c r="B16" s="20">
        <v>14077</v>
      </c>
      <c r="C16" s="20" t="s">
        <v>1458</v>
      </c>
      <c r="D16" s="20" t="s">
        <v>1459</v>
      </c>
      <c r="E16" s="18" t="s">
        <v>212</v>
      </c>
      <c r="F16" s="20" t="s">
        <v>1460</v>
      </c>
      <c r="G16" s="20" t="s">
        <v>1461</v>
      </c>
      <c r="H16" s="18" t="s">
        <v>215</v>
      </c>
      <c r="I16" s="20" t="s">
        <v>1021</v>
      </c>
      <c r="J16" s="18" t="s">
        <v>88</v>
      </c>
      <c r="K16" s="18" t="s">
        <v>89</v>
      </c>
      <c r="L16" s="18" t="s">
        <v>386</v>
      </c>
      <c r="M16" s="20" t="s">
        <v>776</v>
      </c>
      <c r="N16" s="20" t="s">
        <v>166</v>
      </c>
      <c r="O16" s="18" t="s">
        <v>93</v>
      </c>
      <c r="P16" s="157">
        <v>844</v>
      </c>
      <c r="Q16" s="178">
        <v>3.718</v>
      </c>
      <c r="R16" s="179">
        <v>20648</v>
      </c>
      <c r="S16" s="131"/>
      <c r="T16" s="156">
        <v>647.93299999999999</v>
      </c>
      <c r="U16" s="177">
        <v>3.0000000000000001E-6</v>
      </c>
      <c r="V16" s="177">
        <v>5.5132439620485703E-2</v>
      </c>
      <c r="W16" s="177">
        <v>3.96102376313828E-2</v>
      </c>
    </row>
    <row r="17" spans="1:23" x14ac:dyDescent="0.2">
      <c r="A17" s="20">
        <v>14076</v>
      </c>
      <c r="B17" s="20">
        <v>14077</v>
      </c>
      <c r="C17" s="20" t="s">
        <v>1462</v>
      </c>
      <c r="D17" s="20" t="s">
        <v>1463</v>
      </c>
      <c r="E17" s="18" t="s">
        <v>212</v>
      </c>
      <c r="F17" s="20" t="s">
        <v>1464</v>
      </c>
      <c r="G17" s="20" t="s">
        <v>1465</v>
      </c>
      <c r="H17" s="18" t="s">
        <v>215</v>
      </c>
      <c r="I17" s="20" t="s">
        <v>1021</v>
      </c>
      <c r="J17" s="18" t="s">
        <v>88</v>
      </c>
      <c r="K17" s="18" t="s">
        <v>339</v>
      </c>
      <c r="L17" s="18" t="s">
        <v>410</v>
      </c>
      <c r="M17" s="20" t="s">
        <v>776</v>
      </c>
      <c r="N17" s="20" t="s">
        <v>166</v>
      </c>
      <c r="O17" s="18" t="s">
        <v>1218</v>
      </c>
      <c r="P17" s="157">
        <v>1573</v>
      </c>
      <c r="Q17" s="178">
        <v>4.0218999999999996</v>
      </c>
      <c r="R17" s="179">
        <v>5318</v>
      </c>
      <c r="S17" s="131"/>
      <c r="T17" s="156">
        <v>336.44099999999997</v>
      </c>
      <c r="U17" s="177">
        <v>1.1E-5</v>
      </c>
      <c r="V17" s="177">
        <v>2.86276507761179E-2</v>
      </c>
      <c r="W17" s="177">
        <v>2.0567710369358099E-2</v>
      </c>
    </row>
    <row r="18" spans="1:23" x14ac:dyDescent="0.2">
      <c r="A18" s="20">
        <v>14076</v>
      </c>
      <c r="B18" s="20">
        <v>14077</v>
      </c>
      <c r="C18" s="20" t="s">
        <v>1462</v>
      </c>
      <c r="D18" s="20" t="s">
        <v>1463</v>
      </c>
      <c r="E18" s="18" t="s">
        <v>212</v>
      </c>
      <c r="F18" s="20" t="s">
        <v>1466</v>
      </c>
      <c r="G18" s="20" t="s">
        <v>1467</v>
      </c>
      <c r="H18" s="18" t="s">
        <v>215</v>
      </c>
      <c r="I18" s="20" t="s">
        <v>1021</v>
      </c>
      <c r="J18" s="18" t="s">
        <v>88</v>
      </c>
      <c r="K18" s="18" t="s">
        <v>89</v>
      </c>
      <c r="L18" s="18" t="s">
        <v>386</v>
      </c>
      <c r="M18" s="20" t="s">
        <v>776</v>
      </c>
      <c r="N18" s="20" t="s">
        <v>166</v>
      </c>
      <c r="O18" s="18" t="s">
        <v>93</v>
      </c>
      <c r="P18" s="157">
        <v>313</v>
      </c>
      <c r="Q18" s="178">
        <v>3.718</v>
      </c>
      <c r="R18" s="179">
        <v>56190</v>
      </c>
      <c r="S18" s="131"/>
      <c r="T18" s="156">
        <v>653.90200000000004</v>
      </c>
      <c r="U18" s="177">
        <v>0</v>
      </c>
      <c r="V18" s="177">
        <v>5.5640386997541702E-2</v>
      </c>
      <c r="W18" s="177">
        <v>3.9975175523627803E-2</v>
      </c>
    </row>
    <row r="19" spans="1:23" x14ac:dyDescent="0.2">
      <c r="A19" s="20">
        <v>14076</v>
      </c>
      <c r="B19" s="20">
        <v>14077</v>
      </c>
      <c r="C19" s="20" t="s">
        <v>1458</v>
      </c>
      <c r="D19" s="20" t="s">
        <v>1459</v>
      </c>
      <c r="E19" s="18" t="s">
        <v>212</v>
      </c>
      <c r="F19" s="20" t="s">
        <v>1468</v>
      </c>
      <c r="G19" s="20" t="s">
        <v>1469</v>
      </c>
      <c r="H19" s="18" t="s">
        <v>215</v>
      </c>
      <c r="I19" s="20" t="s">
        <v>1021</v>
      </c>
      <c r="J19" s="18" t="s">
        <v>88</v>
      </c>
      <c r="K19" s="18" t="s">
        <v>89</v>
      </c>
      <c r="L19" s="18" t="s">
        <v>386</v>
      </c>
      <c r="M19" s="20" t="s">
        <v>776</v>
      </c>
      <c r="N19" s="20" t="s">
        <v>166</v>
      </c>
      <c r="O19" s="18" t="s">
        <v>93</v>
      </c>
      <c r="P19" s="157">
        <v>3347</v>
      </c>
      <c r="Q19" s="178">
        <v>3.718</v>
      </c>
      <c r="R19" s="179">
        <v>6576</v>
      </c>
      <c r="S19" s="131"/>
      <c r="T19" s="156">
        <v>818.327</v>
      </c>
      <c r="U19" s="177">
        <v>1.1E-5</v>
      </c>
      <c r="V19" s="177">
        <v>6.9631265659378896E-2</v>
      </c>
      <c r="W19" s="177">
        <v>5.0027007662419902E-2</v>
      </c>
    </row>
    <row r="20" spans="1:23" x14ac:dyDescent="0.2">
      <c r="A20" s="2">
        <v>14076</v>
      </c>
      <c r="B20" s="2">
        <v>14077</v>
      </c>
      <c r="C20" s="2" t="s">
        <v>1458</v>
      </c>
      <c r="D20" s="2" t="s">
        <v>1459</v>
      </c>
      <c r="E20" s="18" t="s">
        <v>212</v>
      </c>
      <c r="F20" s="2" t="s">
        <v>1470</v>
      </c>
      <c r="G20" s="2" t="s">
        <v>1471</v>
      </c>
      <c r="H20" s="18" t="s">
        <v>215</v>
      </c>
      <c r="I20" s="20" t="s">
        <v>1021</v>
      </c>
      <c r="J20" s="18" t="s">
        <v>88</v>
      </c>
      <c r="K20" s="18" t="s">
        <v>89</v>
      </c>
      <c r="L20" s="18" t="s">
        <v>422</v>
      </c>
      <c r="M20" s="20" t="s">
        <v>776</v>
      </c>
      <c r="N20" s="20" t="s">
        <v>166</v>
      </c>
      <c r="O20" s="2" t="s">
        <v>93</v>
      </c>
      <c r="P20" s="157">
        <v>1570</v>
      </c>
      <c r="Q20" s="163">
        <v>3.718</v>
      </c>
      <c r="R20" s="180">
        <v>5761.62</v>
      </c>
      <c r="T20" s="154">
        <v>336.32100000000003</v>
      </c>
      <c r="U20" s="169">
        <v>5.0000000000000004E-6</v>
      </c>
      <c r="V20" s="169">
        <v>2.8617456829007199E-2</v>
      </c>
      <c r="W20" s="169">
        <v>2.0560386465858799E-2</v>
      </c>
    </row>
    <row r="21" spans="1:23" x14ac:dyDescent="0.2">
      <c r="A21" s="2">
        <v>14076</v>
      </c>
      <c r="B21" s="2">
        <v>14077</v>
      </c>
      <c r="C21" s="2" t="s">
        <v>1472</v>
      </c>
      <c r="D21" s="2" t="s">
        <v>1473</v>
      </c>
      <c r="E21" s="4" t="s">
        <v>212</v>
      </c>
      <c r="F21" s="2" t="s">
        <v>1474</v>
      </c>
      <c r="G21" s="2" t="s">
        <v>1475</v>
      </c>
      <c r="H21" s="4" t="s">
        <v>215</v>
      </c>
      <c r="I21" s="2" t="s">
        <v>1021</v>
      </c>
      <c r="J21" s="2" t="s">
        <v>88</v>
      </c>
      <c r="K21" s="2" t="s">
        <v>89</v>
      </c>
      <c r="L21" s="4" t="s">
        <v>386</v>
      </c>
      <c r="M21" s="2" t="s">
        <v>776</v>
      </c>
      <c r="N21" s="2" t="s">
        <v>166</v>
      </c>
      <c r="O21" s="2" t="s">
        <v>93</v>
      </c>
      <c r="P21" s="155">
        <v>342</v>
      </c>
      <c r="Q21" s="163">
        <v>3.718</v>
      </c>
      <c r="R21" s="180">
        <v>51391</v>
      </c>
      <c r="S21" s="158">
        <v>0.62</v>
      </c>
      <c r="T21" s="154">
        <v>655.77</v>
      </c>
      <c r="U21" s="169">
        <v>0</v>
      </c>
      <c r="V21" s="169">
        <v>5.5799283875679298E-2</v>
      </c>
      <c r="W21" s="169">
        <v>4.0089335955222002E-2</v>
      </c>
    </row>
    <row r="22" spans="1:23" x14ac:dyDescent="0.2">
      <c r="A22" s="2">
        <v>14076</v>
      </c>
      <c r="B22" s="2">
        <v>14078</v>
      </c>
      <c r="C22" s="2" t="s">
        <v>1397</v>
      </c>
      <c r="D22" s="2" t="s">
        <v>1398</v>
      </c>
      <c r="E22" s="4" t="s">
        <v>1368</v>
      </c>
      <c r="F22" s="2" t="s">
        <v>1420</v>
      </c>
      <c r="G22" s="2" t="s">
        <v>1421</v>
      </c>
      <c r="H22" s="2" t="s">
        <v>215</v>
      </c>
      <c r="I22" s="2" t="s">
        <v>1020</v>
      </c>
      <c r="J22" s="2" t="s">
        <v>30</v>
      </c>
      <c r="K22" s="2" t="s">
        <v>30</v>
      </c>
      <c r="L22" s="4" t="s">
        <v>31</v>
      </c>
      <c r="M22" s="2" t="s">
        <v>1401</v>
      </c>
      <c r="N22" s="2" t="s">
        <v>166</v>
      </c>
      <c r="O22" s="2" t="s">
        <v>34</v>
      </c>
      <c r="P22" s="155">
        <v>2820</v>
      </c>
      <c r="Q22" s="163">
        <v>1</v>
      </c>
      <c r="R22" s="180">
        <v>3763</v>
      </c>
      <c r="T22" s="154">
        <v>106.117</v>
      </c>
      <c r="U22" s="169">
        <v>3.3000000000000003E-5</v>
      </c>
      <c r="V22" s="169">
        <v>8.2635287842081795E-2</v>
      </c>
      <c r="W22" s="169">
        <v>5.3630589471727198E-2</v>
      </c>
    </row>
    <row r="23" spans="1:23" x14ac:dyDescent="0.2">
      <c r="A23" s="2">
        <v>14076</v>
      </c>
      <c r="B23" s="2">
        <v>14078</v>
      </c>
      <c r="C23" s="2" t="s">
        <v>1397</v>
      </c>
      <c r="D23" s="2" t="s">
        <v>1398</v>
      </c>
      <c r="E23" s="4" t="s">
        <v>1368</v>
      </c>
      <c r="F23" s="2" t="s">
        <v>1476</v>
      </c>
      <c r="G23" s="2" t="s">
        <v>1477</v>
      </c>
      <c r="H23" s="2" t="s">
        <v>215</v>
      </c>
      <c r="I23" s="2" t="s">
        <v>1022</v>
      </c>
      <c r="J23" s="2" t="s">
        <v>30</v>
      </c>
      <c r="K23" s="2" t="s">
        <v>30</v>
      </c>
      <c r="L23" s="2" t="s">
        <v>31</v>
      </c>
      <c r="M23" s="2" t="s">
        <v>1424</v>
      </c>
      <c r="N23" s="2" t="s">
        <v>166</v>
      </c>
      <c r="O23" s="2" t="s">
        <v>34</v>
      </c>
      <c r="P23" s="155">
        <v>25676</v>
      </c>
      <c r="Q23" s="163">
        <v>1</v>
      </c>
      <c r="R23" s="180">
        <v>470</v>
      </c>
      <c r="T23" s="154">
        <v>120.67700000000001</v>
      </c>
      <c r="U23" s="169">
        <v>1.0399999999999999E-4</v>
      </c>
      <c r="V23" s="169">
        <v>9.3973941475475803E-2</v>
      </c>
      <c r="W23" s="169">
        <v>6.0989415150857797E-2</v>
      </c>
    </row>
    <row r="24" spans="1:23" x14ac:dyDescent="0.2">
      <c r="A24" s="2">
        <v>14076</v>
      </c>
      <c r="B24" s="2">
        <v>14078</v>
      </c>
      <c r="C24" s="2" t="s">
        <v>1462</v>
      </c>
      <c r="D24" s="2" t="s">
        <v>1463</v>
      </c>
      <c r="E24" s="4" t="s">
        <v>212</v>
      </c>
      <c r="F24" s="2" t="s">
        <v>1478</v>
      </c>
      <c r="G24" s="2" t="s">
        <v>1479</v>
      </c>
      <c r="H24" s="2" t="s">
        <v>215</v>
      </c>
      <c r="I24" s="2" t="s">
        <v>1021</v>
      </c>
      <c r="J24" s="2" t="s">
        <v>30</v>
      </c>
      <c r="K24" s="2" t="s">
        <v>89</v>
      </c>
      <c r="L24" s="2" t="s">
        <v>31</v>
      </c>
      <c r="M24" s="2" t="s">
        <v>1480</v>
      </c>
      <c r="N24" s="2" t="s">
        <v>166</v>
      </c>
      <c r="O24" s="2" t="s">
        <v>34</v>
      </c>
      <c r="P24" s="155">
        <v>56</v>
      </c>
      <c r="Q24" s="163">
        <v>1</v>
      </c>
      <c r="R24" s="180">
        <v>219130</v>
      </c>
      <c r="T24" s="154">
        <v>122.71299999999999</v>
      </c>
      <c r="U24" s="169">
        <v>2.0999999999999999E-5</v>
      </c>
      <c r="V24" s="169">
        <v>9.5559107151075504E-2</v>
      </c>
      <c r="W24" s="169">
        <v>6.2018193192452102E-2</v>
      </c>
    </row>
    <row r="25" spans="1:23" x14ac:dyDescent="0.2">
      <c r="A25" s="2">
        <v>14076</v>
      </c>
      <c r="B25" s="2">
        <v>14078</v>
      </c>
      <c r="C25" s="2" t="s">
        <v>1428</v>
      </c>
      <c r="D25" s="2" t="s">
        <v>1429</v>
      </c>
      <c r="E25" s="4" t="s">
        <v>1368</v>
      </c>
      <c r="F25" s="2" t="s">
        <v>1430</v>
      </c>
      <c r="G25" s="2" t="s">
        <v>1431</v>
      </c>
      <c r="H25" s="2" t="s">
        <v>215</v>
      </c>
      <c r="I25" s="2" t="s">
        <v>1020</v>
      </c>
      <c r="J25" s="2" t="s">
        <v>30</v>
      </c>
      <c r="K25" s="2" t="s">
        <v>30</v>
      </c>
      <c r="L25" s="2" t="s">
        <v>31</v>
      </c>
      <c r="M25" s="2" t="s">
        <v>1401</v>
      </c>
      <c r="N25" s="2" t="s">
        <v>166</v>
      </c>
      <c r="O25" s="2" t="s">
        <v>34</v>
      </c>
      <c r="P25" s="155">
        <v>1978</v>
      </c>
      <c r="Q25" s="163">
        <v>1</v>
      </c>
      <c r="R25" s="180">
        <v>2395</v>
      </c>
      <c r="T25" s="154">
        <v>47.372999999999998</v>
      </c>
      <c r="U25" s="169">
        <v>7.9999999999999996E-6</v>
      </c>
      <c r="V25" s="169">
        <v>3.6890455918034797E-2</v>
      </c>
      <c r="W25" s="169">
        <v>2.39420343104008E-2</v>
      </c>
    </row>
    <row r="26" spans="1:23" x14ac:dyDescent="0.2">
      <c r="A26" s="2">
        <v>14076</v>
      </c>
      <c r="B26" s="2">
        <v>14078</v>
      </c>
      <c r="C26" s="2" t="s">
        <v>1428</v>
      </c>
      <c r="D26" s="2" t="s">
        <v>1429</v>
      </c>
      <c r="E26" s="4" t="s">
        <v>1368</v>
      </c>
      <c r="F26" s="2" t="s">
        <v>1481</v>
      </c>
      <c r="G26" s="11" t="s">
        <v>1482</v>
      </c>
      <c r="H26" s="2" t="s">
        <v>215</v>
      </c>
      <c r="I26" s="2" t="s">
        <v>1022</v>
      </c>
      <c r="J26" s="2" t="s">
        <v>30</v>
      </c>
      <c r="K26" s="2" t="s">
        <v>30</v>
      </c>
      <c r="L26" s="2" t="s">
        <v>31</v>
      </c>
      <c r="M26" s="2" t="s">
        <v>1424</v>
      </c>
      <c r="N26" s="2" t="s">
        <v>166</v>
      </c>
      <c r="O26" s="2" t="s">
        <v>34</v>
      </c>
      <c r="P26" s="155">
        <v>32411</v>
      </c>
      <c r="Q26" s="163">
        <v>1</v>
      </c>
      <c r="R26" s="180">
        <v>372.88</v>
      </c>
      <c r="T26" s="154">
        <v>120.854</v>
      </c>
      <c r="U26" s="169">
        <v>1.05E-4</v>
      </c>
      <c r="V26" s="169">
        <v>9.4111725982309394E-2</v>
      </c>
      <c r="W26" s="169">
        <v>6.1078837775435303E-2</v>
      </c>
    </row>
    <row r="27" spans="1:23" x14ac:dyDescent="0.2">
      <c r="A27" s="2">
        <v>14076</v>
      </c>
      <c r="B27" s="2">
        <v>14078</v>
      </c>
      <c r="C27" s="2" t="s">
        <v>1428</v>
      </c>
      <c r="D27" s="2" t="s">
        <v>1429</v>
      </c>
      <c r="E27" s="4" t="s">
        <v>1368</v>
      </c>
      <c r="F27" s="2" t="s">
        <v>1434</v>
      </c>
      <c r="G27" s="2" t="s">
        <v>1435</v>
      </c>
      <c r="H27" s="2" t="s">
        <v>215</v>
      </c>
      <c r="I27" s="2" t="s">
        <v>1022</v>
      </c>
      <c r="J27" s="2" t="s">
        <v>30</v>
      </c>
      <c r="K27" s="2" t="s">
        <v>30</v>
      </c>
      <c r="L27" s="2" t="s">
        <v>31</v>
      </c>
      <c r="M27" s="2" t="s">
        <v>1424</v>
      </c>
      <c r="N27" s="2" t="s">
        <v>166</v>
      </c>
      <c r="O27" s="2" t="s">
        <v>34</v>
      </c>
      <c r="P27" s="155">
        <v>24896</v>
      </c>
      <c r="Q27" s="163">
        <v>1</v>
      </c>
      <c r="R27" s="180">
        <v>404.49</v>
      </c>
      <c r="T27" s="154">
        <v>100.702</v>
      </c>
      <c r="U27" s="169">
        <v>9.1000000000000003E-5</v>
      </c>
      <c r="V27" s="169">
        <v>7.8418689831077401E-2</v>
      </c>
      <c r="W27" s="169">
        <v>5.0894002684159702E-2</v>
      </c>
    </row>
    <row r="28" spans="1:23" x14ac:dyDescent="0.2">
      <c r="A28" s="2">
        <v>14076</v>
      </c>
      <c r="B28" s="2">
        <v>14078</v>
      </c>
      <c r="C28" s="2" t="s">
        <v>1438</v>
      </c>
      <c r="D28" s="2" t="s">
        <v>1439</v>
      </c>
      <c r="E28" s="4" t="s">
        <v>1368</v>
      </c>
      <c r="F28" s="2" t="s">
        <v>1483</v>
      </c>
      <c r="G28" s="2" t="s">
        <v>1484</v>
      </c>
      <c r="H28" s="2" t="s">
        <v>215</v>
      </c>
      <c r="I28" s="2" t="s">
        <v>1021</v>
      </c>
      <c r="J28" s="2" t="s">
        <v>30</v>
      </c>
      <c r="K28" s="2" t="s">
        <v>89</v>
      </c>
      <c r="L28" s="2" t="s">
        <v>31</v>
      </c>
      <c r="M28" s="2" t="s">
        <v>1480</v>
      </c>
      <c r="N28" s="2" t="s">
        <v>166</v>
      </c>
      <c r="O28" s="2" t="s">
        <v>34</v>
      </c>
      <c r="P28" s="155">
        <v>376</v>
      </c>
      <c r="Q28" s="163">
        <v>1</v>
      </c>
      <c r="R28" s="180">
        <v>10700</v>
      </c>
      <c r="T28" s="154">
        <v>40.231999999999999</v>
      </c>
      <c r="U28" s="169">
        <v>4.0000000000000003E-5</v>
      </c>
      <c r="V28" s="169">
        <v>3.1329527147144098E-2</v>
      </c>
      <c r="W28" s="169">
        <v>2.0332972179908999E-2</v>
      </c>
    </row>
    <row r="29" spans="1:23" x14ac:dyDescent="0.2">
      <c r="A29" s="2">
        <v>14076</v>
      </c>
      <c r="B29" s="2">
        <v>14078</v>
      </c>
      <c r="C29" s="2" t="s">
        <v>1446</v>
      </c>
      <c r="D29" s="2" t="s">
        <v>1447</v>
      </c>
      <c r="E29" s="4" t="s">
        <v>1368</v>
      </c>
      <c r="F29" s="2" t="s">
        <v>1448</v>
      </c>
      <c r="G29" s="2" t="s">
        <v>1449</v>
      </c>
      <c r="H29" s="2" t="s">
        <v>215</v>
      </c>
      <c r="I29" s="2" t="s">
        <v>1022</v>
      </c>
      <c r="J29" s="2" t="s">
        <v>30</v>
      </c>
      <c r="K29" s="2" t="s">
        <v>30</v>
      </c>
      <c r="L29" s="2" t="s">
        <v>31</v>
      </c>
      <c r="M29" s="2" t="s">
        <v>1424</v>
      </c>
      <c r="N29" s="2" t="s">
        <v>166</v>
      </c>
      <c r="O29" s="2" t="s">
        <v>34</v>
      </c>
      <c r="P29" s="155">
        <v>3246</v>
      </c>
      <c r="Q29" s="163">
        <v>1</v>
      </c>
      <c r="R29" s="180">
        <v>3719.02</v>
      </c>
      <c r="T29" s="154">
        <v>120.71899999999999</v>
      </c>
      <c r="U29" s="169">
        <v>4.5000000000000003E-5</v>
      </c>
      <c r="V29" s="169">
        <v>9.4006795116525599E-2</v>
      </c>
      <c r="W29" s="169">
        <v>6.1010737278266197E-2</v>
      </c>
    </row>
    <row r="30" spans="1:23" x14ac:dyDescent="0.2">
      <c r="A30" s="2">
        <v>14076</v>
      </c>
      <c r="B30" s="2">
        <v>14078</v>
      </c>
      <c r="C30" s="2" t="s">
        <v>1446</v>
      </c>
      <c r="D30" s="2" t="s">
        <v>1447</v>
      </c>
      <c r="E30" s="4" t="s">
        <v>1368</v>
      </c>
      <c r="F30" s="2" t="s">
        <v>1450</v>
      </c>
      <c r="G30" s="2" t="s">
        <v>1451</v>
      </c>
      <c r="H30" s="2" t="s">
        <v>215</v>
      </c>
      <c r="I30" s="2" t="s">
        <v>1022</v>
      </c>
      <c r="J30" s="2" t="s">
        <v>30</v>
      </c>
      <c r="K30" s="2" t="s">
        <v>30</v>
      </c>
      <c r="L30" s="2" t="s">
        <v>31</v>
      </c>
      <c r="M30" s="2" t="s">
        <v>1424</v>
      </c>
      <c r="N30" s="2" t="s">
        <v>166</v>
      </c>
      <c r="O30" s="2" t="s">
        <v>34</v>
      </c>
      <c r="P30" s="155">
        <v>2990</v>
      </c>
      <c r="Q30" s="163">
        <v>1</v>
      </c>
      <c r="R30" s="180">
        <v>4036.28</v>
      </c>
      <c r="T30" s="154">
        <v>120.685</v>
      </c>
      <c r="U30" s="169">
        <v>5.5000000000000002E-5</v>
      </c>
      <c r="V30" s="169">
        <v>9.3979837955381298E-2</v>
      </c>
      <c r="W30" s="169">
        <v>6.0993241986842799E-2</v>
      </c>
    </row>
    <row r="31" spans="1:23" x14ac:dyDescent="0.2">
      <c r="A31" s="2">
        <v>14076</v>
      </c>
      <c r="B31" s="2">
        <v>14078</v>
      </c>
      <c r="C31" s="2" t="s">
        <v>1452</v>
      </c>
      <c r="D31" s="2" t="s">
        <v>1453</v>
      </c>
      <c r="E31" s="4" t="s">
        <v>1368</v>
      </c>
      <c r="F31" s="2" t="s">
        <v>1454</v>
      </c>
      <c r="G31" s="2" t="s">
        <v>1455</v>
      </c>
      <c r="H31" s="2" t="s">
        <v>215</v>
      </c>
      <c r="I31" s="2" t="s">
        <v>1022</v>
      </c>
      <c r="J31" s="2" t="s">
        <v>30</v>
      </c>
      <c r="K31" s="2" t="s">
        <v>30</v>
      </c>
      <c r="L31" s="2" t="s">
        <v>31</v>
      </c>
      <c r="M31" s="2" t="s">
        <v>1424</v>
      </c>
      <c r="N31" s="2" t="s">
        <v>166</v>
      </c>
      <c r="O31" s="2" t="s">
        <v>34</v>
      </c>
      <c r="P31" s="155">
        <v>32320</v>
      </c>
      <c r="Q31" s="163">
        <v>1</v>
      </c>
      <c r="R31" s="180">
        <v>373.81</v>
      </c>
      <c r="T31" s="154">
        <v>120.815</v>
      </c>
      <c r="U31" s="169">
        <v>2.4000000000000001E-5</v>
      </c>
      <c r="V31" s="169">
        <v>9.4081554569916001E-2</v>
      </c>
      <c r="W31" s="169">
        <v>6.1059256423762101E-2</v>
      </c>
    </row>
    <row r="32" spans="1:23" x14ac:dyDescent="0.2">
      <c r="A32" s="2">
        <v>14076</v>
      </c>
      <c r="B32" s="2">
        <v>14078</v>
      </c>
      <c r="C32" s="2" t="s">
        <v>1452</v>
      </c>
      <c r="D32" s="2" t="s">
        <v>1453</v>
      </c>
      <c r="E32" s="4" t="s">
        <v>1368</v>
      </c>
      <c r="F32" s="2" t="s">
        <v>1456</v>
      </c>
      <c r="G32" s="2" t="s">
        <v>1457</v>
      </c>
      <c r="H32" s="2" t="s">
        <v>215</v>
      </c>
      <c r="I32" s="2" t="s">
        <v>1022</v>
      </c>
      <c r="J32" s="2" t="s">
        <v>30</v>
      </c>
      <c r="K32" s="2" t="s">
        <v>30</v>
      </c>
      <c r="L32" s="2" t="s">
        <v>31</v>
      </c>
      <c r="M32" s="2" t="s">
        <v>1424</v>
      </c>
      <c r="N32" s="2" t="s">
        <v>166</v>
      </c>
      <c r="O32" s="2" t="s">
        <v>34</v>
      </c>
      <c r="P32" s="155">
        <v>29724</v>
      </c>
      <c r="Q32" s="163">
        <v>1</v>
      </c>
      <c r="R32" s="180">
        <v>405.88</v>
      </c>
      <c r="T32" s="154">
        <v>120.64400000000001</v>
      </c>
      <c r="U32" s="169">
        <v>4.0000000000000003E-5</v>
      </c>
      <c r="V32" s="169">
        <v>9.3947909747073094E-2</v>
      </c>
      <c r="W32" s="169">
        <v>6.0972520468505299E-2</v>
      </c>
    </row>
    <row r="33" spans="1:23" x14ac:dyDescent="0.2">
      <c r="A33" s="2">
        <v>14076</v>
      </c>
      <c r="B33" s="2">
        <v>14078</v>
      </c>
      <c r="C33" s="2" t="s">
        <v>1410</v>
      </c>
      <c r="D33" s="2" t="s">
        <v>1411</v>
      </c>
      <c r="E33" s="4" t="s">
        <v>212</v>
      </c>
      <c r="F33" s="2" t="s">
        <v>1485</v>
      </c>
      <c r="G33" s="2" t="s">
        <v>1486</v>
      </c>
      <c r="H33" s="2" t="s">
        <v>215</v>
      </c>
      <c r="I33" s="2" t="s">
        <v>1021</v>
      </c>
      <c r="J33" s="2" t="s">
        <v>88</v>
      </c>
      <c r="K33" s="2" t="s">
        <v>89</v>
      </c>
      <c r="L33" s="2" t="s">
        <v>1487</v>
      </c>
      <c r="M33" s="2" t="s">
        <v>776</v>
      </c>
      <c r="N33" s="2" t="s">
        <v>166</v>
      </c>
      <c r="O33" s="2" t="s">
        <v>34</v>
      </c>
      <c r="P33" s="155">
        <v>35</v>
      </c>
      <c r="Q33" s="163">
        <v>1</v>
      </c>
      <c r="R33" s="180">
        <v>407500</v>
      </c>
      <c r="T33" s="154">
        <v>142.625</v>
      </c>
      <c r="U33" s="169">
        <v>1.9999999999999999E-6</v>
      </c>
      <c r="V33" s="169">
        <v>0.111065167263905</v>
      </c>
      <c r="W33" s="169">
        <v>7.2081680183921207E-2</v>
      </c>
    </row>
    <row r="34" spans="1:23" x14ac:dyDescent="0.2">
      <c r="A34" s="2">
        <v>14076</v>
      </c>
      <c r="B34" s="2">
        <v>14079</v>
      </c>
      <c r="C34" s="2" t="s">
        <v>1446</v>
      </c>
      <c r="D34" s="2" t="s">
        <v>1447</v>
      </c>
      <c r="E34" s="4" t="s">
        <v>1368</v>
      </c>
      <c r="F34" s="2" t="s">
        <v>1488</v>
      </c>
      <c r="G34" s="2" t="s">
        <v>1489</v>
      </c>
      <c r="H34" s="2" t="s">
        <v>215</v>
      </c>
      <c r="I34" s="2" t="s">
        <v>1021</v>
      </c>
      <c r="J34" s="2" t="s">
        <v>30</v>
      </c>
      <c r="K34" s="2" t="s">
        <v>1490</v>
      </c>
      <c r="L34" s="2" t="s">
        <v>31</v>
      </c>
      <c r="M34" s="2" t="s">
        <v>1480</v>
      </c>
      <c r="N34" s="2" t="s">
        <v>166</v>
      </c>
      <c r="O34" s="2" t="s">
        <v>34</v>
      </c>
      <c r="P34" s="155">
        <v>3148</v>
      </c>
      <c r="Q34" s="163">
        <v>1</v>
      </c>
      <c r="R34" s="180">
        <v>4064</v>
      </c>
      <c r="T34" s="154">
        <v>127.935</v>
      </c>
      <c r="U34" s="169">
        <v>7.7000000000000001E-5</v>
      </c>
      <c r="V34" s="169">
        <v>2.2007953135938101E-2</v>
      </c>
      <c r="W34" s="169">
        <v>1.9670860281249199E-2</v>
      </c>
    </row>
    <row r="35" spans="1:23" x14ac:dyDescent="0.2">
      <c r="A35" s="2">
        <v>14076</v>
      </c>
      <c r="B35" s="2">
        <v>14079</v>
      </c>
      <c r="C35" s="2" t="s">
        <v>1397</v>
      </c>
      <c r="D35" s="2" t="s">
        <v>1398</v>
      </c>
      <c r="E35" s="4" t="s">
        <v>1368</v>
      </c>
      <c r="F35" s="2" t="s">
        <v>1420</v>
      </c>
      <c r="G35" s="2" t="s">
        <v>1421</v>
      </c>
      <c r="H35" s="2" t="s">
        <v>215</v>
      </c>
      <c r="I35" s="2" t="s">
        <v>1020</v>
      </c>
      <c r="J35" s="2" t="s">
        <v>30</v>
      </c>
      <c r="K35" s="2" t="s">
        <v>30</v>
      </c>
      <c r="L35" s="2" t="s">
        <v>31</v>
      </c>
      <c r="M35" s="2" t="s">
        <v>1401</v>
      </c>
      <c r="N35" s="2" t="s">
        <v>166</v>
      </c>
      <c r="O35" s="2" t="s">
        <v>34</v>
      </c>
      <c r="P35" s="155">
        <v>11798</v>
      </c>
      <c r="Q35" s="163">
        <v>1</v>
      </c>
      <c r="R35" s="180">
        <v>3763</v>
      </c>
      <c r="T35" s="154">
        <v>443.959</v>
      </c>
      <c r="U35" s="169">
        <v>1.3899999999999999E-4</v>
      </c>
      <c r="V35" s="169">
        <v>7.6371943005074105E-2</v>
      </c>
      <c r="W35" s="169">
        <v>6.8261769324069604E-2</v>
      </c>
    </row>
    <row r="36" spans="1:23" x14ac:dyDescent="0.2">
      <c r="A36" s="2">
        <v>14076</v>
      </c>
      <c r="B36" s="2">
        <v>14079</v>
      </c>
      <c r="C36" s="2" t="s">
        <v>1397</v>
      </c>
      <c r="D36" s="2" t="s">
        <v>1398</v>
      </c>
      <c r="E36" s="4" t="s">
        <v>1368</v>
      </c>
      <c r="F36" s="2" t="s">
        <v>1425</v>
      </c>
      <c r="G36" s="2" t="s">
        <v>1426</v>
      </c>
      <c r="H36" s="2" t="s">
        <v>215</v>
      </c>
      <c r="I36" s="2" t="s">
        <v>1021</v>
      </c>
      <c r="J36" s="2" t="s">
        <v>30</v>
      </c>
      <c r="K36" s="2" t="s">
        <v>89</v>
      </c>
      <c r="L36" s="2" t="s">
        <v>31</v>
      </c>
      <c r="M36" s="2" t="s">
        <v>1427</v>
      </c>
      <c r="N36" s="2" t="s">
        <v>166</v>
      </c>
      <c r="O36" s="2" t="s">
        <v>34</v>
      </c>
      <c r="P36" s="155">
        <v>5268</v>
      </c>
      <c r="Q36" s="163">
        <v>1</v>
      </c>
      <c r="R36" s="180">
        <v>7053</v>
      </c>
      <c r="T36" s="154">
        <v>371.55200000000002</v>
      </c>
      <c r="U36" s="169">
        <v>2.1599999999999999E-4</v>
      </c>
      <c r="V36" s="169">
        <v>6.3916190099780501E-2</v>
      </c>
      <c r="W36" s="169">
        <v>5.7128731481595502E-2</v>
      </c>
    </row>
    <row r="37" spans="1:23" x14ac:dyDescent="0.2">
      <c r="A37" s="2">
        <v>14076</v>
      </c>
      <c r="B37" s="2">
        <v>14079</v>
      </c>
      <c r="C37" s="2" t="s">
        <v>1428</v>
      </c>
      <c r="D37" s="2" t="s">
        <v>1429</v>
      </c>
      <c r="E37" s="4" t="s">
        <v>1368</v>
      </c>
      <c r="F37" s="2" t="s">
        <v>1491</v>
      </c>
      <c r="G37" s="2" t="s">
        <v>1492</v>
      </c>
      <c r="H37" s="2" t="s">
        <v>215</v>
      </c>
      <c r="I37" s="2" t="s">
        <v>1021</v>
      </c>
      <c r="J37" s="2" t="s">
        <v>30</v>
      </c>
      <c r="K37" s="2" t="s">
        <v>89</v>
      </c>
      <c r="L37" s="2" t="s">
        <v>31</v>
      </c>
      <c r="M37" s="2" t="s">
        <v>1427</v>
      </c>
      <c r="N37" s="2" t="s">
        <v>166</v>
      </c>
      <c r="O37" s="2" t="s">
        <v>34</v>
      </c>
      <c r="P37" s="155">
        <v>2893</v>
      </c>
      <c r="Q37" s="163">
        <v>1</v>
      </c>
      <c r="R37" s="180">
        <v>5366</v>
      </c>
      <c r="T37" s="154">
        <v>155.238</v>
      </c>
      <c r="U37" s="169">
        <v>2.4000000000000001E-5</v>
      </c>
      <c r="V37" s="169">
        <v>2.6704861603941001E-2</v>
      </c>
      <c r="W37" s="169">
        <v>2.3868989460151799E-2</v>
      </c>
    </row>
    <row r="38" spans="1:23" x14ac:dyDescent="0.2">
      <c r="A38" s="2">
        <v>14076</v>
      </c>
      <c r="B38" s="2">
        <v>14079</v>
      </c>
      <c r="C38" s="2" t="s">
        <v>1428</v>
      </c>
      <c r="D38" s="2" t="s">
        <v>1429</v>
      </c>
      <c r="E38" s="4" t="s">
        <v>1368</v>
      </c>
      <c r="F38" s="2" t="s">
        <v>1430</v>
      </c>
      <c r="G38" s="2" t="s">
        <v>1431</v>
      </c>
      <c r="H38" s="2" t="s">
        <v>215</v>
      </c>
      <c r="I38" s="2" t="s">
        <v>1020</v>
      </c>
      <c r="J38" s="2" t="s">
        <v>30</v>
      </c>
      <c r="K38" s="2" t="s">
        <v>30</v>
      </c>
      <c r="L38" s="2" t="s">
        <v>31</v>
      </c>
      <c r="M38" s="2" t="s">
        <v>1401</v>
      </c>
      <c r="N38" s="2" t="s">
        <v>166</v>
      </c>
      <c r="O38" s="2" t="s">
        <v>34</v>
      </c>
      <c r="P38" s="155">
        <v>7318</v>
      </c>
      <c r="Q38" s="163">
        <v>1</v>
      </c>
      <c r="R38" s="180">
        <v>2395</v>
      </c>
      <c r="T38" s="154">
        <v>175.26599999999999</v>
      </c>
      <c r="U38" s="169">
        <v>2.9E-5</v>
      </c>
      <c r="V38" s="169">
        <v>3.01501274643712E-2</v>
      </c>
      <c r="W38" s="169">
        <v>2.6948391844992901E-2</v>
      </c>
    </row>
    <row r="39" spans="1:23" x14ac:dyDescent="0.2">
      <c r="A39" s="2">
        <v>14076</v>
      </c>
      <c r="B39" s="2">
        <v>14079</v>
      </c>
      <c r="C39" s="2" t="s">
        <v>1428</v>
      </c>
      <c r="D39" s="2" t="s">
        <v>1429</v>
      </c>
      <c r="E39" s="4" t="s">
        <v>1368</v>
      </c>
      <c r="F39" s="2" t="s">
        <v>1432</v>
      </c>
      <c r="G39" s="2" t="s">
        <v>1433</v>
      </c>
      <c r="H39" s="2" t="s">
        <v>215</v>
      </c>
      <c r="I39" s="2" t="s">
        <v>1020</v>
      </c>
      <c r="J39" s="2" t="s">
        <v>30</v>
      </c>
      <c r="K39" s="2" t="s">
        <v>30</v>
      </c>
      <c r="L39" s="2" t="s">
        <v>31</v>
      </c>
      <c r="M39" s="2" t="s">
        <v>1401</v>
      </c>
      <c r="N39" s="2" t="s">
        <v>166</v>
      </c>
      <c r="O39" s="2" t="s">
        <v>34</v>
      </c>
      <c r="P39" s="155">
        <v>11984</v>
      </c>
      <c r="Q39" s="163">
        <v>1</v>
      </c>
      <c r="R39" s="180">
        <v>962.3</v>
      </c>
      <c r="T39" s="154">
        <v>115.322</v>
      </c>
      <c r="U39" s="169">
        <v>2.22E-4</v>
      </c>
      <c r="V39" s="169">
        <v>1.98382571658198E-2</v>
      </c>
      <c r="W39" s="169">
        <v>1.7731571060785899E-2</v>
      </c>
    </row>
    <row r="40" spans="1:23" x14ac:dyDescent="0.2">
      <c r="A40" s="2">
        <v>14076</v>
      </c>
      <c r="B40" s="2">
        <v>14079</v>
      </c>
      <c r="C40" s="2" t="s">
        <v>1428</v>
      </c>
      <c r="D40" s="2" t="s">
        <v>1429</v>
      </c>
      <c r="E40" s="4" t="s">
        <v>1368</v>
      </c>
      <c r="F40" s="2" t="s">
        <v>1436</v>
      </c>
      <c r="G40" s="2" t="s">
        <v>1437</v>
      </c>
      <c r="H40" s="2" t="s">
        <v>215</v>
      </c>
      <c r="I40" s="2" t="s">
        <v>1020</v>
      </c>
      <c r="J40" s="2" t="s">
        <v>30</v>
      </c>
      <c r="K40" s="2" t="s">
        <v>30</v>
      </c>
      <c r="L40" s="2" t="s">
        <v>31</v>
      </c>
      <c r="M40" s="2" t="s">
        <v>1401</v>
      </c>
      <c r="N40" s="2" t="s">
        <v>166</v>
      </c>
      <c r="O40" s="2" t="s">
        <v>34</v>
      </c>
      <c r="P40" s="155">
        <v>15950</v>
      </c>
      <c r="Q40" s="163">
        <v>1</v>
      </c>
      <c r="R40" s="180">
        <v>2397</v>
      </c>
      <c r="T40" s="154">
        <v>382.322</v>
      </c>
      <c r="U40" s="169">
        <v>7.7000000000000001E-5</v>
      </c>
      <c r="V40" s="169">
        <v>6.5768805019165599E-2</v>
      </c>
      <c r="W40" s="169">
        <v>5.8784611472300997E-2</v>
      </c>
    </row>
    <row r="41" spans="1:23" x14ac:dyDescent="0.2">
      <c r="A41" s="2">
        <v>14076</v>
      </c>
      <c r="B41" s="2">
        <v>14079</v>
      </c>
      <c r="C41" s="2" t="s">
        <v>1493</v>
      </c>
      <c r="D41" s="2" t="s">
        <v>1494</v>
      </c>
      <c r="E41" s="4" t="s">
        <v>1368</v>
      </c>
      <c r="F41" s="2" t="s">
        <v>1495</v>
      </c>
      <c r="G41" s="2" t="s">
        <v>1496</v>
      </c>
      <c r="H41" s="2" t="s">
        <v>215</v>
      </c>
      <c r="I41" s="2" t="s">
        <v>1021</v>
      </c>
      <c r="J41" s="2" t="s">
        <v>30</v>
      </c>
      <c r="K41" s="2" t="s">
        <v>89</v>
      </c>
      <c r="L41" s="2" t="s">
        <v>58</v>
      </c>
      <c r="M41" s="2" t="s">
        <v>1427</v>
      </c>
      <c r="N41" s="2" t="s">
        <v>166</v>
      </c>
      <c r="O41" s="2" t="s">
        <v>34</v>
      </c>
      <c r="P41" s="155">
        <v>8912</v>
      </c>
      <c r="Q41" s="163">
        <v>1</v>
      </c>
      <c r="R41" s="180">
        <v>5556</v>
      </c>
      <c r="T41" s="154">
        <v>495.15100000000001</v>
      </c>
      <c r="U41" s="169">
        <v>0</v>
      </c>
      <c r="V41" s="169">
        <v>8.5178236533335103E-2</v>
      </c>
      <c r="W41" s="169">
        <v>7.6132895208430806E-2</v>
      </c>
    </row>
    <row r="42" spans="1:23" x14ac:dyDescent="0.2">
      <c r="A42" s="2">
        <v>14076</v>
      </c>
      <c r="B42" s="2">
        <v>14079</v>
      </c>
      <c r="C42" s="2" t="s">
        <v>1438</v>
      </c>
      <c r="D42" s="2" t="s">
        <v>1439</v>
      </c>
      <c r="E42" s="4" t="s">
        <v>1368</v>
      </c>
      <c r="F42" s="2" t="s">
        <v>1497</v>
      </c>
      <c r="G42" s="2" t="s">
        <v>1498</v>
      </c>
      <c r="H42" s="2" t="s">
        <v>215</v>
      </c>
      <c r="I42" s="2" t="s">
        <v>1021</v>
      </c>
      <c r="J42" s="2" t="s">
        <v>30</v>
      </c>
      <c r="K42" s="2" t="s">
        <v>89</v>
      </c>
      <c r="L42" s="2" t="s">
        <v>31</v>
      </c>
      <c r="M42" s="2" t="s">
        <v>1480</v>
      </c>
      <c r="N42" s="2" t="s">
        <v>166</v>
      </c>
      <c r="O42" s="2" t="s">
        <v>34</v>
      </c>
      <c r="P42" s="155">
        <v>1211</v>
      </c>
      <c r="Q42" s="163">
        <v>1</v>
      </c>
      <c r="R42" s="180">
        <v>10210</v>
      </c>
      <c r="T42" s="154">
        <v>123.643</v>
      </c>
      <c r="U42" s="169">
        <v>1.8E-5</v>
      </c>
      <c r="V42" s="169">
        <v>2.1269687778126999E-2</v>
      </c>
      <c r="W42" s="169">
        <v>1.90109936133094E-2</v>
      </c>
    </row>
    <row r="43" spans="1:23" x14ac:dyDescent="0.2">
      <c r="A43" s="2">
        <v>14076</v>
      </c>
      <c r="B43" s="2">
        <v>14079</v>
      </c>
      <c r="C43" s="2" t="s">
        <v>1438</v>
      </c>
      <c r="D43" s="2" t="s">
        <v>1439</v>
      </c>
      <c r="E43" s="4" t="s">
        <v>1368</v>
      </c>
      <c r="F43" s="2" t="s">
        <v>1442</v>
      </c>
      <c r="G43" s="2" t="s">
        <v>1443</v>
      </c>
      <c r="H43" s="2" t="s">
        <v>215</v>
      </c>
      <c r="I43" s="2" t="s">
        <v>1021</v>
      </c>
      <c r="J43" s="2" t="s">
        <v>30</v>
      </c>
      <c r="K43" s="2" t="s">
        <v>89</v>
      </c>
      <c r="L43" s="2" t="s">
        <v>31</v>
      </c>
      <c r="M43" s="2" t="s">
        <v>1427</v>
      </c>
      <c r="N43" s="2" t="s">
        <v>166</v>
      </c>
      <c r="O43" s="2" t="s">
        <v>34</v>
      </c>
      <c r="P43" s="155">
        <v>5737</v>
      </c>
      <c r="Q43" s="163">
        <v>1</v>
      </c>
      <c r="R43" s="180">
        <v>8648</v>
      </c>
      <c r="T43" s="154">
        <v>496.13600000000002</v>
      </c>
      <c r="U43" s="169">
        <v>4.2499999999999998E-4</v>
      </c>
      <c r="V43" s="169">
        <v>8.5347687907887798E-2</v>
      </c>
      <c r="W43" s="169">
        <v>7.6284352015554294E-2</v>
      </c>
    </row>
    <row r="44" spans="1:23" x14ac:dyDescent="0.2">
      <c r="A44" s="2">
        <v>14076</v>
      </c>
      <c r="B44" s="2">
        <v>14079</v>
      </c>
      <c r="C44" s="2" t="s">
        <v>1446</v>
      </c>
      <c r="D44" s="2" t="s">
        <v>1447</v>
      </c>
      <c r="E44" s="4" t="s">
        <v>1368</v>
      </c>
      <c r="F44" s="2" t="s">
        <v>1499</v>
      </c>
      <c r="G44" s="2" t="s">
        <v>1500</v>
      </c>
      <c r="H44" s="2" t="s">
        <v>215</v>
      </c>
      <c r="I44" s="2" t="s">
        <v>1021</v>
      </c>
      <c r="J44" s="2" t="s">
        <v>30</v>
      </c>
      <c r="K44" s="2" t="s">
        <v>284</v>
      </c>
      <c r="L44" s="2" t="s">
        <v>31</v>
      </c>
      <c r="M44" s="2" t="s">
        <v>1427</v>
      </c>
      <c r="N44" s="2" t="s">
        <v>166</v>
      </c>
      <c r="O44" s="2" t="s">
        <v>34</v>
      </c>
      <c r="P44" s="155">
        <v>650</v>
      </c>
      <c r="Q44" s="163">
        <v>1</v>
      </c>
      <c r="R44" s="180">
        <v>18890</v>
      </c>
      <c r="T44" s="154">
        <v>122.785</v>
      </c>
      <c r="U44" s="169">
        <v>1.2400000000000001E-4</v>
      </c>
      <c r="V44" s="169">
        <v>2.11220732401349E-2</v>
      </c>
      <c r="W44" s="169">
        <v>1.8879054721292102E-2</v>
      </c>
    </row>
    <row r="45" spans="1:23" x14ac:dyDescent="0.2">
      <c r="A45" s="2">
        <v>14076</v>
      </c>
      <c r="B45" s="2">
        <v>14079</v>
      </c>
      <c r="C45" s="2" t="s">
        <v>1446</v>
      </c>
      <c r="D45" s="2" t="s">
        <v>1447</v>
      </c>
      <c r="E45" s="4" t="s">
        <v>1368</v>
      </c>
      <c r="F45" s="2" t="s">
        <v>1501</v>
      </c>
      <c r="G45" s="2" t="s">
        <v>1502</v>
      </c>
      <c r="H45" s="2" t="s">
        <v>215</v>
      </c>
      <c r="I45" s="2" t="s">
        <v>1020</v>
      </c>
      <c r="J45" s="2" t="s">
        <v>30</v>
      </c>
      <c r="K45" s="2" t="s">
        <v>30</v>
      </c>
      <c r="L45" s="2" t="s">
        <v>31</v>
      </c>
      <c r="M45" s="2" t="s">
        <v>1401</v>
      </c>
      <c r="N45" s="2" t="s">
        <v>166</v>
      </c>
      <c r="O45" s="2" t="s">
        <v>34</v>
      </c>
      <c r="P45" s="155">
        <v>1985</v>
      </c>
      <c r="Q45" s="163">
        <v>1</v>
      </c>
      <c r="R45" s="180">
        <v>23890</v>
      </c>
      <c r="T45" s="154">
        <v>474.21600000000001</v>
      </c>
      <c r="U45" s="169">
        <v>5.5999999999999999E-5</v>
      </c>
      <c r="V45" s="169">
        <v>8.1577030131371506E-2</v>
      </c>
      <c r="W45" s="169">
        <v>7.2914112092190494E-2</v>
      </c>
    </row>
    <row r="46" spans="1:23" x14ac:dyDescent="0.2">
      <c r="A46" s="2">
        <v>14076</v>
      </c>
      <c r="B46" s="2">
        <v>14079</v>
      </c>
      <c r="C46" s="2" t="s">
        <v>1452</v>
      </c>
      <c r="D46" s="2" t="s">
        <v>1453</v>
      </c>
      <c r="E46" s="4" t="s">
        <v>1368</v>
      </c>
      <c r="F46" s="2" t="s">
        <v>1503</v>
      </c>
      <c r="G46" s="2" t="s">
        <v>1504</v>
      </c>
      <c r="H46" s="2" t="s">
        <v>215</v>
      </c>
      <c r="I46" s="2" t="s">
        <v>1021</v>
      </c>
      <c r="J46" s="2" t="s">
        <v>30</v>
      </c>
      <c r="K46" s="2" t="s">
        <v>89</v>
      </c>
      <c r="L46" s="2" t="s">
        <v>31</v>
      </c>
      <c r="M46" s="2" t="s">
        <v>1427</v>
      </c>
      <c r="N46" s="2" t="s">
        <v>166</v>
      </c>
      <c r="O46" s="2" t="s">
        <v>34</v>
      </c>
      <c r="P46" s="155">
        <v>5096</v>
      </c>
      <c r="Q46" s="163">
        <v>1</v>
      </c>
      <c r="R46" s="180">
        <v>4851</v>
      </c>
      <c r="T46" s="154">
        <v>247.20699999999999</v>
      </c>
      <c r="U46" s="169">
        <v>4.0000000000000003E-5</v>
      </c>
      <c r="V46" s="169">
        <v>4.2525744305828103E-2</v>
      </c>
      <c r="W46" s="169">
        <v>3.8009803520985999E-2</v>
      </c>
    </row>
    <row r="47" spans="1:23" x14ac:dyDescent="0.2">
      <c r="A47" s="2">
        <v>14076</v>
      </c>
      <c r="B47" s="2">
        <v>14079</v>
      </c>
      <c r="C47" s="2" t="s">
        <v>1452</v>
      </c>
      <c r="D47" s="2" t="s">
        <v>1453</v>
      </c>
      <c r="E47" s="4" t="s">
        <v>1368</v>
      </c>
      <c r="F47" s="2" t="s">
        <v>1505</v>
      </c>
      <c r="G47" s="2" t="s">
        <v>1506</v>
      </c>
      <c r="H47" s="2" t="s">
        <v>215</v>
      </c>
      <c r="I47" s="2" t="s">
        <v>1020</v>
      </c>
      <c r="J47" s="2" t="s">
        <v>30</v>
      </c>
      <c r="K47" s="2" t="s">
        <v>30</v>
      </c>
      <c r="L47" s="2" t="s">
        <v>31</v>
      </c>
      <c r="M47" s="2" t="s">
        <v>1401</v>
      </c>
      <c r="N47" s="2" t="s">
        <v>166</v>
      </c>
      <c r="O47" s="2" t="s">
        <v>34</v>
      </c>
      <c r="P47" s="155">
        <v>21465</v>
      </c>
      <c r="Q47" s="163">
        <v>1</v>
      </c>
      <c r="R47" s="180">
        <v>2376</v>
      </c>
      <c r="T47" s="154">
        <v>510.00799999999998</v>
      </c>
      <c r="U47" s="169">
        <v>5.3000000000000001E-5</v>
      </c>
      <c r="V47" s="169">
        <v>8.7734126952673602E-2</v>
      </c>
      <c r="W47" s="169">
        <v>7.8417367690830506E-2</v>
      </c>
    </row>
    <row r="48" spans="1:23" x14ac:dyDescent="0.2">
      <c r="A48" s="2">
        <v>14076</v>
      </c>
      <c r="B48" s="2">
        <v>14079</v>
      </c>
      <c r="C48" s="2" t="s">
        <v>1462</v>
      </c>
      <c r="D48" s="2" t="s">
        <v>1463</v>
      </c>
      <c r="E48" s="4" t="s">
        <v>212</v>
      </c>
      <c r="F48" s="2" t="s">
        <v>1507</v>
      </c>
      <c r="G48" s="2" t="s">
        <v>1508</v>
      </c>
      <c r="H48" s="2" t="s">
        <v>215</v>
      </c>
      <c r="I48" s="2" t="s">
        <v>1021</v>
      </c>
      <c r="J48" s="2" t="s">
        <v>88</v>
      </c>
      <c r="K48" s="2" t="s">
        <v>89</v>
      </c>
      <c r="L48" s="2" t="s">
        <v>386</v>
      </c>
      <c r="M48" s="2" t="s">
        <v>776</v>
      </c>
      <c r="N48" s="2" t="s">
        <v>166</v>
      </c>
      <c r="O48" s="2" t="s">
        <v>93</v>
      </c>
      <c r="P48" s="155">
        <v>170</v>
      </c>
      <c r="Q48" s="163">
        <v>3.718</v>
      </c>
      <c r="R48" s="180">
        <v>19949</v>
      </c>
      <c r="T48" s="154">
        <v>126.09</v>
      </c>
      <c r="U48" s="169">
        <v>9.9999999999999995E-7</v>
      </c>
      <c r="V48" s="169">
        <v>2.1690555112185799E-2</v>
      </c>
      <c r="W48" s="169">
        <v>1.9387167738821001E-2</v>
      </c>
    </row>
    <row r="49" spans="1:23" x14ac:dyDescent="0.2">
      <c r="A49" s="2">
        <v>14076</v>
      </c>
      <c r="B49" s="2">
        <v>14079</v>
      </c>
      <c r="C49" s="2" t="s">
        <v>1410</v>
      </c>
      <c r="D49" s="2" t="s">
        <v>1411</v>
      </c>
      <c r="E49" s="4" t="s">
        <v>212</v>
      </c>
      <c r="F49" s="2" t="s">
        <v>1509</v>
      </c>
      <c r="G49" s="2" t="s">
        <v>1510</v>
      </c>
      <c r="H49" s="2" t="s">
        <v>215</v>
      </c>
      <c r="I49" s="2" t="s">
        <v>1021</v>
      </c>
      <c r="J49" s="2" t="s">
        <v>88</v>
      </c>
      <c r="K49" s="2" t="s">
        <v>89</v>
      </c>
      <c r="L49" s="2" t="s">
        <v>388</v>
      </c>
      <c r="M49" s="2" t="s">
        <v>776</v>
      </c>
      <c r="N49" s="2" t="s">
        <v>166</v>
      </c>
      <c r="O49" s="2" t="s">
        <v>93</v>
      </c>
      <c r="P49" s="155">
        <v>180</v>
      </c>
      <c r="Q49" s="163">
        <v>3.718</v>
      </c>
      <c r="R49" s="180">
        <v>46892</v>
      </c>
      <c r="S49" s="158">
        <v>9.5000000000000001E-2</v>
      </c>
      <c r="T49" s="154">
        <v>314.173</v>
      </c>
      <c r="U49" s="169">
        <v>0</v>
      </c>
      <c r="V49" s="169">
        <v>5.4045608103981901E-2</v>
      </c>
      <c r="W49" s="169">
        <v>4.8306337225543297E-2</v>
      </c>
    </row>
    <row r="50" spans="1:23" x14ac:dyDescent="0.2">
      <c r="A50" s="2">
        <v>14076</v>
      </c>
      <c r="B50" s="2">
        <v>14079</v>
      </c>
      <c r="C50" s="2" t="s">
        <v>1410</v>
      </c>
      <c r="D50" s="2" t="s">
        <v>1411</v>
      </c>
      <c r="E50" s="4" t="s">
        <v>212</v>
      </c>
      <c r="F50" s="2" t="s">
        <v>1511</v>
      </c>
      <c r="G50" s="2" t="s">
        <v>1486</v>
      </c>
      <c r="H50" s="2" t="s">
        <v>215</v>
      </c>
      <c r="I50" s="2" t="s">
        <v>1021</v>
      </c>
      <c r="J50" s="2" t="s">
        <v>88</v>
      </c>
      <c r="K50" s="2" t="s">
        <v>89</v>
      </c>
      <c r="L50" s="2" t="s">
        <v>422</v>
      </c>
      <c r="M50" s="2" t="s">
        <v>776</v>
      </c>
      <c r="N50" s="2" t="s">
        <v>166</v>
      </c>
      <c r="O50" s="2" t="s">
        <v>93</v>
      </c>
      <c r="P50" s="155">
        <v>61</v>
      </c>
      <c r="Q50" s="163">
        <v>3.718</v>
      </c>
      <c r="R50" s="180">
        <v>109783</v>
      </c>
      <c r="T50" s="154">
        <v>248.98599999999999</v>
      </c>
      <c r="U50" s="169">
        <v>3.0000000000000001E-6</v>
      </c>
      <c r="V50" s="169">
        <v>4.28317229301622E-2</v>
      </c>
      <c r="W50" s="169">
        <v>3.8283289325465202E-2</v>
      </c>
    </row>
    <row r="51" spans="1:23" x14ac:dyDescent="0.2">
      <c r="A51" s="2">
        <v>14076</v>
      </c>
      <c r="B51" s="2">
        <v>14079</v>
      </c>
      <c r="C51" s="2" t="s">
        <v>1462</v>
      </c>
      <c r="D51" s="2" t="s">
        <v>1463</v>
      </c>
      <c r="E51" s="4" t="s">
        <v>212</v>
      </c>
      <c r="F51" s="2" t="s">
        <v>1464</v>
      </c>
      <c r="G51" s="2" t="s">
        <v>1465</v>
      </c>
      <c r="H51" s="2" t="s">
        <v>215</v>
      </c>
      <c r="I51" s="2" t="s">
        <v>1021</v>
      </c>
      <c r="J51" s="2" t="s">
        <v>88</v>
      </c>
      <c r="K51" s="2" t="s">
        <v>339</v>
      </c>
      <c r="L51" s="2" t="s">
        <v>410</v>
      </c>
      <c r="M51" s="2" t="s">
        <v>776</v>
      </c>
      <c r="N51" s="2" t="s">
        <v>166</v>
      </c>
      <c r="O51" s="2" t="s">
        <v>1218</v>
      </c>
      <c r="P51" s="155">
        <v>600</v>
      </c>
      <c r="Q51" s="163">
        <v>4.0218999999999996</v>
      </c>
      <c r="R51" s="180">
        <v>5318</v>
      </c>
      <c r="T51" s="154">
        <v>128.33099999999999</v>
      </c>
      <c r="U51" s="169">
        <v>3.9999999999999998E-6</v>
      </c>
      <c r="V51" s="169">
        <v>2.2076086199115701E-2</v>
      </c>
      <c r="W51" s="169">
        <v>1.97317580829676E-2</v>
      </c>
    </row>
    <row r="52" spans="1:23" x14ac:dyDescent="0.2">
      <c r="A52" s="2">
        <v>14076</v>
      </c>
      <c r="B52" s="2">
        <v>14079</v>
      </c>
      <c r="C52" s="2" t="s">
        <v>1512</v>
      </c>
      <c r="D52" s="2" t="s">
        <v>1513</v>
      </c>
      <c r="E52" s="4" t="s">
        <v>212</v>
      </c>
      <c r="F52" s="2" t="s">
        <v>1514</v>
      </c>
      <c r="G52" s="2" t="s">
        <v>1515</v>
      </c>
      <c r="H52" s="2" t="s">
        <v>215</v>
      </c>
      <c r="I52" s="2" t="s">
        <v>1021</v>
      </c>
      <c r="J52" s="2" t="s">
        <v>88</v>
      </c>
      <c r="K52" s="2" t="s">
        <v>89</v>
      </c>
      <c r="L52" s="2" t="s">
        <v>422</v>
      </c>
      <c r="M52" s="2" t="s">
        <v>776</v>
      </c>
      <c r="N52" s="2" t="s">
        <v>166</v>
      </c>
      <c r="O52" s="2" t="s">
        <v>93</v>
      </c>
      <c r="P52" s="155">
        <v>253</v>
      </c>
      <c r="Q52" s="163">
        <v>3.718</v>
      </c>
      <c r="R52" s="180">
        <v>39730</v>
      </c>
      <c r="T52" s="154">
        <v>373.72199999999998</v>
      </c>
      <c r="U52" s="169">
        <v>2.9E-5</v>
      </c>
      <c r="V52" s="169">
        <v>6.4289448657490395E-2</v>
      </c>
      <c r="W52" s="169">
        <v>5.7462352554493203E-2</v>
      </c>
    </row>
    <row r="53" spans="1:23" x14ac:dyDescent="0.2">
      <c r="A53" s="2">
        <v>14076</v>
      </c>
      <c r="B53" s="2">
        <v>14079</v>
      </c>
      <c r="C53" s="2" t="s">
        <v>1458</v>
      </c>
      <c r="D53" s="2" t="s">
        <v>1459</v>
      </c>
      <c r="E53" s="4" t="s">
        <v>212</v>
      </c>
      <c r="F53" s="2" t="s">
        <v>1516</v>
      </c>
      <c r="G53" s="2" t="s">
        <v>1517</v>
      </c>
      <c r="H53" s="2" t="s">
        <v>215</v>
      </c>
      <c r="I53" s="2" t="s">
        <v>1021</v>
      </c>
      <c r="J53" s="2" t="s">
        <v>88</v>
      </c>
      <c r="K53" s="2" t="s">
        <v>89</v>
      </c>
      <c r="L53" s="2" t="s">
        <v>422</v>
      </c>
      <c r="M53" s="2" t="s">
        <v>776</v>
      </c>
      <c r="N53" s="2" t="s">
        <v>166</v>
      </c>
      <c r="O53" s="2" t="s">
        <v>93</v>
      </c>
      <c r="P53" s="155">
        <v>2471</v>
      </c>
      <c r="Q53" s="163">
        <v>3.718</v>
      </c>
      <c r="R53" s="180">
        <v>1354.6</v>
      </c>
      <c r="T53" s="154">
        <v>124.45</v>
      </c>
      <c r="U53" s="169">
        <v>0</v>
      </c>
      <c r="V53" s="169">
        <v>2.14084108991821E-2</v>
      </c>
      <c r="W53" s="169">
        <v>1.9134985295552499E-2</v>
      </c>
    </row>
    <row r="54" spans="1:23" x14ac:dyDescent="0.2">
      <c r="A54" s="2">
        <v>14076</v>
      </c>
      <c r="B54" s="2">
        <v>14079</v>
      </c>
      <c r="C54" s="2" t="s">
        <v>1458</v>
      </c>
      <c r="D54" s="2" t="s">
        <v>1459</v>
      </c>
      <c r="E54" s="4" t="s">
        <v>212</v>
      </c>
      <c r="F54" s="2" t="s">
        <v>1470</v>
      </c>
      <c r="G54" s="2" t="s">
        <v>1471</v>
      </c>
      <c r="H54" s="2" t="s">
        <v>215</v>
      </c>
      <c r="I54" s="2" t="s">
        <v>1021</v>
      </c>
      <c r="J54" s="2" t="s">
        <v>88</v>
      </c>
      <c r="K54" s="2" t="s">
        <v>89</v>
      </c>
      <c r="L54" s="2" t="s">
        <v>422</v>
      </c>
      <c r="M54" s="2" t="s">
        <v>776</v>
      </c>
      <c r="N54" s="2" t="s">
        <v>166</v>
      </c>
      <c r="O54" s="2" t="s">
        <v>93</v>
      </c>
      <c r="P54" s="155">
        <v>908</v>
      </c>
      <c r="Q54" s="163">
        <v>3.718</v>
      </c>
      <c r="R54" s="180">
        <v>5761.62</v>
      </c>
      <c r="T54" s="154">
        <v>194.50899999999999</v>
      </c>
      <c r="U54" s="169">
        <v>3.0000000000000001E-6</v>
      </c>
      <c r="V54" s="169">
        <v>3.3460395897800803E-2</v>
      </c>
      <c r="W54" s="169">
        <v>2.9907132598629399E-2</v>
      </c>
    </row>
    <row r="55" spans="1:23" x14ac:dyDescent="0.2">
      <c r="A55" s="2">
        <v>14076</v>
      </c>
      <c r="B55" s="2">
        <v>14079</v>
      </c>
      <c r="C55" s="2" t="s">
        <v>1518</v>
      </c>
      <c r="D55" s="2" t="s">
        <v>1519</v>
      </c>
      <c r="E55" s="4" t="s">
        <v>212</v>
      </c>
      <c r="F55" s="2" t="s">
        <v>1520</v>
      </c>
      <c r="G55" s="2" t="s">
        <v>1521</v>
      </c>
      <c r="H55" s="2" t="s">
        <v>215</v>
      </c>
      <c r="I55" s="2" t="s">
        <v>1021</v>
      </c>
      <c r="J55" s="2" t="s">
        <v>88</v>
      </c>
      <c r="K55" s="2" t="s">
        <v>89</v>
      </c>
      <c r="L55" s="2" t="s">
        <v>388</v>
      </c>
      <c r="M55" s="2" t="s">
        <v>776</v>
      </c>
      <c r="N55" s="2" t="s">
        <v>166</v>
      </c>
      <c r="O55" s="2" t="s">
        <v>93</v>
      </c>
      <c r="P55" s="155">
        <v>79</v>
      </c>
      <c r="Q55" s="163">
        <v>3.718</v>
      </c>
      <c r="R55" s="180">
        <v>21147</v>
      </c>
      <c r="T55" s="154">
        <v>62.113</v>
      </c>
      <c r="U55" s="169">
        <v>9.9999999999999995E-7</v>
      </c>
      <c r="V55" s="169">
        <v>1.06850478566327E-2</v>
      </c>
      <c r="W55" s="169">
        <v>9.55036945907798E-3</v>
      </c>
    </row>
    <row r="56" spans="1:23" x14ac:dyDescent="0.2">
      <c r="A56" s="2">
        <v>14076</v>
      </c>
      <c r="B56" s="2">
        <v>15394</v>
      </c>
      <c r="C56" s="2" t="s">
        <v>1397</v>
      </c>
      <c r="D56" s="2" t="s">
        <v>1398</v>
      </c>
      <c r="E56" s="4" t="s">
        <v>1368</v>
      </c>
      <c r="F56" s="2" t="s">
        <v>1522</v>
      </c>
      <c r="G56" s="2" t="s">
        <v>1523</v>
      </c>
      <c r="H56" s="2" t="s">
        <v>215</v>
      </c>
      <c r="I56" s="2" t="s">
        <v>1021</v>
      </c>
      <c r="J56" s="2" t="s">
        <v>30</v>
      </c>
      <c r="K56" s="2" t="s">
        <v>89</v>
      </c>
      <c r="L56" s="2" t="s">
        <v>31</v>
      </c>
      <c r="M56" s="2" t="s">
        <v>1480</v>
      </c>
      <c r="N56" s="2" t="s">
        <v>166</v>
      </c>
      <c r="O56" s="2" t="s">
        <v>34</v>
      </c>
      <c r="P56" s="155">
        <v>7282</v>
      </c>
      <c r="Q56" s="163">
        <v>1</v>
      </c>
      <c r="R56" s="180">
        <v>8809</v>
      </c>
      <c r="T56" s="154">
        <v>641.471</v>
      </c>
      <c r="U56" s="169">
        <v>8.2999999999999998E-5</v>
      </c>
      <c r="V56" s="169">
        <v>0.12611988319987399</v>
      </c>
      <c r="W56" s="169">
        <v>0.123179384122608</v>
      </c>
    </row>
    <row r="57" spans="1:23" x14ac:dyDescent="0.2">
      <c r="A57" s="2">
        <v>14076</v>
      </c>
      <c r="B57" s="2">
        <v>15394</v>
      </c>
      <c r="C57" s="2" t="s">
        <v>1462</v>
      </c>
      <c r="D57" s="2" t="s">
        <v>1463</v>
      </c>
      <c r="E57" s="4" t="s">
        <v>212</v>
      </c>
      <c r="F57" s="2" t="s">
        <v>1478</v>
      </c>
      <c r="G57" s="2" t="s">
        <v>1479</v>
      </c>
      <c r="H57" s="2" t="s">
        <v>215</v>
      </c>
      <c r="I57" s="2" t="s">
        <v>1021</v>
      </c>
      <c r="J57" s="2" t="s">
        <v>30</v>
      </c>
      <c r="K57" s="2" t="s">
        <v>89</v>
      </c>
      <c r="L57" s="2" t="s">
        <v>31</v>
      </c>
      <c r="M57" s="2" t="s">
        <v>1480</v>
      </c>
      <c r="N57" s="2" t="s">
        <v>166</v>
      </c>
      <c r="O57" s="2" t="s">
        <v>34</v>
      </c>
      <c r="P57" s="155">
        <v>287</v>
      </c>
      <c r="Q57" s="163">
        <v>1</v>
      </c>
      <c r="R57" s="180">
        <v>219130</v>
      </c>
      <c r="T57" s="154">
        <v>628.90300000000002</v>
      </c>
      <c r="U57" s="169">
        <v>1.08E-4</v>
      </c>
      <c r="V57" s="169">
        <v>0.123648829844971</v>
      </c>
      <c r="W57" s="169">
        <v>0.120765943650984</v>
      </c>
    </row>
    <row r="58" spans="1:23" x14ac:dyDescent="0.2">
      <c r="A58" s="2">
        <v>14076</v>
      </c>
      <c r="B58" s="2">
        <v>15394</v>
      </c>
      <c r="C58" s="2" t="s">
        <v>1428</v>
      </c>
      <c r="D58" s="2" t="s">
        <v>1429</v>
      </c>
      <c r="E58" s="4" t="s">
        <v>1368</v>
      </c>
      <c r="F58" s="2" t="s">
        <v>1524</v>
      </c>
      <c r="G58" s="2" t="s">
        <v>1525</v>
      </c>
      <c r="H58" s="2" t="s">
        <v>215</v>
      </c>
      <c r="I58" s="2" t="s">
        <v>1021</v>
      </c>
      <c r="J58" s="2" t="s">
        <v>30</v>
      </c>
      <c r="K58" s="2" t="s">
        <v>89</v>
      </c>
      <c r="L58" s="2" t="s">
        <v>31</v>
      </c>
      <c r="M58" s="2" t="s">
        <v>1480</v>
      </c>
      <c r="N58" s="2" t="s">
        <v>166</v>
      </c>
      <c r="O58" s="2" t="s">
        <v>34</v>
      </c>
      <c r="P58" s="155">
        <v>26697</v>
      </c>
      <c r="Q58" s="163">
        <v>1</v>
      </c>
      <c r="R58" s="180">
        <v>2404</v>
      </c>
      <c r="T58" s="154">
        <v>641.79600000000005</v>
      </c>
      <c r="U58" s="169">
        <v>6.9999999999999994E-5</v>
      </c>
      <c r="V58" s="169">
        <v>0.12618368324360801</v>
      </c>
      <c r="W58" s="169">
        <v>0.123241696661241</v>
      </c>
    </row>
    <row r="59" spans="1:23" x14ac:dyDescent="0.2">
      <c r="A59" s="2">
        <v>14076</v>
      </c>
      <c r="B59" s="2">
        <v>15394</v>
      </c>
      <c r="C59" s="2" t="s">
        <v>1493</v>
      </c>
      <c r="D59" s="2" t="s">
        <v>1494</v>
      </c>
      <c r="E59" s="4" t="s">
        <v>1368</v>
      </c>
      <c r="F59" s="2" t="s">
        <v>1526</v>
      </c>
      <c r="G59" s="2" t="s">
        <v>1527</v>
      </c>
      <c r="H59" s="2" t="s">
        <v>215</v>
      </c>
      <c r="I59" s="2" t="s">
        <v>1021</v>
      </c>
      <c r="J59" s="2" t="s">
        <v>30</v>
      </c>
      <c r="K59" s="2" t="s">
        <v>89</v>
      </c>
      <c r="L59" s="2" t="s">
        <v>58</v>
      </c>
      <c r="M59" s="2" t="s">
        <v>1480</v>
      </c>
      <c r="N59" s="2" t="s">
        <v>166</v>
      </c>
      <c r="O59" s="2" t="s">
        <v>34</v>
      </c>
      <c r="P59" s="155">
        <v>11115</v>
      </c>
      <c r="Q59" s="163">
        <v>1</v>
      </c>
      <c r="R59" s="180">
        <v>5763</v>
      </c>
      <c r="T59" s="154">
        <v>640.55700000000002</v>
      </c>
      <c r="U59" s="169">
        <v>1.01E-3</v>
      </c>
      <c r="V59" s="169">
        <v>0.125940195144496</v>
      </c>
      <c r="W59" s="169">
        <v>0.123003885514189</v>
      </c>
    </row>
    <row r="60" spans="1:23" x14ac:dyDescent="0.2">
      <c r="A60" s="2">
        <v>14076</v>
      </c>
      <c r="B60" s="2">
        <v>15394</v>
      </c>
      <c r="C60" s="2" t="s">
        <v>1438</v>
      </c>
      <c r="D60" s="2" t="s">
        <v>1439</v>
      </c>
      <c r="E60" s="4" t="s">
        <v>1368</v>
      </c>
      <c r="F60" s="2" t="s">
        <v>1497</v>
      </c>
      <c r="G60" s="2" t="s">
        <v>1498</v>
      </c>
      <c r="H60" s="2" t="s">
        <v>215</v>
      </c>
      <c r="I60" s="2" t="s">
        <v>1021</v>
      </c>
      <c r="J60" s="2" t="s">
        <v>30</v>
      </c>
      <c r="K60" s="2" t="s">
        <v>89</v>
      </c>
      <c r="L60" s="2" t="s">
        <v>31</v>
      </c>
      <c r="M60" s="2" t="s">
        <v>1480</v>
      </c>
      <c r="N60" s="2" t="s">
        <v>166</v>
      </c>
      <c r="O60" s="2" t="s">
        <v>34</v>
      </c>
      <c r="P60" s="155">
        <v>6295</v>
      </c>
      <c r="Q60" s="163">
        <v>1</v>
      </c>
      <c r="R60" s="180">
        <v>10210</v>
      </c>
      <c r="T60" s="154">
        <v>642.72</v>
      </c>
      <c r="U60" s="169">
        <v>9.2E-5</v>
      </c>
      <c r="V60" s="169">
        <v>0.12636527645283499</v>
      </c>
      <c r="W60" s="169">
        <v>0.123419056004636</v>
      </c>
    </row>
    <row r="61" spans="1:23" x14ac:dyDescent="0.2">
      <c r="A61" s="2">
        <v>14076</v>
      </c>
      <c r="B61" s="2">
        <v>15394</v>
      </c>
      <c r="C61" s="2" t="s">
        <v>1446</v>
      </c>
      <c r="D61" s="2" t="s">
        <v>1447</v>
      </c>
      <c r="E61" s="4" t="s">
        <v>1368</v>
      </c>
      <c r="F61" s="2" t="s">
        <v>1528</v>
      </c>
      <c r="G61" s="2" t="s">
        <v>1529</v>
      </c>
      <c r="H61" s="2" t="s">
        <v>215</v>
      </c>
      <c r="I61" s="2" t="s">
        <v>1021</v>
      </c>
      <c r="J61" s="2" t="s">
        <v>30</v>
      </c>
      <c r="K61" s="2" t="s">
        <v>89</v>
      </c>
      <c r="L61" s="2" t="s">
        <v>31</v>
      </c>
      <c r="M61" s="2" t="s">
        <v>1480</v>
      </c>
      <c r="N61" s="2" t="s">
        <v>166</v>
      </c>
      <c r="O61" s="2" t="s">
        <v>34</v>
      </c>
      <c r="P61" s="155">
        <v>2843</v>
      </c>
      <c r="Q61" s="163">
        <v>1</v>
      </c>
      <c r="R61" s="180">
        <v>22550</v>
      </c>
      <c r="T61" s="154">
        <v>641.096</v>
      </c>
      <c r="U61" s="169">
        <v>9.7E-5</v>
      </c>
      <c r="V61" s="169">
        <v>0.12604617792901099</v>
      </c>
      <c r="W61" s="169">
        <v>0.123107397298317</v>
      </c>
    </row>
    <row r="62" spans="1:23" x14ac:dyDescent="0.2">
      <c r="A62" s="2">
        <v>14076</v>
      </c>
      <c r="B62" s="2">
        <v>15394</v>
      </c>
      <c r="C62" s="2" t="s">
        <v>1452</v>
      </c>
      <c r="D62" s="2" t="s">
        <v>1453</v>
      </c>
      <c r="E62" s="4" t="s">
        <v>1368</v>
      </c>
      <c r="F62" s="2" t="s">
        <v>1530</v>
      </c>
      <c r="G62" s="2" t="s">
        <v>1531</v>
      </c>
      <c r="H62" s="2" t="s">
        <v>215</v>
      </c>
      <c r="I62" s="2" t="s">
        <v>1021</v>
      </c>
      <c r="J62" s="2" t="s">
        <v>30</v>
      </c>
      <c r="K62" s="2" t="s">
        <v>89</v>
      </c>
      <c r="L62" s="2" t="s">
        <v>31</v>
      </c>
      <c r="M62" s="2" t="s">
        <v>1480</v>
      </c>
      <c r="N62" s="2" t="s">
        <v>166</v>
      </c>
      <c r="O62" s="2" t="s">
        <v>34</v>
      </c>
      <c r="P62" s="155">
        <v>2573</v>
      </c>
      <c r="Q62" s="163">
        <v>1</v>
      </c>
      <c r="R62" s="180">
        <v>24020</v>
      </c>
      <c r="T62" s="154">
        <v>618.03499999999997</v>
      </c>
      <c r="U62" s="169">
        <v>7.2000000000000002E-5</v>
      </c>
      <c r="V62" s="169">
        <v>0.12151197075305301</v>
      </c>
      <c r="W62" s="169">
        <v>0.118678905666006</v>
      </c>
    </row>
    <row r="63" spans="1:23" x14ac:dyDescent="0.2">
      <c r="A63" s="2">
        <v>14076</v>
      </c>
      <c r="B63" s="2">
        <v>15394</v>
      </c>
      <c r="C63" s="2" t="s">
        <v>1410</v>
      </c>
      <c r="D63" s="2" t="s">
        <v>1411</v>
      </c>
      <c r="E63" s="4" t="s">
        <v>212</v>
      </c>
      <c r="F63" s="2" t="s">
        <v>1485</v>
      </c>
      <c r="G63" s="2" t="s">
        <v>1486</v>
      </c>
      <c r="H63" s="2" t="s">
        <v>215</v>
      </c>
      <c r="I63" s="2" t="s">
        <v>1021</v>
      </c>
      <c r="J63" s="2" t="s">
        <v>88</v>
      </c>
      <c r="K63" s="2" t="s">
        <v>89</v>
      </c>
      <c r="L63" s="2" t="s">
        <v>1487</v>
      </c>
      <c r="M63" s="2" t="s">
        <v>776</v>
      </c>
      <c r="N63" s="2" t="s">
        <v>166</v>
      </c>
      <c r="O63" s="2" t="s">
        <v>34</v>
      </c>
      <c r="P63" s="155">
        <v>155</v>
      </c>
      <c r="Q63" s="163">
        <v>1</v>
      </c>
      <c r="R63" s="180">
        <v>407500</v>
      </c>
      <c r="T63" s="154">
        <v>631.625</v>
      </c>
      <c r="U63" s="169">
        <v>9.0000000000000002E-6</v>
      </c>
      <c r="V63" s="169">
        <v>0.12418398343215301</v>
      </c>
      <c r="W63" s="169">
        <v>0.121288620072875</v>
      </c>
    </row>
    <row r="64" spans="1:23" x14ac:dyDescent="0.2">
      <c r="A64" s="2">
        <v>161</v>
      </c>
      <c r="B64" s="2">
        <v>1434</v>
      </c>
      <c r="C64" s="2" t="s">
        <v>1397</v>
      </c>
      <c r="D64" s="2" t="s">
        <v>1398</v>
      </c>
      <c r="E64" s="4" t="s">
        <v>1368</v>
      </c>
      <c r="F64" s="2" t="s">
        <v>1422</v>
      </c>
      <c r="G64" s="2" t="s">
        <v>1423</v>
      </c>
      <c r="H64" s="2" t="s">
        <v>215</v>
      </c>
      <c r="I64" s="2" t="s">
        <v>1022</v>
      </c>
      <c r="J64" s="2" t="s">
        <v>30</v>
      </c>
      <c r="K64" s="2" t="s">
        <v>30</v>
      </c>
      <c r="L64" s="2" t="s">
        <v>31</v>
      </c>
      <c r="M64" s="2" t="s">
        <v>1424</v>
      </c>
      <c r="N64" s="2" t="s">
        <v>166</v>
      </c>
      <c r="O64" s="2" t="s">
        <v>34</v>
      </c>
      <c r="P64" s="155">
        <v>25000</v>
      </c>
      <c r="Q64" s="163">
        <v>1</v>
      </c>
      <c r="R64" s="180">
        <v>475.88</v>
      </c>
      <c r="T64" s="154">
        <v>118.97</v>
      </c>
      <c r="U64" s="169">
        <v>1.1900000000000001E-4</v>
      </c>
      <c r="V64" s="169">
        <v>4.3973844072198197E-2</v>
      </c>
      <c r="W64" s="169">
        <v>5.5183956310319703E-3</v>
      </c>
    </row>
    <row r="65" spans="1:23" x14ac:dyDescent="0.2">
      <c r="A65" s="2">
        <v>161</v>
      </c>
      <c r="B65" s="2">
        <v>1434</v>
      </c>
      <c r="C65" s="2" t="s">
        <v>1397</v>
      </c>
      <c r="D65" s="2" t="s">
        <v>1398</v>
      </c>
      <c r="E65" s="4" t="s">
        <v>1368</v>
      </c>
      <c r="F65" s="2" t="s">
        <v>1476</v>
      </c>
      <c r="G65" s="2" t="s">
        <v>1477</v>
      </c>
      <c r="H65" s="2" t="s">
        <v>215</v>
      </c>
      <c r="I65" s="2" t="s">
        <v>1022</v>
      </c>
      <c r="J65" s="2" t="s">
        <v>30</v>
      </c>
      <c r="K65" s="2" t="s">
        <v>30</v>
      </c>
      <c r="L65" s="2" t="s">
        <v>31</v>
      </c>
      <c r="M65" s="2" t="s">
        <v>1424</v>
      </c>
      <c r="N65" s="2" t="s">
        <v>166</v>
      </c>
      <c r="O65" s="2" t="s">
        <v>34</v>
      </c>
      <c r="P65" s="155">
        <v>160000</v>
      </c>
      <c r="Q65" s="163">
        <v>1</v>
      </c>
      <c r="R65" s="180">
        <v>470</v>
      </c>
      <c r="T65" s="154">
        <v>752</v>
      </c>
      <c r="U65" s="169">
        <v>6.4999999999999997E-4</v>
      </c>
      <c r="V65" s="169">
        <v>0.277955205028941</v>
      </c>
      <c r="W65" s="169">
        <v>3.4881344158494101E-2</v>
      </c>
    </row>
    <row r="66" spans="1:23" x14ac:dyDescent="0.2">
      <c r="A66" s="2">
        <v>161</v>
      </c>
      <c r="B66" s="2">
        <v>1434</v>
      </c>
      <c r="C66" s="2" t="s">
        <v>1428</v>
      </c>
      <c r="D66" s="2" t="s">
        <v>1429</v>
      </c>
      <c r="E66" s="4" t="s">
        <v>1368</v>
      </c>
      <c r="F66" s="2" t="s">
        <v>1434</v>
      </c>
      <c r="G66" s="2" t="s">
        <v>1435</v>
      </c>
      <c r="H66" s="2" t="s">
        <v>215</v>
      </c>
      <c r="I66" s="2" t="s">
        <v>1022</v>
      </c>
      <c r="J66" s="2" t="s">
        <v>30</v>
      </c>
      <c r="K66" s="2" t="s">
        <v>30</v>
      </c>
      <c r="L66" s="2" t="s">
        <v>31</v>
      </c>
      <c r="M66" s="2" t="s">
        <v>1424</v>
      </c>
      <c r="N66" s="2" t="s">
        <v>166</v>
      </c>
      <c r="O66" s="2" t="s">
        <v>34</v>
      </c>
      <c r="P66" s="155">
        <v>199000</v>
      </c>
      <c r="Q66" s="163">
        <v>1</v>
      </c>
      <c r="R66" s="180">
        <v>404.49</v>
      </c>
      <c r="T66" s="154">
        <v>804.93499999999995</v>
      </c>
      <c r="U66" s="169">
        <v>7.2900000000000005E-4</v>
      </c>
      <c r="V66" s="169">
        <v>0.29752114462166301</v>
      </c>
      <c r="W66" s="169">
        <v>3.7336726394084897E-2</v>
      </c>
    </row>
    <row r="67" spans="1:23" x14ac:dyDescent="0.2">
      <c r="A67" s="2">
        <v>161</v>
      </c>
      <c r="B67" s="2">
        <v>1434</v>
      </c>
      <c r="C67" s="2" t="s">
        <v>1446</v>
      </c>
      <c r="D67" s="2" t="s">
        <v>1447</v>
      </c>
      <c r="E67" s="4" t="s">
        <v>1368</v>
      </c>
      <c r="F67" s="2" t="s">
        <v>1448</v>
      </c>
      <c r="G67" s="2" t="s">
        <v>1449</v>
      </c>
      <c r="H67" s="2" t="s">
        <v>215</v>
      </c>
      <c r="I67" s="2" t="s">
        <v>1022</v>
      </c>
      <c r="J67" s="2" t="s">
        <v>30</v>
      </c>
      <c r="K67" s="2" t="s">
        <v>30</v>
      </c>
      <c r="L67" s="2" t="s">
        <v>31</v>
      </c>
      <c r="M67" s="2" t="s">
        <v>1424</v>
      </c>
      <c r="N67" s="2" t="s">
        <v>166</v>
      </c>
      <c r="O67" s="2" t="s">
        <v>34</v>
      </c>
      <c r="P67" s="155">
        <v>3700</v>
      </c>
      <c r="Q67" s="163">
        <v>1</v>
      </c>
      <c r="R67" s="180">
        <v>3719.02</v>
      </c>
      <c r="T67" s="154">
        <v>137.60400000000001</v>
      </c>
      <c r="U67" s="169">
        <v>5.1E-5</v>
      </c>
      <c r="V67" s="169">
        <v>5.0861270963363098E-2</v>
      </c>
      <c r="W67" s="169">
        <v>6.3827173037711996E-3</v>
      </c>
    </row>
    <row r="68" spans="1:23" x14ac:dyDescent="0.2">
      <c r="A68" s="2">
        <v>161</v>
      </c>
      <c r="B68" s="2">
        <v>1434</v>
      </c>
      <c r="C68" s="2" t="s">
        <v>1462</v>
      </c>
      <c r="D68" s="2" t="s">
        <v>1463</v>
      </c>
      <c r="E68" s="4" t="s">
        <v>212</v>
      </c>
      <c r="F68" s="2" t="s">
        <v>1532</v>
      </c>
      <c r="G68" s="2" t="s">
        <v>1533</v>
      </c>
      <c r="H68" s="2" t="s">
        <v>215</v>
      </c>
      <c r="I68" s="2" t="s">
        <v>1023</v>
      </c>
      <c r="J68" s="2" t="s">
        <v>88</v>
      </c>
      <c r="K68" s="2" t="s">
        <v>342</v>
      </c>
      <c r="L68" s="2" t="s">
        <v>422</v>
      </c>
      <c r="M68" s="2" t="s">
        <v>773</v>
      </c>
      <c r="N68" s="2" t="s">
        <v>166</v>
      </c>
      <c r="O68" s="2" t="s">
        <v>93</v>
      </c>
      <c r="P68" s="155">
        <v>28000</v>
      </c>
      <c r="Q68" s="163">
        <v>3.718</v>
      </c>
      <c r="R68" s="180">
        <v>597.45000000000005</v>
      </c>
      <c r="T68" s="154">
        <v>621.96900000000005</v>
      </c>
      <c r="U68" s="169">
        <v>8.2999999999999998E-5</v>
      </c>
      <c r="V68" s="169">
        <v>0.22989310857055401</v>
      </c>
      <c r="W68" s="169">
        <v>2.8849902770774202E-2</v>
      </c>
    </row>
    <row r="69" spans="1:23" x14ac:dyDescent="0.2">
      <c r="A69" s="2">
        <v>161</v>
      </c>
      <c r="B69" s="2">
        <v>1434</v>
      </c>
      <c r="C69" s="2" t="s">
        <v>1462</v>
      </c>
      <c r="D69" s="2" t="s">
        <v>1463</v>
      </c>
      <c r="E69" s="4" t="s">
        <v>212</v>
      </c>
      <c r="F69" s="2" t="s">
        <v>1534</v>
      </c>
      <c r="G69" s="2" t="s">
        <v>1535</v>
      </c>
      <c r="H69" s="2" t="s">
        <v>215</v>
      </c>
      <c r="I69" s="2" t="s">
        <v>1023</v>
      </c>
      <c r="J69" s="2" t="s">
        <v>88</v>
      </c>
      <c r="K69" s="2" t="s">
        <v>89</v>
      </c>
      <c r="L69" s="2" t="s">
        <v>422</v>
      </c>
      <c r="M69" s="2" t="s">
        <v>773</v>
      </c>
      <c r="N69" s="2" t="s">
        <v>166</v>
      </c>
      <c r="O69" s="2" t="s">
        <v>93</v>
      </c>
      <c r="P69" s="155">
        <v>12000</v>
      </c>
      <c r="Q69" s="163">
        <v>3.718</v>
      </c>
      <c r="R69" s="180">
        <v>605.15</v>
      </c>
      <c r="T69" s="154">
        <v>269.99400000000003</v>
      </c>
      <c r="U69" s="169">
        <v>0</v>
      </c>
      <c r="V69" s="169">
        <v>9.9795426743280902E-2</v>
      </c>
      <c r="W69" s="169">
        <v>1.2523595754624301E-2</v>
      </c>
    </row>
    <row r="70" spans="1:23" x14ac:dyDescent="0.2">
      <c r="A70" s="2">
        <v>161</v>
      </c>
      <c r="B70" s="2">
        <v>9938</v>
      </c>
      <c r="C70" s="2" t="s">
        <v>1397</v>
      </c>
      <c r="D70" s="2" t="s">
        <v>1398</v>
      </c>
      <c r="E70" s="4" t="s">
        <v>1368</v>
      </c>
      <c r="F70" s="2" t="s">
        <v>1420</v>
      </c>
      <c r="G70" s="2" t="s">
        <v>1421</v>
      </c>
      <c r="H70" s="2" t="s">
        <v>215</v>
      </c>
      <c r="I70" s="2" t="s">
        <v>1020</v>
      </c>
      <c r="J70" s="2" t="s">
        <v>30</v>
      </c>
      <c r="K70" s="2" t="s">
        <v>30</v>
      </c>
      <c r="L70" s="2" t="s">
        <v>31</v>
      </c>
      <c r="M70" s="2" t="s">
        <v>1401</v>
      </c>
      <c r="N70" s="2" t="s">
        <v>166</v>
      </c>
      <c r="O70" s="2" t="s">
        <v>34</v>
      </c>
      <c r="P70" s="155">
        <v>10100</v>
      </c>
      <c r="Q70" s="163">
        <v>1</v>
      </c>
      <c r="R70" s="180">
        <v>3763</v>
      </c>
      <c r="T70" s="154">
        <v>380.06299999999999</v>
      </c>
      <c r="U70" s="169">
        <v>1.1900000000000001E-4</v>
      </c>
      <c r="V70" s="169">
        <v>2.4776391333350099E-2</v>
      </c>
      <c r="W70" s="169">
        <v>5.3054474803571504E-3</v>
      </c>
    </row>
    <row r="71" spans="1:23" x14ac:dyDescent="0.2">
      <c r="A71" s="2">
        <v>161</v>
      </c>
      <c r="B71" s="2">
        <v>9938</v>
      </c>
      <c r="C71" s="2" t="s">
        <v>1397</v>
      </c>
      <c r="D71" s="2" t="s">
        <v>1398</v>
      </c>
      <c r="E71" s="4" t="s">
        <v>1368</v>
      </c>
      <c r="F71" s="2" t="s">
        <v>1476</v>
      </c>
      <c r="G71" s="2" t="s">
        <v>1477</v>
      </c>
      <c r="H71" s="2" t="s">
        <v>215</v>
      </c>
      <c r="I71" s="2" t="s">
        <v>1022</v>
      </c>
      <c r="J71" s="2" t="s">
        <v>30</v>
      </c>
      <c r="K71" s="2" t="s">
        <v>30</v>
      </c>
      <c r="L71" s="2" t="s">
        <v>31</v>
      </c>
      <c r="M71" s="2" t="s">
        <v>1424</v>
      </c>
      <c r="N71" s="2" t="s">
        <v>166</v>
      </c>
      <c r="O71" s="2" t="s">
        <v>34</v>
      </c>
      <c r="P71" s="155">
        <v>130000</v>
      </c>
      <c r="Q71" s="163">
        <v>1</v>
      </c>
      <c r="R71" s="180">
        <v>470</v>
      </c>
      <c r="T71" s="154">
        <v>611</v>
      </c>
      <c r="U71" s="169">
        <v>5.2800000000000004E-4</v>
      </c>
      <c r="V71" s="169">
        <v>3.9831225624901503E-2</v>
      </c>
      <c r="W71" s="169">
        <v>8.5291870308296693E-3</v>
      </c>
    </row>
    <row r="72" spans="1:23" x14ac:dyDescent="0.2">
      <c r="A72" s="2">
        <v>161</v>
      </c>
      <c r="B72" s="2">
        <v>9938</v>
      </c>
      <c r="C72" s="2" t="s">
        <v>1428</v>
      </c>
      <c r="D72" s="2" t="s">
        <v>1429</v>
      </c>
      <c r="E72" s="4" t="s">
        <v>1368</v>
      </c>
      <c r="F72" s="2" t="s">
        <v>1430</v>
      </c>
      <c r="G72" s="2" t="s">
        <v>1431</v>
      </c>
      <c r="H72" s="2" t="s">
        <v>215</v>
      </c>
      <c r="I72" s="2" t="s">
        <v>1020</v>
      </c>
      <c r="J72" s="2" t="s">
        <v>30</v>
      </c>
      <c r="K72" s="2" t="s">
        <v>30</v>
      </c>
      <c r="L72" s="2" t="s">
        <v>31</v>
      </c>
      <c r="M72" s="2" t="s">
        <v>1401</v>
      </c>
      <c r="N72" s="2" t="s">
        <v>166</v>
      </c>
      <c r="O72" s="2" t="s">
        <v>34</v>
      </c>
      <c r="P72" s="155">
        <v>76800</v>
      </c>
      <c r="Q72" s="163">
        <v>1</v>
      </c>
      <c r="R72" s="180">
        <v>2395</v>
      </c>
      <c r="T72" s="154">
        <v>1839.36</v>
      </c>
      <c r="U72" s="169">
        <v>3.0699999999999998E-4</v>
      </c>
      <c r="V72" s="169">
        <v>0.119908286686446</v>
      </c>
      <c r="W72" s="169">
        <v>2.5676342810191301E-2</v>
      </c>
    </row>
    <row r="73" spans="1:23" x14ac:dyDescent="0.2">
      <c r="A73" s="2">
        <v>161</v>
      </c>
      <c r="B73" s="2">
        <v>9938</v>
      </c>
      <c r="C73" s="2" t="s">
        <v>1428</v>
      </c>
      <c r="D73" s="2" t="s">
        <v>1429</v>
      </c>
      <c r="E73" s="4" t="s">
        <v>1368</v>
      </c>
      <c r="F73" s="2" t="s">
        <v>1434</v>
      </c>
      <c r="G73" s="2" t="s">
        <v>1435</v>
      </c>
      <c r="H73" s="2" t="s">
        <v>215</v>
      </c>
      <c r="I73" s="2" t="s">
        <v>1022</v>
      </c>
      <c r="J73" s="2" t="s">
        <v>30</v>
      </c>
      <c r="K73" s="2" t="s">
        <v>30</v>
      </c>
      <c r="L73" s="2" t="s">
        <v>31</v>
      </c>
      <c r="M73" s="2" t="s">
        <v>1424</v>
      </c>
      <c r="N73" s="2" t="s">
        <v>166</v>
      </c>
      <c r="O73" s="2" t="s">
        <v>34</v>
      </c>
      <c r="P73" s="155">
        <v>114000</v>
      </c>
      <c r="Q73" s="163">
        <v>1</v>
      </c>
      <c r="R73" s="180">
        <v>404.49</v>
      </c>
      <c r="T73" s="154">
        <v>461.11900000000003</v>
      </c>
      <c r="U73" s="169">
        <v>4.1800000000000002E-4</v>
      </c>
      <c r="V73" s="169">
        <v>3.0060423889425002E-2</v>
      </c>
      <c r="W73" s="169">
        <v>6.43693417805947E-3</v>
      </c>
    </row>
    <row r="74" spans="1:23" x14ac:dyDescent="0.2">
      <c r="A74" s="2">
        <v>161</v>
      </c>
      <c r="B74" s="2">
        <v>9938</v>
      </c>
      <c r="C74" s="2" t="s">
        <v>1428</v>
      </c>
      <c r="D74" s="2" t="s">
        <v>1429</v>
      </c>
      <c r="E74" s="4" t="s">
        <v>1368</v>
      </c>
      <c r="F74" s="2" t="s">
        <v>1436</v>
      </c>
      <c r="G74" s="2" t="s">
        <v>1437</v>
      </c>
      <c r="H74" s="2" t="s">
        <v>215</v>
      </c>
      <c r="I74" s="2" t="s">
        <v>1020</v>
      </c>
      <c r="J74" s="2" t="s">
        <v>30</v>
      </c>
      <c r="K74" s="2" t="s">
        <v>30</v>
      </c>
      <c r="L74" s="2" t="s">
        <v>31</v>
      </c>
      <c r="M74" s="2" t="s">
        <v>1401</v>
      </c>
      <c r="N74" s="2" t="s">
        <v>166</v>
      </c>
      <c r="O74" s="2" t="s">
        <v>34</v>
      </c>
      <c r="P74" s="155">
        <v>14200</v>
      </c>
      <c r="Q74" s="163">
        <v>1</v>
      </c>
      <c r="R74" s="180">
        <v>2397</v>
      </c>
      <c r="T74" s="154">
        <v>340.37400000000002</v>
      </c>
      <c r="U74" s="169">
        <v>6.8999999999999997E-5</v>
      </c>
      <c r="V74" s="169">
        <v>2.2189056613502799E-2</v>
      </c>
      <c r="W74" s="169">
        <v>4.7514132674821904E-3</v>
      </c>
    </row>
    <row r="75" spans="1:23" x14ac:dyDescent="0.2">
      <c r="A75" s="2">
        <v>161</v>
      </c>
      <c r="B75" s="2">
        <v>9938</v>
      </c>
      <c r="C75" s="2" t="s">
        <v>1438</v>
      </c>
      <c r="D75" s="2" t="s">
        <v>1439</v>
      </c>
      <c r="E75" s="4" t="s">
        <v>1368</v>
      </c>
      <c r="F75" s="2" t="s">
        <v>1440</v>
      </c>
      <c r="G75" s="2" t="s">
        <v>1441</v>
      </c>
      <c r="H75" s="2" t="s">
        <v>215</v>
      </c>
      <c r="I75" s="2" t="s">
        <v>1020</v>
      </c>
      <c r="J75" s="2" t="s">
        <v>30</v>
      </c>
      <c r="K75" s="2" t="s">
        <v>30</v>
      </c>
      <c r="L75" s="2" t="s">
        <v>31</v>
      </c>
      <c r="M75" s="2" t="s">
        <v>1401</v>
      </c>
      <c r="N75" s="2" t="s">
        <v>166</v>
      </c>
      <c r="O75" s="2" t="s">
        <v>34</v>
      </c>
      <c r="P75" s="155">
        <v>5750</v>
      </c>
      <c r="Q75" s="163">
        <v>1</v>
      </c>
      <c r="R75" s="180">
        <v>6632</v>
      </c>
      <c r="T75" s="154">
        <v>381.34</v>
      </c>
      <c r="U75" s="169">
        <v>4.6000000000000001E-4</v>
      </c>
      <c r="V75" s="169">
        <v>2.4859639246808399E-2</v>
      </c>
      <c r="W75" s="169">
        <v>5.32327362084548E-3</v>
      </c>
    </row>
    <row r="76" spans="1:23" x14ac:dyDescent="0.2">
      <c r="A76" s="2">
        <v>161</v>
      </c>
      <c r="B76" s="2">
        <v>9938</v>
      </c>
      <c r="C76" s="2" t="s">
        <v>1446</v>
      </c>
      <c r="D76" s="2" t="s">
        <v>1447</v>
      </c>
      <c r="E76" s="4" t="s">
        <v>1368</v>
      </c>
      <c r="F76" s="2" t="s">
        <v>1536</v>
      </c>
      <c r="G76" s="2" t="s">
        <v>1537</v>
      </c>
      <c r="H76" s="2" t="s">
        <v>215</v>
      </c>
      <c r="I76" s="2" t="s">
        <v>1021</v>
      </c>
      <c r="J76" s="2" t="s">
        <v>30</v>
      </c>
      <c r="K76" s="2" t="s">
        <v>89</v>
      </c>
      <c r="L76" s="2" t="s">
        <v>31</v>
      </c>
      <c r="M76" s="2" t="s">
        <v>1427</v>
      </c>
      <c r="N76" s="2" t="s">
        <v>166</v>
      </c>
      <c r="O76" s="2" t="s">
        <v>34</v>
      </c>
      <c r="P76" s="155">
        <v>14100</v>
      </c>
      <c r="Q76" s="163">
        <v>1</v>
      </c>
      <c r="R76" s="180">
        <v>5283</v>
      </c>
      <c r="T76" s="154">
        <v>744.90300000000002</v>
      </c>
      <c r="U76" s="169">
        <v>2.03E-4</v>
      </c>
      <c r="V76" s="169">
        <v>4.8560391917620301E-2</v>
      </c>
      <c r="W76" s="169">
        <v>1.03983911732015E-2</v>
      </c>
    </row>
    <row r="77" spans="1:23" x14ac:dyDescent="0.2">
      <c r="A77" s="2">
        <v>161</v>
      </c>
      <c r="B77" s="2">
        <v>9938</v>
      </c>
      <c r="C77" s="2" t="s">
        <v>1446</v>
      </c>
      <c r="D77" s="2" t="s">
        <v>1447</v>
      </c>
      <c r="E77" s="4" t="s">
        <v>1368</v>
      </c>
      <c r="F77" s="2" t="s">
        <v>1448</v>
      </c>
      <c r="G77" s="2" t="s">
        <v>1449</v>
      </c>
      <c r="H77" s="2" t="s">
        <v>215</v>
      </c>
      <c r="I77" s="2" t="s">
        <v>1022</v>
      </c>
      <c r="J77" s="2" t="s">
        <v>30</v>
      </c>
      <c r="K77" s="2" t="s">
        <v>30</v>
      </c>
      <c r="L77" s="2" t="s">
        <v>31</v>
      </c>
      <c r="M77" s="2" t="s">
        <v>1424</v>
      </c>
      <c r="N77" s="2" t="s">
        <v>166</v>
      </c>
      <c r="O77" s="2" t="s">
        <v>34</v>
      </c>
      <c r="P77" s="155">
        <v>8900</v>
      </c>
      <c r="Q77" s="163">
        <v>1</v>
      </c>
      <c r="R77" s="180">
        <v>3719.02</v>
      </c>
      <c r="T77" s="154">
        <v>330.99299999999999</v>
      </c>
      <c r="U77" s="169">
        <v>1.2400000000000001E-4</v>
      </c>
      <c r="V77" s="169">
        <v>2.1577492799334502E-2</v>
      </c>
      <c r="W77" s="169">
        <v>4.6204571628056601E-3</v>
      </c>
    </row>
    <row r="78" spans="1:23" x14ac:dyDescent="0.2">
      <c r="A78" s="2">
        <v>161</v>
      </c>
      <c r="B78" s="2">
        <v>9938</v>
      </c>
      <c r="C78" s="2" t="s">
        <v>1446</v>
      </c>
      <c r="D78" s="2" t="s">
        <v>1447</v>
      </c>
      <c r="E78" s="4" t="s">
        <v>1368</v>
      </c>
      <c r="F78" s="2" t="s">
        <v>1538</v>
      </c>
      <c r="G78" s="2" t="s">
        <v>1539</v>
      </c>
      <c r="H78" s="2" t="s">
        <v>215</v>
      </c>
      <c r="I78" s="2" t="s">
        <v>1020</v>
      </c>
      <c r="J78" s="2" t="s">
        <v>30</v>
      </c>
      <c r="K78" s="2" t="s">
        <v>30</v>
      </c>
      <c r="L78" s="2" t="s">
        <v>31</v>
      </c>
      <c r="M78" s="2" t="s">
        <v>1401</v>
      </c>
      <c r="N78" s="2" t="s">
        <v>166</v>
      </c>
      <c r="O78" s="2" t="s">
        <v>34</v>
      </c>
      <c r="P78" s="155">
        <v>4448</v>
      </c>
      <c r="Q78" s="163">
        <v>1</v>
      </c>
      <c r="R78" s="180">
        <v>22890</v>
      </c>
      <c r="T78" s="154">
        <v>1018.147</v>
      </c>
      <c r="U78" s="169">
        <v>1.47E-4</v>
      </c>
      <c r="V78" s="169">
        <v>6.6373241968186003E-2</v>
      </c>
      <c r="W78" s="169">
        <v>1.42127134103364E-2</v>
      </c>
    </row>
    <row r="79" spans="1:23" x14ac:dyDescent="0.2">
      <c r="A79" s="2">
        <v>161</v>
      </c>
      <c r="B79" s="2">
        <v>9938</v>
      </c>
      <c r="C79" s="2" t="s">
        <v>1452</v>
      </c>
      <c r="D79" s="2" t="s">
        <v>1453</v>
      </c>
      <c r="E79" s="4" t="s">
        <v>1368</v>
      </c>
      <c r="F79" s="2" t="s">
        <v>1505</v>
      </c>
      <c r="G79" s="2" t="s">
        <v>1506</v>
      </c>
      <c r="H79" s="2" t="s">
        <v>215</v>
      </c>
      <c r="I79" s="2" t="s">
        <v>1020</v>
      </c>
      <c r="J79" s="2" t="s">
        <v>30</v>
      </c>
      <c r="K79" s="2" t="s">
        <v>30</v>
      </c>
      <c r="L79" s="2" t="s">
        <v>31</v>
      </c>
      <c r="M79" s="2" t="s">
        <v>1401</v>
      </c>
      <c r="N79" s="2" t="s">
        <v>166</v>
      </c>
      <c r="O79" s="2" t="s">
        <v>34</v>
      </c>
      <c r="P79" s="155">
        <v>14127</v>
      </c>
      <c r="Q79" s="163">
        <v>1</v>
      </c>
      <c r="R79" s="180">
        <v>2376</v>
      </c>
      <c r="T79" s="154">
        <v>335.65800000000002</v>
      </c>
      <c r="U79" s="169">
        <v>3.4999999999999997E-5</v>
      </c>
      <c r="V79" s="169">
        <v>2.1881588235376202E-2</v>
      </c>
      <c r="W79" s="169">
        <v>4.6855740857355997E-3</v>
      </c>
    </row>
    <row r="80" spans="1:23" x14ac:dyDescent="0.2">
      <c r="A80" s="2">
        <v>161</v>
      </c>
      <c r="B80" s="2">
        <v>9938</v>
      </c>
      <c r="C80" s="2" t="s">
        <v>1540</v>
      </c>
      <c r="D80" s="2" t="s">
        <v>1541</v>
      </c>
      <c r="E80" s="4" t="s">
        <v>212</v>
      </c>
      <c r="F80" s="2" t="s">
        <v>1542</v>
      </c>
      <c r="G80" s="2" t="s">
        <v>1543</v>
      </c>
      <c r="H80" s="2" t="s">
        <v>215</v>
      </c>
      <c r="I80" s="2" t="s">
        <v>1021</v>
      </c>
      <c r="J80" s="2" t="s">
        <v>88</v>
      </c>
      <c r="K80" s="2" t="s">
        <v>89</v>
      </c>
      <c r="L80" s="2" t="s">
        <v>1544</v>
      </c>
      <c r="M80" s="2" t="s">
        <v>776</v>
      </c>
      <c r="N80" s="2" t="s">
        <v>166</v>
      </c>
      <c r="O80" s="2" t="s">
        <v>1218</v>
      </c>
      <c r="P80" s="155">
        <v>420</v>
      </c>
      <c r="Q80" s="163">
        <v>4.0218999999999996</v>
      </c>
      <c r="R80" s="180">
        <v>20345</v>
      </c>
      <c r="T80" s="154">
        <v>343.66699999999997</v>
      </c>
      <c r="U80" s="169">
        <v>0</v>
      </c>
      <c r="V80" s="169">
        <v>2.2403749729319598E-2</v>
      </c>
      <c r="W80" s="169">
        <v>4.7973861872280497E-3</v>
      </c>
    </row>
    <row r="81" spans="1:23" x14ac:dyDescent="0.2">
      <c r="A81" s="2">
        <v>161</v>
      </c>
      <c r="B81" s="2">
        <v>9938</v>
      </c>
      <c r="C81" s="2" t="s">
        <v>1458</v>
      </c>
      <c r="D81" s="2" t="s">
        <v>1459</v>
      </c>
      <c r="E81" s="4" t="s">
        <v>212</v>
      </c>
      <c r="F81" s="2" t="s">
        <v>1545</v>
      </c>
      <c r="G81" s="2" t="s">
        <v>1546</v>
      </c>
      <c r="H81" s="2" t="s">
        <v>215</v>
      </c>
      <c r="I81" s="2" t="s">
        <v>1021</v>
      </c>
      <c r="J81" s="2" t="s">
        <v>88</v>
      </c>
      <c r="K81" s="2" t="s">
        <v>89</v>
      </c>
      <c r="L81" s="2" t="s">
        <v>386</v>
      </c>
      <c r="M81" s="2" t="s">
        <v>776</v>
      </c>
      <c r="N81" s="2" t="s">
        <v>166</v>
      </c>
      <c r="O81" s="2" t="s">
        <v>93</v>
      </c>
      <c r="P81" s="155">
        <v>1590</v>
      </c>
      <c r="Q81" s="163">
        <v>3.718</v>
      </c>
      <c r="R81" s="180">
        <v>4981</v>
      </c>
      <c r="S81" s="158">
        <v>0</v>
      </c>
      <c r="T81" s="154">
        <v>294.45800000000003</v>
      </c>
      <c r="U81" s="169">
        <v>1.9999999999999999E-6</v>
      </c>
      <c r="V81" s="169">
        <v>1.9195766411135198E-2</v>
      </c>
      <c r="W81" s="169">
        <v>4.1104505159473099E-3</v>
      </c>
    </row>
    <row r="82" spans="1:23" x14ac:dyDescent="0.2">
      <c r="A82" s="2">
        <v>161</v>
      </c>
      <c r="B82" s="2">
        <v>9938</v>
      </c>
      <c r="C82" s="2" t="s">
        <v>1410</v>
      </c>
      <c r="D82" s="2" t="s">
        <v>1411</v>
      </c>
      <c r="E82" s="4" t="s">
        <v>212</v>
      </c>
      <c r="F82" s="2" t="s">
        <v>1511</v>
      </c>
      <c r="G82" s="2" t="s">
        <v>1486</v>
      </c>
      <c r="H82" s="2" t="s">
        <v>215</v>
      </c>
      <c r="I82" s="2" t="s">
        <v>1021</v>
      </c>
      <c r="J82" s="2" t="s">
        <v>88</v>
      </c>
      <c r="K82" s="2" t="s">
        <v>89</v>
      </c>
      <c r="L82" s="2" t="s">
        <v>422</v>
      </c>
      <c r="M82" s="2" t="s">
        <v>776</v>
      </c>
      <c r="N82" s="2" t="s">
        <v>166</v>
      </c>
      <c r="O82" s="2" t="s">
        <v>93</v>
      </c>
      <c r="P82" s="155">
        <v>123</v>
      </c>
      <c r="Q82" s="163">
        <v>3.718</v>
      </c>
      <c r="R82" s="180">
        <v>109783</v>
      </c>
      <c r="T82" s="154">
        <v>502.053</v>
      </c>
      <c r="U82" s="169">
        <v>6.0000000000000002E-6</v>
      </c>
      <c r="V82" s="169">
        <v>3.2728948377460397E-2</v>
      </c>
      <c r="W82" s="169">
        <v>7.0083538142298903E-3</v>
      </c>
    </row>
    <row r="83" spans="1:23" x14ac:dyDescent="0.2">
      <c r="A83" s="2">
        <v>161</v>
      </c>
      <c r="B83" s="2">
        <v>9938</v>
      </c>
      <c r="C83" s="2" t="s">
        <v>1462</v>
      </c>
      <c r="D83" s="2" t="s">
        <v>1463</v>
      </c>
      <c r="E83" s="4" t="s">
        <v>212</v>
      </c>
      <c r="F83" s="2" t="s">
        <v>1532</v>
      </c>
      <c r="G83" s="2" t="s">
        <v>1533</v>
      </c>
      <c r="H83" s="2" t="s">
        <v>215</v>
      </c>
      <c r="I83" s="2" t="s">
        <v>1023</v>
      </c>
      <c r="J83" s="2" t="s">
        <v>88</v>
      </c>
      <c r="K83" s="2" t="s">
        <v>342</v>
      </c>
      <c r="L83" s="2" t="s">
        <v>422</v>
      </c>
      <c r="M83" s="2" t="s">
        <v>773</v>
      </c>
      <c r="N83" s="2" t="s">
        <v>166</v>
      </c>
      <c r="O83" s="2" t="s">
        <v>93</v>
      </c>
      <c r="P83" s="155">
        <v>51500</v>
      </c>
      <c r="Q83" s="163">
        <v>3.718</v>
      </c>
      <c r="R83" s="180">
        <v>597.45000000000005</v>
      </c>
      <c r="T83" s="154">
        <v>1143.979</v>
      </c>
      <c r="U83" s="169">
        <v>1.5200000000000001E-4</v>
      </c>
      <c r="V83" s="169">
        <v>7.4576266877834002E-2</v>
      </c>
      <c r="W83" s="169">
        <v>1.5969253224898401E-2</v>
      </c>
    </row>
    <row r="84" spans="1:23" x14ac:dyDescent="0.2">
      <c r="A84" s="2">
        <v>161</v>
      </c>
      <c r="B84" s="2">
        <v>9938</v>
      </c>
      <c r="C84" s="2" t="s">
        <v>1462</v>
      </c>
      <c r="D84" s="2" t="s">
        <v>1463</v>
      </c>
      <c r="E84" s="4" t="s">
        <v>212</v>
      </c>
      <c r="F84" s="2" t="s">
        <v>1464</v>
      </c>
      <c r="G84" s="2" t="s">
        <v>1465</v>
      </c>
      <c r="H84" s="2" t="s">
        <v>215</v>
      </c>
      <c r="I84" s="2" t="s">
        <v>1021</v>
      </c>
      <c r="J84" s="2" t="s">
        <v>88</v>
      </c>
      <c r="K84" s="2" t="s">
        <v>339</v>
      </c>
      <c r="L84" s="2" t="s">
        <v>410</v>
      </c>
      <c r="M84" s="2" t="s">
        <v>776</v>
      </c>
      <c r="N84" s="2" t="s">
        <v>166</v>
      </c>
      <c r="O84" s="2" t="s">
        <v>1218</v>
      </c>
      <c r="P84" s="155">
        <v>2170</v>
      </c>
      <c r="Q84" s="163">
        <v>4.0218999999999996</v>
      </c>
      <c r="R84" s="180">
        <v>5318</v>
      </c>
      <c r="T84" s="154">
        <v>464.13</v>
      </c>
      <c r="U84" s="169">
        <v>1.5E-5</v>
      </c>
      <c r="V84" s="169">
        <v>3.0256716415795599E-2</v>
      </c>
      <c r="W84" s="169">
        <v>6.4789669210620297E-3</v>
      </c>
    </row>
    <row r="85" spans="1:23" x14ac:dyDescent="0.2">
      <c r="A85" s="2">
        <v>161</v>
      </c>
      <c r="B85" s="2">
        <v>9938</v>
      </c>
      <c r="C85" s="2" t="s">
        <v>1462</v>
      </c>
      <c r="D85" s="2" t="s">
        <v>1463</v>
      </c>
      <c r="E85" s="4" t="s">
        <v>212</v>
      </c>
      <c r="F85" s="2" t="s">
        <v>1547</v>
      </c>
      <c r="G85" s="2" t="s">
        <v>1548</v>
      </c>
      <c r="H85" s="2" t="s">
        <v>215</v>
      </c>
      <c r="I85" s="2" t="s">
        <v>1021</v>
      </c>
      <c r="J85" s="2" t="s">
        <v>88</v>
      </c>
      <c r="K85" s="2" t="s">
        <v>89</v>
      </c>
      <c r="L85" s="2" t="s">
        <v>1549</v>
      </c>
      <c r="M85" s="2" t="s">
        <v>776</v>
      </c>
      <c r="N85" s="2" t="s">
        <v>166</v>
      </c>
      <c r="O85" s="2" t="s">
        <v>93</v>
      </c>
      <c r="P85" s="155">
        <v>13295</v>
      </c>
      <c r="Q85" s="163">
        <v>3.718</v>
      </c>
      <c r="R85" s="180">
        <v>601.75</v>
      </c>
      <c r="T85" s="154">
        <v>297.45</v>
      </c>
      <c r="U85" s="169">
        <v>0</v>
      </c>
      <c r="V85" s="169">
        <v>1.9390824952771901E-2</v>
      </c>
      <c r="W85" s="169">
        <v>4.1522190218739796E-3</v>
      </c>
    </row>
    <row r="86" spans="1:23" x14ac:dyDescent="0.2">
      <c r="A86" s="2">
        <v>161</v>
      </c>
      <c r="B86" s="2">
        <v>9938</v>
      </c>
      <c r="C86" s="2" t="s">
        <v>1462</v>
      </c>
      <c r="D86" s="2" t="s">
        <v>1463</v>
      </c>
      <c r="E86" s="4" t="s">
        <v>212</v>
      </c>
      <c r="F86" s="2" t="s">
        <v>1550</v>
      </c>
      <c r="G86" s="2" t="s">
        <v>1551</v>
      </c>
      <c r="H86" s="2" t="s">
        <v>215</v>
      </c>
      <c r="I86" s="2" t="s">
        <v>1021</v>
      </c>
      <c r="J86" s="2" t="s">
        <v>88</v>
      </c>
      <c r="K86" s="2" t="s">
        <v>89</v>
      </c>
      <c r="L86" s="2" t="s">
        <v>1487</v>
      </c>
      <c r="M86" s="2" t="s">
        <v>776</v>
      </c>
      <c r="N86" s="2" t="s">
        <v>166</v>
      </c>
      <c r="O86" s="2" t="s">
        <v>93</v>
      </c>
      <c r="P86" s="155">
        <v>7535</v>
      </c>
      <c r="Q86" s="163">
        <v>3.718</v>
      </c>
      <c r="R86" s="180">
        <v>1088.8340000000001</v>
      </c>
      <c r="T86" s="154">
        <v>305.03800000000001</v>
      </c>
      <c r="U86" s="169">
        <v>2.3000000000000001E-4</v>
      </c>
      <c r="V86" s="169">
        <v>1.98855210490042E-2</v>
      </c>
      <c r="W86" s="169">
        <v>4.2581498703977401E-3</v>
      </c>
    </row>
    <row r="87" spans="1:23" x14ac:dyDescent="0.2">
      <c r="A87" s="2">
        <v>161</v>
      </c>
      <c r="B87" s="2">
        <v>9938</v>
      </c>
      <c r="C87" s="2" t="s">
        <v>1462</v>
      </c>
      <c r="D87" s="2" t="s">
        <v>1463</v>
      </c>
      <c r="E87" s="4" t="s">
        <v>212</v>
      </c>
      <c r="F87" s="2" t="s">
        <v>1534</v>
      </c>
      <c r="G87" s="2" t="s">
        <v>1535</v>
      </c>
      <c r="H87" s="2" t="s">
        <v>215</v>
      </c>
      <c r="I87" s="2" t="s">
        <v>1023</v>
      </c>
      <c r="J87" s="2" t="s">
        <v>88</v>
      </c>
      <c r="K87" s="2" t="s">
        <v>89</v>
      </c>
      <c r="L87" s="2" t="s">
        <v>422</v>
      </c>
      <c r="M87" s="2" t="s">
        <v>773</v>
      </c>
      <c r="N87" s="2" t="s">
        <v>166</v>
      </c>
      <c r="O87" s="2" t="s">
        <v>93</v>
      </c>
      <c r="P87" s="155">
        <v>11800</v>
      </c>
      <c r="Q87" s="163">
        <v>3.718</v>
      </c>
      <c r="R87" s="180">
        <v>605.15</v>
      </c>
      <c r="T87" s="154">
        <v>265.49400000000003</v>
      </c>
      <c r="U87" s="169">
        <v>0</v>
      </c>
      <c r="V87" s="169">
        <v>1.7307601618634198E-2</v>
      </c>
      <c r="W87" s="169">
        <v>3.7061317834049699E-3</v>
      </c>
    </row>
    <row r="88" spans="1:23" x14ac:dyDescent="0.2">
      <c r="A88" s="2">
        <v>161</v>
      </c>
      <c r="B88" s="2">
        <v>9938</v>
      </c>
      <c r="C88" s="2" t="s">
        <v>1462</v>
      </c>
      <c r="D88" s="2" t="s">
        <v>1463</v>
      </c>
      <c r="E88" s="4" t="s">
        <v>212</v>
      </c>
      <c r="F88" s="2" t="s">
        <v>1552</v>
      </c>
      <c r="G88" s="2" t="s">
        <v>1553</v>
      </c>
      <c r="H88" s="2" t="s">
        <v>215</v>
      </c>
      <c r="I88" s="2" t="s">
        <v>1021</v>
      </c>
      <c r="J88" s="2" t="s">
        <v>88</v>
      </c>
      <c r="K88" s="2" t="s">
        <v>89</v>
      </c>
      <c r="L88" s="2" t="s">
        <v>386</v>
      </c>
      <c r="M88" s="2" t="s">
        <v>776</v>
      </c>
      <c r="N88" s="2" t="s">
        <v>166</v>
      </c>
      <c r="O88" s="2" t="s">
        <v>93</v>
      </c>
      <c r="P88" s="155">
        <v>440</v>
      </c>
      <c r="Q88" s="163">
        <v>3.718</v>
      </c>
      <c r="R88" s="180">
        <v>9521</v>
      </c>
      <c r="T88" s="154">
        <v>155.756</v>
      </c>
      <c r="U88" s="169">
        <v>1.7E-5</v>
      </c>
      <c r="V88" s="169">
        <v>1.01537645106686E-2</v>
      </c>
      <c r="W88" s="169">
        <v>2.1742578898790201E-3</v>
      </c>
    </row>
    <row r="89" spans="1:23" x14ac:dyDescent="0.2">
      <c r="A89" s="2">
        <v>161</v>
      </c>
      <c r="B89" s="2">
        <v>9938</v>
      </c>
      <c r="C89" s="2" t="s">
        <v>1462</v>
      </c>
      <c r="D89" s="2" t="s">
        <v>1463</v>
      </c>
      <c r="E89" s="4" t="s">
        <v>212</v>
      </c>
      <c r="F89" s="2" t="s">
        <v>1554</v>
      </c>
      <c r="G89" s="2" t="s">
        <v>1555</v>
      </c>
      <c r="H89" s="2" t="s">
        <v>215</v>
      </c>
      <c r="I89" s="2" t="s">
        <v>1021</v>
      </c>
      <c r="J89" s="2" t="s">
        <v>88</v>
      </c>
      <c r="K89" s="2" t="s">
        <v>89</v>
      </c>
      <c r="L89" s="2" t="s">
        <v>422</v>
      </c>
      <c r="M89" s="2" t="s">
        <v>776</v>
      </c>
      <c r="N89" s="2" t="s">
        <v>166</v>
      </c>
      <c r="O89" s="2" t="s">
        <v>93</v>
      </c>
      <c r="P89" s="155">
        <v>15</v>
      </c>
      <c r="Q89" s="163">
        <v>3.718</v>
      </c>
      <c r="R89" s="180">
        <v>108968</v>
      </c>
      <c r="T89" s="154">
        <v>60.771000000000001</v>
      </c>
      <c r="U89" s="169">
        <v>9.9999999999999995E-7</v>
      </c>
      <c r="V89" s="169">
        <v>3.9617045497460403E-3</v>
      </c>
      <c r="W89" s="169">
        <v>8.4833239589163201E-4</v>
      </c>
    </row>
    <row r="90" spans="1:23" x14ac:dyDescent="0.2">
      <c r="A90" s="2">
        <v>161</v>
      </c>
      <c r="B90" s="2">
        <v>9938</v>
      </c>
      <c r="C90" s="2" t="s">
        <v>1556</v>
      </c>
      <c r="D90" s="2" t="s">
        <v>1557</v>
      </c>
      <c r="E90" s="4" t="s">
        <v>212</v>
      </c>
      <c r="F90" s="2" t="s">
        <v>1558</v>
      </c>
      <c r="G90" s="2" t="s">
        <v>1559</v>
      </c>
      <c r="H90" s="2" t="s">
        <v>215</v>
      </c>
      <c r="I90" s="2" t="s">
        <v>1021</v>
      </c>
      <c r="J90" s="2" t="s">
        <v>88</v>
      </c>
      <c r="K90" s="2" t="s">
        <v>314</v>
      </c>
      <c r="L90" s="2" t="s">
        <v>386</v>
      </c>
      <c r="M90" s="2" t="s">
        <v>776</v>
      </c>
      <c r="N90" s="2" t="s">
        <v>166</v>
      </c>
      <c r="O90" s="2" t="s">
        <v>93</v>
      </c>
      <c r="P90" s="155">
        <v>2300</v>
      </c>
      <c r="Q90" s="163">
        <v>3.718</v>
      </c>
      <c r="R90" s="180">
        <v>3491</v>
      </c>
      <c r="T90" s="154">
        <v>298.529</v>
      </c>
      <c r="U90" s="169">
        <v>9.0000000000000002E-6</v>
      </c>
      <c r="V90" s="169">
        <v>1.9461196156226799E-2</v>
      </c>
      <c r="W90" s="169">
        <v>4.16728783149345E-3</v>
      </c>
    </row>
    <row r="91" spans="1:23" x14ac:dyDescent="0.2">
      <c r="A91" s="2">
        <v>161</v>
      </c>
      <c r="B91" s="2">
        <v>9938</v>
      </c>
      <c r="C91" s="2" t="s">
        <v>1512</v>
      </c>
      <c r="D91" s="2" t="s">
        <v>1513</v>
      </c>
      <c r="E91" s="4" t="s">
        <v>212</v>
      </c>
      <c r="F91" s="2" t="s">
        <v>1560</v>
      </c>
      <c r="G91" s="2" t="s">
        <v>1561</v>
      </c>
      <c r="H91" s="2" t="s">
        <v>215</v>
      </c>
      <c r="I91" s="2" t="s">
        <v>1021</v>
      </c>
      <c r="J91" s="2" t="s">
        <v>88</v>
      </c>
      <c r="K91" s="2" t="s">
        <v>339</v>
      </c>
      <c r="L91" s="2" t="s">
        <v>1562</v>
      </c>
      <c r="M91" s="2" t="s">
        <v>776</v>
      </c>
      <c r="N91" s="2" t="s">
        <v>166</v>
      </c>
      <c r="O91" s="2" t="s">
        <v>1218</v>
      </c>
      <c r="P91" s="155">
        <v>1470</v>
      </c>
      <c r="Q91" s="163">
        <v>4.0218999999999996</v>
      </c>
      <c r="R91" s="180">
        <v>25113</v>
      </c>
      <c r="T91" s="154">
        <v>1484.729</v>
      </c>
      <c r="U91" s="169">
        <v>4.3000000000000002E-5</v>
      </c>
      <c r="V91" s="169">
        <v>9.6789814909481894E-2</v>
      </c>
      <c r="W91" s="169">
        <v>2.07259109176458E-2</v>
      </c>
    </row>
    <row r="92" spans="1:23" x14ac:dyDescent="0.2">
      <c r="A92" s="2">
        <v>161</v>
      </c>
      <c r="B92" s="2">
        <v>9938</v>
      </c>
      <c r="C92" s="2" t="s">
        <v>1458</v>
      </c>
      <c r="D92" s="2" t="s">
        <v>1459</v>
      </c>
      <c r="E92" s="4" t="s">
        <v>212</v>
      </c>
      <c r="F92" s="2" t="s">
        <v>1563</v>
      </c>
      <c r="G92" s="2" t="s">
        <v>1564</v>
      </c>
      <c r="H92" s="2" t="s">
        <v>215</v>
      </c>
      <c r="I92" s="2" t="s">
        <v>1021</v>
      </c>
      <c r="J92" s="2" t="s">
        <v>88</v>
      </c>
      <c r="K92" s="2" t="s">
        <v>89</v>
      </c>
      <c r="L92" s="2" t="s">
        <v>386</v>
      </c>
      <c r="M92" s="2" t="s">
        <v>776</v>
      </c>
      <c r="N92" s="2" t="s">
        <v>166</v>
      </c>
      <c r="O92" s="2" t="s">
        <v>93</v>
      </c>
      <c r="P92" s="155">
        <v>365</v>
      </c>
      <c r="Q92" s="163">
        <v>3.718</v>
      </c>
      <c r="R92" s="180">
        <v>55939</v>
      </c>
      <c r="S92" s="158">
        <v>0.46300000000000002</v>
      </c>
      <c r="T92" s="154">
        <v>760.851</v>
      </c>
      <c r="U92" s="169">
        <v>0</v>
      </c>
      <c r="V92" s="169">
        <v>4.96000503912759E-2</v>
      </c>
      <c r="W92" s="169">
        <v>1.0621016548918101E-2</v>
      </c>
    </row>
    <row r="93" spans="1:23" x14ac:dyDescent="0.2">
      <c r="A93" s="2">
        <v>161</v>
      </c>
      <c r="B93" s="2">
        <v>9938</v>
      </c>
      <c r="C93" s="2" t="s">
        <v>1458</v>
      </c>
      <c r="D93" s="2" t="s">
        <v>1459</v>
      </c>
      <c r="E93" s="4" t="s">
        <v>212</v>
      </c>
      <c r="F93" s="2" t="s">
        <v>1516</v>
      </c>
      <c r="G93" s="2" t="s">
        <v>1517</v>
      </c>
      <c r="H93" s="2" t="s">
        <v>215</v>
      </c>
      <c r="I93" s="2" t="s">
        <v>1021</v>
      </c>
      <c r="J93" s="2" t="s">
        <v>88</v>
      </c>
      <c r="K93" s="2" t="s">
        <v>89</v>
      </c>
      <c r="L93" s="2" t="s">
        <v>422</v>
      </c>
      <c r="M93" s="2" t="s">
        <v>776</v>
      </c>
      <c r="N93" s="2" t="s">
        <v>166</v>
      </c>
      <c r="O93" s="2" t="s">
        <v>93</v>
      </c>
      <c r="P93" s="155">
        <v>10280</v>
      </c>
      <c r="Q93" s="163">
        <v>3.718</v>
      </c>
      <c r="R93" s="180">
        <v>1354.6</v>
      </c>
      <c r="T93" s="154">
        <v>517.74199999999996</v>
      </c>
      <c r="U93" s="169">
        <v>0</v>
      </c>
      <c r="V93" s="169">
        <v>3.3751729453371002E-2</v>
      </c>
      <c r="W93" s="169">
        <v>7.2273651790868204E-3</v>
      </c>
    </row>
    <row r="94" spans="1:23" x14ac:dyDescent="0.2">
      <c r="A94" s="2">
        <v>161</v>
      </c>
      <c r="B94" s="2">
        <v>9938</v>
      </c>
      <c r="C94" s="2" t="s">
        <v>1458</v>
      </c>
      <c r="D94" s="2" t="s">
        <v>1459</v>
      </c>
      <c r="E94" s="4" t="s">
        <v>212</v>
      </c>
      <c r="F94" s="2" t="s">
        <v>1565</v>
      </c>
      <c r="G94" s="2" t="s">
        <v>1566</v>
      </c>
      <c r="H94" s="2" t="s">
        <v>215</v>
      </c>
      <c r="I94" s="2" t="s">
        <v>1021</v>
      </c>
      <c r="J94" s="2" t="s">
        <v>88</v>
      </c>
      <c r="K94" s="2" t="s">
        <v>89</v>
      </c>
      <c r="L94" s="2" t="s">
        <v>422</v>
      </c>
      <c r="M94" s="2" t="s">
        <v>776</v>
      </c>
      <c r="N94" s="2" t="s">
        <v>166</v>
      </c>
      <c r="O94" s="2" t="s">
        <v>93</v>
      </c>
      <c r="P94" s="155">
        <v>630</v>
      </c>
      <c r="Q94" s="163">
        <v>3.718</v>
      </c>
      <c r="R94" s="180">
        <v>10566.25</v>
      </c>
      <c r="T94" s="154">
        <v>247.49799999999999</v>
      </c>
      <c r="U94" s="169">
        <v>0</v>
      </c>
      <c r="V94" s="169">
        <v>1.6134416978816499E-2</v>
      </c>
      <c r="W94" s="169">
        <v>3.4549140250328399E-3</v>
      </c>
    </row>
    <row r="95" spans="1:23" x14ac:dyDescent="0.2">
      <c r="A95" s="2">
        <v>161</v>
      </c>
      <c r="B95" s="2">
        <v>9938</v>
      </c>
      <c r="C95" s="2" t="s">
        <v>1472</v>
      </c>
      <c r="D95" s="2" t="s">
        <v>1473</v>
      </c>
      <c r="E95" s="4" t="s">
        <v>212</v>
      </c>
      <c r="F95" s="2" t="s">
        <v>1567</v>
      </c>
      <c r="G95" s="2" t="s">
        <v>1568</v>
      </c>
      <c r="H95" s="2" t="s">
        <v>215</v>
      </c>
      <c r="I95" s="2" t="s">
        <v>1023</v>
      </c>
      <c r="J95" s="2" t="s">
        <v>88</v>
      </c>
      <c r="K95" s="2" t="s">
        <v>89</v>
      </c>
      <c r="L95" s="2" t="s">
        <v>422</v>
      </c>
      <c r="M95" s="2" t="s">
        <v>773</v>
      </c>
      <c r="N95" s="2" t="s">
        <v>166</v>
      </c>
      <c r="O95" s="2" t="s">
        <v>93</v>
      </c>
      <c r="P95" s="155">
        <v>3600</v>
      </c>
      <c r="Q95" s="163">
        <v>3.718</v>
      </c>
      <c r="R95" s="180">
        <v>5803</v>
      </c>
      <c r="T95" s="154">
        <v>776.72</v>
      </c>
      <c r="U95" s="169">
        <v>0</v>
      </c>
      <c r="V95" s="169">
        <v>5.0634545559451398E-2</v>
      </c>
      <c r="W95" s="169">
        <v>1.0842536289609701E-2</v>
      </c>
    </row>
    <row r="96" spans="1:23" x14ac:dyDescent="0.2">
      <c r="A96" s="2">
        <v>161</v>
      </c>
      <c r="B96" s="2">
        <v>9938</v>
      </c>
      <c r="C96" s="2" t="s">
        <v>1472</v>
      </c>
      <c r="D96" s="2" t="s">
        <v>1473</v>
      </c>
      <c r="E96" s="4" t="s">
        <v>212</v>
      </c>
      <c r="F96" s="2" t="s">
        <v>1474</v>
      </c>
      <c r="G96" s="2" t="s">
        <v>1475</v>
      </c>
      <c r="H96" s="2" t="s">
        <v>215</v>
      </c>
      <c r="I96" s="2" t="s">
        <v>1021</v>
      </c>
      <c r="J96" s="2" t="s">
        <v>88</v>
      </c>
      <c r="K96" s="2" t="s">
        <v>89</v>
      </c>
      <c r="L96" s="2" t="s">
        <v>386</v>
      </c>
      <c r="M96" s="2" t="s">
        <v>776</v>
      </c>
      <c r="N96" s="2" t="s">
        <v>166</v>
      </c>
      <c r="O96" s="2" t="s">
        <v>93</v>
      </c>
      <c r="P96" s="155">
        <v>510</v>
      </c>
      <c r="Q96" s="163">
        <v>3.718</v>
      </c>
      <c r="R96" s="180">
        <v>51391</v>
      </c>
      <c r="S96" s="158">
        <v>0.92400000000000004</v>
      </c>
      <c r="T96" s="154">
        <v>977.90200000000004</v>
      </c>
      <c r="U96" s="169">
        <v>9.9999999999999995E-7</v>
      </c>
      <c r="V96" s="169">
        <v>6.3749643744055298E-2</v>
      </c>
      <c r="W96" s="169">
        <v>1.3650913977949E-2</v>
      </c>
    </row>
    <row r="97" spans="1:23" x14ac:dyDescent="0.2">
      <c r="A97" s="2">
        <v>161</v>
      </c>
      <c r="B97" s="2">
        <v>9942</v>
      </c>
      <c r="C97" s="2" t="s">
        <v>1397</v>
      </c>
      <c r="D97" s="2" t="s">
        <v>1398</v>
      </c>
      <c r="E97" s="4" t="s">
        <v>1368</v>
      </c>
      <c r="F97" s="2" t="s">
        <v>1420</v>
      </c>
      <c r="G97" s="2" t="s">
        <v>1421</v>
      </c>
      <c r="H97" s="2" t="s">
        <v>215</v>
      </c>
      <c r="I97" s="2" t="s">
        <v>1020</v>
      </c>
      <c r="J97" s="2" t="s">
        <v>30</v>
      </c>
      <c r="K97" s="2" t="s">
        <v>30</v>
      </c>
      <c r="L97" s="2" t="s">
        <v>31</v>
      </c>
      <c r="M97" s="2" t="s">
        <v>1401</v>
      </c>
      <c r="N97" s="2" t="s">
        <v>166</v>
      </c>
      <c r="O97" s="2" t="s">
        <v>34</v>
      </c>
      <c r="P97" s="155">
        <v>7000</v>
      </c>
      <c r="Q97" s="163">
        <v>1</v>
      </c>
      <c r="R97" s="180">
        <v>3763</v>
      </c>
      <c r="T97" s="154">
        <v>263.41000000000003</v>
      </c>
      <c r="U97" s="169">
        <v>8.2000000000000001E-5</v>
      </c>
      <c r="V97" s="169">
        <v>1.8297290786168999E-2</v>
      </c>
      <c r="W97" s="169">
        <v>2.9342177620997E-3</v>
      </c>
    </row>
    <row r="98" spans="1:23" x14ac:dyDescent="0.2">
      <c r="A98" s="2">
        <v>161</v>
      </c>
      <c r="B98" s="2">
        <v>9942</v>
      </c>
      <c r="C98" s="2" t="s">
        <v>1397</v>
      </c>
      <c r="D98" s="2" t="s">
        <v>1398</v>
      </c>
      <c r="E98" s="4" t="s">
        <v>1368</v>
      </c>
      <c r="F98" s="2" t="s">
        <v>1476</v>
      </c>
      <c r="G98" s="2" t="s">
        <v>1477</v>
      </c>
      <c r="H98" s="2" t="s">
        <v>215</v>
      </c>
      <c r="I98" s="2" t="s">
        <v>1022</v>
      </c>
      <c r="J98" s="2" t="s">
        <v>30</v>
      </c>
      <c r="K98" s="2" t="s">
        <v>30</v>
      </c>
      <c r="L98" s="2" t="s">
        <v>31</v>
      </c>
      <c r="M98" s="2" t="s">
        <v>1424</v>
      </c>
      <c r="N98" s="2" t="s">
        <v>166</v>
      </c>
      <c r="O98" s="2" t="s">
        <v>34</v>
      </c>
      <c r="P98" s="155">
        <v>140000</v>
      </c>
      <c r="Q98" s="163">
        <v>1</v>
      </c>
      <c r="R98" s="180">
        <v>470</v>
      </c>
      <c r="T98" s="154">
        <v>658</v>
      </c>
      <c r="U98" s="169">
        <v>5.6899999999999995E-4</v>
      </c>
      <c r="V98" s="169">
        <v>4.5706758806800099E-2</v>
      </c>
      <c r="W98" s="169">
        <v>7.3296962433529499E-3</v>
      </c>
    </row>
    <row r="99" spans="1:23" x14ac:dyDescent="0.2">
      <c r="A99" s="2">
        <v>161</v>
      </c>
      <c r="B99" s="2">
        <v>9942</v>
      </c>
      <c r="C99" s="2" t="s">
        <v>1428</v>
      </c>
      <c r="D99" s="2" t="s">
        <v>1429</v>
      </c>
      <c r="E99" s="4" t="s">
        <v>1368</v>
      </c>
      <c r="F99" s="2" t="s">
        <v>1430</v>
      </c>
      <c r="G99" s="2" t="s">
        <v>1431</v>
      </c>
      <c r="H99" s="2" t="s">
        <v>215</v>
      </c>
      <c r="I99" s="2" t="s">
        <v>1020</v>
      </c>
      <c r="J99" s="2" t="s">
        <v>30</v>
      </c>
      <c r="K99" s="2" t="s">
        <v>30</v>
      </c>
      <c r="L99" s="2" t="s">
        <v>31</v>
      </c>
      <c r="M99" s="2" t="s">
        <v>1401</v>
      </c>
      <c r="N99" s="2" t="s">
        <v>166</v>
      </c>
      <c r="O99" s="2" t="s">
        <v>34</v>
      </c>
      <c r="P99" s="155">
        <v>16400</v>
      </c>
      <c r="Q99" s="163">
        <v>1</v>
      </c>
      <c r="R99" s="180">
        <v>2395</v>
      </c>
      <c r="T99" s="154">
        <v>392.78</v>
      </c>
      <c r="U99" s="169">
        <v>6.6000000000000005E-5</v>
      </c>
      <c r="V99" s="169">
        <v>2.72837397023327E-2</v>
      </c>
      <c r="W99" s="169">
        <v>4.3753162469060301E-3</v>
      </c>
    </row>
    <row r="100" spans="1:23" x14ac:dyDescent="0.2">
      <c r="A100" s="2">
        <v>161</v>
      </c>
      <c r="B100" s="2">
        <v>9942</v>
      </c>
      <c r="C100" s="2" t="s">
        <v>1428</v>
      </c>
      <c r="D100" s="2" t="s">
        <v>1429</v>
      </c>
      <c r="E100" s="4" t="s">
        <v>1368</v>
      </c>
      <c r="F100" s="2" t="s">
        <v>1434</v>
      </c>
      <c r="G100" s="2" t="s">
        <v>1435</v>
      </c>
      <c r="H100" s="2" t="s">
        <v>215</v>
      </c>
      <c r="I100" s="2" t="s">
        <v>1022</v>
      </c>
      <c r="J100" s="2" t="s">
        <v>30</v>
      </c>
      <c r="K100" s="2" t="s">
        <v>30</v>
      </c>
      <c r="L100" s="2" t="s">
        <v>31</v>
      </c>
      <c r="M100" s="2" t="s">
        <v>1424</v>
      </c>
      <c r="N100" s="2" t="s">
        <v>166</v>
      </c>
      <c r="O100" s="2" t="s">
        <v>34</v>
      </c>
      <c r="P100" s="155">
        <v>253000</v>
      </c>
      <c r="Q100" s="163">
        <v>1</v>
      </c>
      <c r="R100" s="180">
        <v>404.49</v>
      </c>
      <c r="T100" s="154">
        <v>1023.36</v>
      </c>
      <c r="U100" s="169">
        <v>9.2699999999999998E-4</v>
      </c>
      <c r="V100" s="169">
        <v>7.1085797842704093E-2</v>
      </c>
      <c r="W100" s="169">
        <v>1.13995680071258E-2</v>
      </c>
    </row>
    <row r="101" spans="1:23" x14ac:dyDescent="0.2">
      <c r="A101" s="2">
        <v>161</v>
      </c>
      <c r="B101" s="2">
        <v>9942</v>
      </c>
      <c r="C101" s="2" t="s">
        <v>1428</v>
      </c>
      <c r="D101" s="2" t="s">
        <v>1429</v>
      </c>
      <c r="E101" s="4" t="s">
        <v>1368</v>
      </c>
      <c r="F101" s="2" t="s">
        <v>1436</v>
      </c>
      <c r="G101" s="2" t="s">
        <v>1437</v>
      </c>
      <c r="H101" s="2" t="s">
        <v>215</v>
      </c>
      <c r="I101" s="2" t="s">
        <v>1020</v>
      </c>
      <c r="J101" s="2" t="s">
        <v>30</v>
      </c>
      <c r="K101" s="2" t="s">
        <v>30</v>
      </c>
      <c r="L101" s="2" t="s">
        <v>31</v>
      </c>
      <c r="M101" s="2" t="s">
        <v>1401</v>
      </c>
      <c r="N101" s="2" t="s">
        <v>166</v>
      </c>
      <c r="O101" s="2" t="s">
        <v>34</v>
      </c>
      <c r="P101" s="155">
        <v>17900</v>
      </c>
      <c r="Q101" s="163">
        <v>1</v>
      </c>
      <c r="R101" s="180">
        <v>2397</v>
      </c>
      <c r="T101" s="154">
        <v>429.06299999999999</v>
      </c>
      <c r="U101" s="169">
        <v>8.7000000000000001E-5</v>
      </c>
      <c r="V101" s="169">
        <v>2.9804071510519899E-2</v>
      </c>
      <c r="W101" s="169">
        <v>4.77948550039779E-3</v>
      </c>
    </row>
    <row r="102" spans="1:23" x14ac:dyDescent="0.2">
      <c r="A102" s="2">
        <v>161</v>
      </c>
      <c r="B102" s="2">
        <v>9942</v>
      </c>
      <c r="C102" s="2" t="s">
        <v>1438</v>
      </c>
      <c r="D102" s="2" t="s">
        <v>1439</v>
      </c>
      <c r="E102" s="4" t="s">
        <v>1368</v>
      </c>
      <c r="F102" s="2" t="s">
        <v>1440</v>
      </c>
      <c r="G102" s="2" t="s">
        <v>1441</v>
      </c>
      <c r="H102" s="2" t="s">
        <v>215</v>
      </c>
      <c r="I102" s="2" t="s">
        <v>1020</v>
      </c>
      <c r="J102" s="2" t="s">
        <v>30</v>
      </c>
      <c r="K102" s="2" t="s">
        <v>30</v>
      </c>
      <c r="L102" s="2" t="s">
        <v>31</v>
      </c>
      <c r="M102" s="2" t="s">
        <v>1401</v>
      </c>
      <c r="N102" s="2" t="s">
        <v>166</v>
      </c>
      <c r="O102" s="2" t="s">
        <v>34</v>
      </c>
      <c r="P102" s="155">
        <v>4000</v>
      </c>
      <c r="Q102" s="163">
        <v>1</v>
      </c>
      <c r="R102" s="180">
        <v>6632</v>
      </c>
      <c r="T102" s="154">
        <v>265.27999999999997</v>
      </c>
      <c r="U102" s="169">
        <v>3.2000000000000003E-4</v>
      </c>
      <c r="V102" s="169">
        <v>1.84271868940242E-2</v>
      </c>
      <c r="W102" s="169">
        <v>2.9550483578064902E-3</v>
      </c>
    </row>
    <row r="103" spans="1:23" x14ac:dyDescent="0.2">
      <c r="A103" s="2">
        <v>161</v>
      </c>
      <c r="B103" s="2">
        <v>9942</v>
      </c>
      <c r="C103" s="2" t="s">
        <v>1446</v>
      </c>
      <c r="D103" s="2" t="s">
        <v>1447</v>
      </c>
      <c r="E103" s="4" t="s">
        <v>1368</v>
      </c>
      <c r="F103" s="2" t="s">
        <v>1528</v>
      </c>
      <c r="G103" s="2" t="s">
        <v>1529</v>
      </c>
      <c r="H103" s="2" t="s">
        <v>215</v>
      </c>
      <c r="I103" s="2" t="s">
        <v>1021</v>
      </c>
      <c r="J103" s="2" t="s">
        <v>30</v>
      </c>
      <c r="K103" s="2" t="s">
        <v>89</v>
      </c>
      <c r="L103" s="2" t="s">
        <v>31</v>
      </c>
      <c r="M103" s="2" t="s">
        <v>1480</v>
      </c>
      <c r="N103" s="2" t="s">
        <v>166</v>
      </c>
      <c r="O103" s="2" t="s">
        <v>34</v>
      </c>
      <c r="P103" s="155">
        <v>2000</v>
      </c>
      <c r="Q103" s="163">
        <v>1</v>
      </c>
      <c r="R103" s="180">
        <v>22550</v>
      </c>
      <c r="T103" s="154">
        <v>451</v>
      </c>
      <c r="U103" s="169">
        <v>6.7999999999999999E-5</v>
      </c>
      <c r="V103" s="169">
        <v>3.1327884835663899E-2</v>
      </c>
      <c r="W103" s="169">
        <v>5.0238495528148602E-3</v>
      </c>
    </row>
    <row r="104" spans="1:23" x14ac:dyDescent="0.2">
      <c r="A104" s="2">
        <v>161</v>
      </c>
      <c r="B104" s="2">
        <v>9942</v>
      </c>
      <c r="C104" s="2" t="s">
        <v>1446</v>
      </c>
      <c r="D104" s="2" t="s">
        <v>1447</v>
      </c>
      <c r="E104" s="4" t="s">
        <v>1368</v>
      </c>
      <c r="F104" s="2" t="s">
        <v>1501</v>
      </c>
      <c r="G104" s="2" t="s">
        <v>1502</v>
      </c>
      <c r="H104" s="2" t="s">
        <v>215</v>
      </c>
      <c r="I104" s="2" t="s">
        <v>1020</v>
      </c>
      <c r="J104" s="2" t="s">
        <v>30</v>
      </c>
      <c r="K104" s="2" t="s">
        <v>30</v>
      </c>
      <c r="L104" s="2" t="s">
        <v>31</v>
      </c>
      <c r="M104" s="2" t="s">
        <v>1401</v>
      </c>
      <c r="N104" s="2" t="s">
        <v>166</v>
      </c>
      <c r="O104" s="2" t="s">
        <v>34</v>
      </c>
      <c r="P104" s="155">
        <v>2600</v>
      </c>
      <c r="Q104" s="163">
        <v>1</v>
      </c>
      <c r="R104" s="180">
        <v>23890</v>
      </c>
      <c r="T104" s="154">
        <v>621.14</v>
      </c>
      <c r="U104" s="169">
        <v>7.2999999999999999E-5</v>
      </c>
      <c r="V104" s="169">
        <v>4.3146346755707901E-2</v>
      </c>
      <c r="W104" s="169">
        <v>6.9190995814532698E-3</v>
      </c>
    </row>
    <row r="105" spans="1:23" x14ac:dyDescent="0.2">
      <c r="A105" s="2">
        <v>161</v>
      </c>
      <c r="B105" s="2">
        <v>9942</v>
      </c>
      <c r="C105" s="2" t="s">
        <v>1446</v>
      </c>
      <c r="D105" s="2" t="s">
        <v>1447</v>
      </c>
      <c r="E105" s="4" t="s">
        <v>1368</v>
      </c>
      <c r="F105" s="2" t="s">
        <v>1538</v>
      </c>
      <c r="G105" s="2" t="s">
        <v>1539</v>
      </c>
      <c r="H105" s="2" t="s">
        <v>215</v>
      </c>
      <c r="I105" s="2" t="s">
        <v>1020</v>
      </c>
      <c r="J105" s="2" t="s">
        <v>30</v>
      </c>
      <c r="K105" s="2" t="s">
        <v>30</v>
      </c>
      <c r="L105" s="2" t="s">
        <v>31</v>
      </c>
      <c r="M105" s="2" t="s">
        <v>1401</v>
      </c>
      <c r="N105" s="2" t="s">
        <v>166</v>
      </c>
      <c r="O105" s="2" t="s">
        <v>34</v>
      </c>
      <c r="P105" s="155">
        <v>1995</v>
      </c>
      <c r="Q105" s="163">
        <v>1</v>
      </c>
      <c r="R105" s="180">
        <v>22890</v>
      </c>
      <c r="T105" s="154">
        <v>456.65600000000001</v>
      </c>
      <c r="U105" s="169">
        <v>6.6000000000000005E-5</v>
      </c>
      <c r="V105" s="169">
        <v>3.1720733732976798E-2</v>
      </c>
      <c r="W105" s="169">
        <v>5.0868481806329198E-3</v>
      </c>
    </row>
    <row r="106" spans="1:23" x14ac:dyDescent="0.2">
      <c r="A106" s="2">
        <v>161</v>
      </c>
      <c r="B106" s="2">
        <v>9942</v>
      </c>
      <c r="C106" s="2" t="s">
        <v>1452</v>
      </c>
      <c r="D106" s="2" t="s">
        <v>1453</v>
      </c>
      <c r="E106" s="4" t="s">
        <v>1368</v>
      </c>
      <c r="F106" s="2" t="s">
        <v>1505</v>
      </c>
      <c r="G106" s="2" t="s">
        <v>1506</v>
      </c>
      <c r="H106" s="2" t="s">
        <v>215</v>
      </c>
      <c r="I106" s="2" t="s">
        <v>1020</v>
      </c>
      <c r="J106" s="2" t="s">
        <v>30</v>
      </c>
      <c r="K106" s="2" t="s">
        <v>30</v>
      </c>
      <c r="L106" s="2" t="s">
        <v>31</v>
      </c>
      <c r="M106" s="2" t="s">
        <v>1401</v>
      </c>
      <c r="N106" s="2" t="s">
        <v>166</v>
      </c>
      <c r="O106" s="2" t="s">
        <v>34</v>
      </c>
      <c r="P106" s="155">
        <v>19353</v>
      </c>
      <c r="Q106" s="163">
        <v>1</v>
      </c>
      <c r="R106" s="180">
        <v>2376</v>
      </c>
      <c r="T106" s="154">
        <v>459.827</v>
      </c>
      <c r="U106" s="169">
        <v>4.6999999999999997E-5</v>
      </c>
      <c r="V106" s="169">
        <v>3.1941055592320598E-2</v>
      </c>
      <c r="W106" s="169">
        <v>5.1221797671842E-3</v>
      </c>
    </row>
    <row r="107" spans="1:23" x14ac:dyDescent="0.2">
      <c r="A107" s="2">
        <v>161</v>
      </c>
      <c r="B107" s="2">
        <v>9942</v>
      </c>
      <c r="C107" s="2" t="s">
        <v>1540</v>
      </c>
      <c r="D107" s="2" t="s">
        <v>1541</v>
      </c>
      <c r="E107" s="4" t="s">
        <v>212</v>
      </c>
      <c r="F107" s="2" t="s">
        <v>1542</v>
      </c>
      <c r="G107" s="2" t="s">
        <v>1543</v>
      </c>
      <c r="H107" s="2" t="s">
        <v>215</v>
      </c>
      <c r="I107" s="2" t="s">
        <v>1021</v>
      </c>
      <c r="J107" s="2" t="s">
        <v>88</v>
      </c>
      <c r="K107" s="2" t="s">
        <v>89</v>
      </c>
      <c r="L107" s="2" t="s">
        <v>1544</v>
      </c>
      <c r="M107" s="2" t="s">
        <v>776</v>
      </c>
      <c r="N107" s="2" t="s">
        <v>166</v>
      </c>
      <c r="O107" s="2" t="s">
        <v>1218</v>
      </c>
      <c r="P107" s="155">
        <v>320</v>
      </c>
      <c r="Q107" s="163">
        <v>4.0218999999999996</v>
      </c>
      <c r="R107" s="180">
        <v>20345</v>
      </c>
      <c r="T107" s="154">
        <v>261.84199999999998</v>
      </c>
      <c r="U107" s="169">
        <v>0</v>
      </c>
      <c r="V107" s="169">
        <v>1.8188357103810001E-2</v>
      </c>
      <c r="W107" s="169">
        <v>2.9167487745099998E-3</v>
      </c>
    </row>
    <row r="108" spans="1:23" x14ac:dyDescent="0.2">
      <c r="A108" s="2">
        <v>161</v>
      </c>
      <c r="B108" s="2">
        <v>9942</v>
      </c>
      <c r="C108" s="2" t="s">
        <v>1458</v>
      </c>
      <c r="D108" s="2" t="s">
        <v>1459</v>
      </c>
      <c r="E108" s="4" t="s">
        <v>212</v>
      </c>
      <c r="F108" s="2" t="s">
        <v>1545</v>
      </c>
      <c r="G108" s="2" t="s">
        <v>1546</v>
      </c>
      <c r="H108" s="2" t="s">
        <v>215</v>
      </c>
      <c r="I108" s="2" t="s">
        <v>1021</v>
      </c>
      <c r="J108" s="2" t="s">
        <v>88</v>
      </c>
      <c r="K108" s="2" t="s">
        <v>89</v>
      </c>
      <c r="L108" s="2" t="s">
        <v>386</v>
      </c>
      <c r="M108" s="2" t="s">
        <v>776</v>
      </c>
      <c r="N108" s="2" t="s">
        <v>166</v>
      </c>
      <c r="O108" s="2" t="s">
        <v>93</v>
      </c>
      <c r="P108" s="155">
        <v>1265</v>
      </c>
      <c r="Q108" s="163">
        <v>3.718</v>
      </c>
      <c r="R108" s="180">
        <v>4981</v>
      </c>
      <c r="S108" s="158">
        <v>0</v>
      </c>
      <c r="T108" s="154">
        <v>234.27</v>
      </c>
      <c r="U108" s="169">
        <v>9.9999999999999995E-7</v>
      </c>
      <c r="V108" s="169">
        <v>1.6273123316203501E-2</v>
      </c>
      <c r="W108" s="169">
        <v>2.6096151631003601E-3</v>
      </c>
    </row>
    <row r="109" spans="1:23" x14ac:dyDescent="0.2">
      <c r="A109" s="2">
        <v>161</v>
      </c>
      <c r="B109" s="2">
        <v>9942</v>
      </c>
      <c r="C109" s="2" t="s">
        <v>1410</v>
      </c>
      <c r="D109" s="2" t="s">
        <v>1411</v>
      </c>
      <c r="E109" s="4" t="s">
        <v>212</v>
      </c>
      <c r="F109" s="2" t="s">
        <v>1511</v>
      </c>
      <c r="G109" s="2" t="s">
        <v>1486</v>
      </c>
      <c r="H109" s="2" t="s">
        <v>215</v>
      </c>
      <c r="I109" s="2" t="s">
        <v>1021</v>
      </c>
      <c r="J109" s="2" t="s">
        <v>88</v>
      </c>
      <c r="K109" s="2" t="s">
        <v>89</v>
      </c>
      <c r="L109" s="2" t="s">
        <v>422</v>
      </c>
      <c r="M109" s="2" t="s">
        <v>776</v>
      </c>
      <c r="N109" s="2" t="s">
        <v>166</v>
      </c>
      <c r="O109" s="2" t="s">
        <v>93</v>
      </c>
      <c r="P109" s="155">
        <v>263</v>
      </c>
      <c r="Q109" s="163">
        <v>3.718</v>
      </c>
      <c r="R109" s="180">
        <v>109783</v>
      </c>
      <c r="T109" s="154">
        <v>1073.4960000000001</v>
      </c>
      <c r="U109" s="169">
        <v>1.2E-5</v>
      </c>
      <c r="V109" s="169">
        <v>7.4568388919058898E-2</v>
      </c>
      <c r="W109" s="169">
        <v>1.1958048533767199E-2</v>
      </c>
    </row>
    <row r="110" spans="1:23" x14ac:dyDescent="0.2">
      <c r="A110" s="2">
        <v>161</v>
      </c>
      <c r="B110" s="2">
        <v>9942</v>
      </c>
      <c r="C110" s="2" t="s">
        <v>1462</v>
      </c>
      <c r="D110" s="2" t="s">
        <v>1463</v>
      </c>
      <c r="E110" s="4" t="s">
        <v>212</v>
      </c>
      <c r="F110" s="2" t="s">
        <v>1532</v>
      </c>
      <c r="G110" s="2" t="s">
        <v>1533</v>
      </c>
      <c r="H110" s="2" t="s">
        <v>215</v>
      </c>
      <c r="I110" s="2" t="s">
        <v>1023</v>
      </c>
      <c r="J110" s="2" t="s">
        <v>88</v>
      </c>
      <c r="K110" s="2" t="s">
        <v>342</v>
      </c>
      <c r="L110" s="2" t="s">
        <v>422</v>
      </c>
      <c r="M110" s="2" t="s">
        <v>773</v>
      </c>
      <c r="N110" s="2" t="s">
        <v>166</v>
      </c>
      <c r="O110" s="2" t="s">
        <v>93</v>
      </c>
      <c r="P110" s="155">
        <v>87000</v>
      </c>
      <c r="Q110" s="163">
        <v>3.718</v>
      </c>
      <c r="R110" s="180">
        <v>597.45000000000005</v>
      </c>
      <c r="T110" s="154">
        <v>1932.548</v>
      </c>
      <c r="U110" s="169">
        <v>2.5700000000000001E-4</v>
      </c>
      <c r="V110" s="169">
        <v>0.13424086293750001</v>
      </c>
      <c r="W110" s="169">
        <v>2.15273358790662E-2</v>
      </c>
    </row>
    <row r="111" spans="1:23" x14ac:dyDescent="0.2">
      <c r="A111" s="2">
        <v>161</v>
      </c>
      <c r="B111" s="2">
        <v>9942</v>
      </c>
      <c r="C111" s="2" t="s">
        <v>1462</v>
      </c>
      <c r="D111" s="2" t="s">
        <v>1463</v>
      </c>
      <c r="E111" s="4" t="s">
        <v>212</v>
      </c>
      <c r="F111" s="2" t="s">
        <v>1464</v>
      </c>
      <c r="G111" s="2" t="s">
        <v>1465</v>
      </c>
      <c r="H111" s="2" t="s">
        <v>215</v>
      </c>
      <c r="I111" s="2" t="s">
        <v>1021</v>
      </c>
      <c r="J111" s="2" t="s">
        <v>88</v>
      </c>
      <c r="K111" s="2" t="s">
        <v>339</v>
      </c>
      <c r="L111" s="2" t="s">
        <v>410</v>
      </c>
      <c r="M111" s="2" t="s">
        <v>776</v>
      </c>
      <c r="N111" s="2" t="s">
        <v>166</v>
      </c>
      <c r="O111" s="2" t="s">
        <v>1218</v>
      </c>
      <c r="P111" s="155">
        <v>1870</v>
      </c>
      <c r="Q111" s="163">
        <v>4.0218999999999996</v>
      </c>
      <c r="R111" s="180">
        <v>5318</v>
      </c>
      <c r="T111" s="154">
        <v>399.964</v>
      </c>
      <c r="U111" s="169">
        <v>1.2999999999999999E-5</v>
      </c>
      <c r="V111" s="169">
        <v>2.7782782525801099E-2</v>
      </c>
      <c r="W111" s="169">
        <v>4.4553445053942299E-3</v>
      </c>
    </row>
    <row r="112" spans="1:23" x14ac:dyDescent="0.2">
      <c r="A112" s="2">
        <v>161</v>
      </c>
      <c r="B112" s="2">
        <v>9942</v>
      </c>
      <c r="C112" s="2" t="s">
        <v>1462</v>
      </c>
      <c r="D112" s="2" t="s">
        <v>1463</v>
      </c>
      <c r="E112" s="4" t="s">
        <v>212</v>
      </c>
      <c r="F112" s="2" t="s">
        <v>1547</v>
      </c>
      <c r="G112" s="2" t="s">
        <v>1548</v>
      </c>
      <c r="H112" s="2" t="s">
        <v>215</v>
      </c>
      <c r="I112" s="2" t="s">
        <v>1021</v>
      </c>
      <c r="J112" s="2" t="s">
        <v>88</v>
      </c>
      <c r="K112" s="2" t="s">
        <v>89</v>
      </c>
      <c r="L112" s="2" t="s">
        <v>1549</v>
      </c>
      <c r="M112" s="2" t="s">
        <v>776</v>
      </c>
      <c r="N112" s="2" t="s">
        <v>166</v>
      </c>
      <c r="O112" s="2" t="s">
        <v>93</v>
      </c>
      <c r="P112" s="155">
        <v>11150</v>
      </c>
      <c r="Q112" s="163">
        <v>3.718</v>
      </c>
      <c r="R112" s="180">
        <v>601.75</v>
      </c>
      <c r="T112" s="154">
        <v>249.46</v>
      </c>
      <c r="U112" s="169">
        <v>0</v>
      </c>
      <c r="V112" s="169">
        <v>1.7328257121308598E-2</v>
      </c>
      <c r="W112" s="169">
        <v>2.7788201229226798E-3</v>
      </c>
    </row>
    <row r="113" spans="1:23" x14ac:dyDescent="0.2">
      <c r="A113" s="2">
        <v>161</v>
      </c>
      <c r="B113" s="2">
        <v>9942</v>
      </c>
      <c r="C113" s="2" t="s">
        <v>1462</v>
      </c>
      <c r="D113" s="2" t="s">
        <v>1463</v>
      </c>
      <c r="E113" s="4" t="s">
        <v>212</v>
      </c>
      <c r="F113" s="2" t="s">
        <v>1550</v>
      </c>
      <c r="G113" s="2" t="s">
        <v>1551</v>
      </c>
      <c r="H113" s="2" t="s">
        <v>215</v>
      </c>
      <c r="I113" s="2" t="s">
        <v>1021</v>
      </c>
      <c r="J113" s="2" t="s">
        <v>88</v>
      </c>
      <c r="K113" s="2" t="s">
        <v>89</v>
      </c>
      <c r="L113" s="2" t="s">
        <v>1487</v>
      </c>
      <c r="M113" s="2" t="s">
        <v>776</v>
      </c>
      <c r="N113" s="2" t="s">
        <v>166</v>
      </c>
      <c r="O113" s="2" t="s">
        <v>93</v>
      </c>
      <c r="P113" s="155">
        <v>6320</v>
      </c>
      <c r="Q113" s="163">
        <v>3.718</v>
      </c>
      <c r="R113" s="180">
        <v>1088.8340000000001</v>
      </c>
      <c r="T113" s="154">
        <v>255.852</v>
      </c>
      <c r="U113" s="169">
        <v>1.93E-4</v>
      </c>
      <c r="V113" s="169">
        <v>1.77722686124283E-2</v>
      </c>
      <c r="W113" s="169">
        <v>2.8500233638311398E-3</v>
      </c>
    </row>
    <row r="114" spans="1:23" x14ac:dyDescent="0.2">
      <c r="A114" s="2">
        <v>161</v>
      </c>
      <c r="B114" s="2">
        <v>9942</v>
      </c>
      <c r="C114" s="2" t="s">
        <v>1462</v>
      </c>
      <c r="D114" s="2" t="s">
        <v>1463</v>
      </c>
      <c r="E114" s="4" t="s">
        <v>212</v>
      </c>
      <c r="F114" s="2" t="s">
        <v>1534</v>
      </c>
      <c r="G114" s="2" t="s">
        <v>1535</v>
      </c>
      <c r="H114" s="2" t="s">
        <v>215</v>
      </c>
      <c r="I114" s="2" t="s">
        <v>1023</v>
      </c>
      <c r="J114" s="2" t="s">
        <v>88</v>
      </c>
      <c r="K114" s="2" t="s">
        <v>89</v>
      </c>
      <c r="L114" s="2" t="s">
        <v>422</v>
      </c>
      <c r="M114" s="2" t="s">
        <v>773</v>
      </c>
      <c r="N114" s="2" t="s">
        <v>166</v>
      </c>
      <c r="O114" s="2" t="s">
        <v>93</v>
      </c>
      <c r="P114" s="155">
        <v>33100</v>
      </c>
      <c r="Q114" s="163">
        <v>3.718</v>
      </c>
      <c r="R114" s="180">
        <v>605.15</v>
      </c>
      <c r="T114" s="154">
        <v>744.73299999999995</v>
      </c>
      <c r="U114" s="169">
        <v>0</v>
      </c>
      <c r="V114" s="169">
        <v>5.1731485376824697E-2</v>
      </c>
      <c r="W114" s="169">
        <v>8.2958425390068802E-3</v>
      </c>
    </row>
    <row r="115" spans="1:23" x14ac:dyDescent="0.2">
      <c r="A115" s="2">
        <v>161</v>
      </c>
      <c r="B115" s="2">
        <v>9942</v>
      </c>
      <c r="C115" s="2" t="s">
        <v>1462</v>
      </c>
      <c r="D115" s="2" t="s">
        <v>1463</v>
      </c>
      <c r="E115" s="4" t="s">
        <v>212</v>
      </c>
      <c r="F115" s="2" t="s">
        <v>1552</v>
      </c>
      <c r="G115" s="2" t="s">
        <v>1553</v>
      </c>
      <c r="H115" s="2" t="s">
        <v>215</v>
      </c>
      <c r="I115" s="2" t="s">
        <v>1021</v>
      </c>
      <c r="J115" s="2" t="s">
        <v>88</v>
      </c>
      <c r="K115" s="2" t="s">
        <v>89</v>
      </c>
      <c r="L115" s="2" t="s">
        <v>386</v>
      </c>
      <c r="M115" s="2" t="s">
        <v>776</v>
      </c>
      <c r="N115" s="2" t="s">
        <v>166</v>
      </c>
      <c r="O115" s="2" t="s">
        <v>93</v>
      </c>
      <c r="P115" s="155">
        <v>510</v>
      </c>
      <c r="Q115" s="163">
        <v>3.718</v>
      </c>
      <c r="R115" s="180">
        <v>9521</v>
      </c>
      <c r="T115" s="154">
        <v>180.535</v>
      </c>
      <c r="U115" s="169">
        <v>2.0000000000000002E-5</v>
      </c>
      <c r="V115" s="169">
        <v>1.25405521468973E-2</v>
      </c>
      <c r="W115" s="169">
        <v>2.0110469514852099E-3</v>
      </c>
    </row>
    <row r="116" spans="1:23" x14ac:dyDescent="0.2">
      <c r="A116" s="2">
        <v>161</v>
      </c>
      <c r="B116" s="2">
        <v>9942</v>
      </c>
      <c r="C116" s="2" t="s">
        <v>1462</v>
      </c>
      <c r="D116" s="2" t="s">
        <v>1463</v>
      </c>
      <c r="E116" s="4" t="s">
        <v>212</v>
      </c>
      <c r="F116" s="2" t="s">
        <v>1554</v>
      </c>
      <c r="G116" s="2" t="s">
        <v>1555</v>
      </c>
      <c r="H116" s="2" t="s">
        <v>215</v>
      </c>
      <c r="I116" s="2" t="s">
        <v>1021</v>
      </c>
      <c r="J116" s="2" t="s">
        <v>88</v>
      </c>
      <c r="K116" s="2" t="s">
        <v>89</v>
      </c>
      <c r="L116" s="2" t="s">
        <v>422</v>
      </c>
      <c r="M116" s="2" t="s">
        <v>776</v>
      </c>
      <c r="N116" s="2" t="s">
        <v>166</v>
      </c>
      <c r="O116" s="2" t="s">
        <v>93</v>
      </c>
      <c r="P116" s="155">
        <v>6</v>
      </c>
      <c r="Q116" s="163">
        <v>3.718</v>
      </c>
      <c r="R116" s="180">
        <v>108968</v>
      </c>
      <c r="T116" s="154">
        <v>24.309000000000001</v>
      </c>
      <c r="U116" s="169">
        <v>9.9999999999999995E-7</v>
      </c>
      <c r="V116" s="169">
        <v>1.68855086445826E-3</v>
      </c>
      <c r="W116" s="169">
        <v>2.7078194234347598E-4</v>
      </c>
    </row>
    <row r="117" spans="1:23" x14ac:dyDescent="0.2">
      <c r="A117" s="2">
        <v>161</v>
      </c>
      <c r="B117" s="2">
        <v>9942</v>
      </c>
      <c r="C117" s="2" t="s">
        <v>1556</v>
      </c>
      <c r="D117" s="2" t="s">
        <v>1557</v>
      </c>
      <c r="E117" s="4" t="s">
        <v>212</v>
      </c>
      <c r="F117" s="2" t="s">
        <v>1558</v>
      </c>
      <c r="G117" s="2" t="s">
        <v>1559</v>
      </c>
      <c r="H117" s="2" t="s">
        <v>215</v>
      </c>
      <c r="I117" s="2" t="s">
        <v>1021</v>
      </c>
      <c r="J117" s="2" t="s">
        <v>88</v>
      </c>
      <c r="K117" s="2" t="s">
        <v>314</v>
      </c>
      <c r="L117" s="2" t="s">
        <v>386</v>
      </c>
      <c r="M117" s="2" t="s">
        <v>776</v>
      </c>
      <c r="N117" s="2" t="s">
        <v>166</v>
      </c>
      <c r="O117" s="2" t="s">
        <v>93</v>
      </c>
      <c r="P117" s="155">
        <v>1400</v>
      </c>
      <c r="Q117" s="163">
        <v>3.718</v>
      </c>
      <c r="R117" s="180">
        <v>3491</v>
      </c>
      <c r="T117" s="154">
        <v>181.714</v>
      </c>
      <c r="U117" s="169">
        <v>6.0000000000000002E-6</v>
      </c>
      <c r="V117" s="169">
        <v>1.2622396016802E-2</v>
      </c>
      <c r="W117" s="169">
        <v>2.02417172168206E-3</v>
      </c>
    </row>
    <row r="118" spans="1:23" x14ac:dyDescent="0.2">
      <c r="A118" s="2">
        <v>161</v>
      </c>
      <c r="B118" s="2">
        <v>9942</v>
      </c>
      <c r="C118" s="2" t="s">
        <v>1512</v>
      </c>
      <c r="D118" s="2" t="s">
        <v>1513</v>
      </c>
      <c r="E118" s="4" t="s">
        <v>212</v>
      </c>
      <c r="F118" s="2" t="s">
        <v>1560</v>
      </c>
      <c r="G118" s="2" t="s">
        <v>1561</v>
      </c>
      <c r="H118" s="2" t="s">
        <v>215</v>
      </c>
      <c r="I118" s="2" t="s">
        <v>1021</v>
      </c>
      <c r="J118" s="2" t="s">
        <v>88</v>
      </c>
      <c r="K118" s="2" t="s">
        <v>339</v>
      </c>
      <c r="L118" s="2" t="s">
        <v>1562</v>
      </c>
      <c r="M118" s="2" t="s">
        <v>776</v>
      </c>
      <c r="N118" s="2" t="s">
        <v>166</v>
      </c>
      <c r="O118" s="2" t="s">
        <v>1218</v>
      </c>
      <c r="P118" s="155">
        <v>820</v>
      </c>
      <c r="Q118" s="163">
        <v>4.0218999999999996</v>
      </c>
      <c r="R118" s="180">
        <v>25113</v>
      </c>
      <c r="T118" s="154">
        <v>828.21600000000001</v>
      </c>
      <c r="U118" s="169">
        <v>2.4000000000000001E-5</v>
      </c>
      <c r="V118" s="169">
        <v>5.7530513301386102E-2</v>
      </c>
      <c r="W118" s="169">
        <v>9.2257950078184197E-3</v>
      </c>
    </row>
    <row r="119" spans="1:23" x14ac:dyDescent="0.2">
      <c r="A119" s="2">
        <v>161</v>
      </c>
      <c r="B119" s="2">
        <v>9942</v>
      </c>
      <c r="C119" s="2" t="s">
        <v>1458</v>
      </c>
      <c r="D119" s="2" t="s">
        <v>1459</v>
      </c>
      <c r="E119" s="4" t="s">
        <v>212</v>
      </c>
      <c r="F119" s="2" t="s">
        <v>1516</v>
      </c>
      <c r="G119" s="2" t="s">
        <v>1517</v>
      </c>
      <c r="H119" s="2" t="s">
        <v>215</v>
      </c>
      <c r="I119" s="2" t="s">
        <v>1021</v>
      </c>
      <c r="J119" s="2" t="s">
        <v>88</v>
      </c>
      <c r="K119" s="2" t="s">
        <v>89</v>
      </c>
      <c r="L119" s="2" t="s">
        <v>422</v>
      </c>
      <c r="M119" s="2" t="s">
        <v>776</v>
      </c>
      <c r="N119" s="2" t="s">
        <v>166</v>
      </c>
      <c r="O119" s="2" t="s">
        <v>93</v>
      </c>
      <c r="P119" s="155">
        <v>540</v>
      </c>
      <c r="Q119" s="163">
        <v>3.718</v>
      </c>
      <c r="R119" s="180">
        <v>1354.6</v>
      </c>
      <c r="T119" s="154">
        <v>27.196999999999999</v>
      </c>
      <c r="U119" s="169">
        <v>0</v>
      </c>
      <c r="V119" s="169">
        <v>1.8891600294541899E-3</v>
      </c>
      <c r="W119" s="169">
        <v>3.0295233205034999E-4</v>
      </c>
    </row>
    <row r="120" spans="1:23" x14ac:dyDescent="0.2">
      <c r="A120" s="2">
        <v>161</v>
      </c>
      <c r="B120" s="2">
        <v>9942</v>
      </c>
      <c r="C120" s="2" t="s">
        <v>1458</v>
      </c>
      <c r="D120" s="2" t="s">
        <v>1459</v>
      </c>
      <c r="E120" s="4" t="s">
        <v>212</v>
      </c>
      <c r="F120" s="2" t="s">
        <v>1565</v>
      </c>
      <c r="G120" s="2" t="s">
        <v>1566</v>
      </c>
      <c r="H120" s="2" t="s">
        <v>215</v>
      </c>
      <c r="I120" s="2" t="s">
        <v>1021</v>
      </c>
      <c r="J120" s="2" t="s">
        <v>88</v>
      </c>
      <c r="K120" s="2" t="s">
        <v>89</v>
      </c>
      <c r="L120" s="2" t="s">
        <v>422</v>
      </c>
      <c r="M120" s="2" t="s">
        <v>776</v>
      </c>
      <c r="N120" s="2" t="s">
        <v>166</v>
      </c>
      <c r="O120" s="2" t="s">
        <v>93</v>
      </c>
      <c r="P120" s="155">
        <v>2890</v>
      </c>
      <c r="Q120" s="163">
        <v>3.718</v>
      </c>
      <c r="R120" s="180">
        <v>10566.25</v>
      </c>
      <c r="T120" s="154">
        <v>1135.346</v>
      </c>
      <c r="U120" s="169">
        <v>0</v>
      </c>
      <c r="V120" s="169">
        <v>7.8864697513447907E-2</v>
      </c>
      <c r="W120" s="169">
        <v>1.2647019657221601E-2</v>
      </c>
    </row>
    <row r="121" spans="1:23" x14ac:dyDescent="0.2">
      <c r="A121" s="2">
        <v>161</v>
      </c>
      <c r="B121" s="2">
        <v>9942</v>
      </c>
      <c r="C121" s="2" t="s">
        <v>1472</v>
      </c>
      <c r="D121" s="2" t="s">
        <v>1473</v>
      </c>
      <c r="E121" s="4" t="s">
        <v>212</v>
      </c>
      <c r="F121" s="2" t="s">
        <v>1567</v>
      </c>
      <c r="G121" s="2" t="s">
        <v>1568</v>
      </c>
      <c r="H121" s="2" t="s">
        <v>215</v>
      </c>
      <c r="I121" s="2" t="s">
        <v>1023</v>
      </c>
      <c r="J121" s="2" t="s">
        <v>88</v>
      </c>
      <c r="K121" s="2" t="s">
        <v>89</v>
      </c>
      <c r="L121" s="2" t="s">
        <v>422</v>
      </c>
      <c r="M121" s="2" t="s">
        <v>773</v>
      </c>
      <c r="N121" s="2" t="s">
        <v>166</v>
      </c>
      <c r="O121" s="2" t="s">
        <v>93</v>
      </c>
      <c r="P121" s="155">
        <v>2300</v>
      </c>
      <c r="Q121" s="163">
        <v>3.718</v>
      </c>
      <c r="R121" s="180">
        <v>5803</v>
      </c>
      <c r="T121" s="154">
        <v>496.238</v>
      </c>
      <c r="U121" s="169">
        <v>0</v>
      </c>
      <c r="V121" s="169">
        <v>3.4470241313716003E-2</v>
      </c>
      <c r="W121" s="169">
        <v>5.5277688652695302E-3</v>
      </c>
    </row>
    <row r="122" spans="1:23" x14ac:dyDescent="0.2">
      <c r="A122" s="2">
        <v>161</v>
      </c>
      <c r="B122" s="2">
        <v>9942</v>
      </c>
      <c r="C122" s="2" t="s">
        <v>1472</v>
      </c>
      <c r="D122" s="2" t="s">
        <v>1473</v>
      </c>
      <c r="E122" s="4" t="s">
        <v>212</v>
      </c>
      <c r="F122" s="2" t="s">
        <v>1474</v>
      </c>
      <c r="G122" s="2" t="s">
        <v>1475</v>
      </c>
      <c r="H122" s="2" t="s">
        <v>215</v>
      </c>
      <c r="I122" s="2" t="s">
        <v>1021</v>
      </c>
      <c r="J122" s="2" t="s">
        <v>88</v>
      </c>
      <c r="K122" s="2" t="s">
        <v>89</v>
      </c>
      <c r="L122" s="2" t="s">
        <v>386</v>
      </c>
      <c r="M122" s="2" t="s">
        <v>776</v>
      </c>
      <c r="N122" s="2" t="s">
        <v>166</v>
      </c>
      <c r="O122" s="2" t="s">
        <v>93</v>
      </c>
      <c r="P122" s="155">
        <v>704</v>
      </c>
      <c r="Q122" s="163">
        <v>3.718</v>
      </c>
      <c r="R122" s="180">
        <v>51391</v>
      </c>
      <c r="S122" s="158">
        <v>1.276</v>
      </c>
      <c r="T122" s="154">
        <v>1349.8879999999999</v>
      </c>
      <c r="U122" s="169">
        <v>9.9999999999999995E-7</v>
      </c>
      <c r="V122" s="169">
        <v>9.3767496441683806E-2</v>
      </c>
      <c r="W122" s="169">
        <v>1.5036884792517099E-2</v>
      </c>
    </row>
    <row r="123" spans="1:23" x14ac:dyDescent="0.2">
      <c r="A123" s="2">
        <v>161</v>
      </c>
      <c r="B123" s="2">
        <v>9943</v>
      </c>
      <c r="C123" s="2" t="s">
        <v>1397</v>
      </c>
      <c r="D123" s="2" t="s">
        <v>1398</v>
      </c>
      <c r="E123" s="4" t="s">
        <v>1368</v>
      </c>
      <c r="F123" s="2" t="s">
        <v>1420</v>
      </c>
      <c r="G123" s="2" t="s">
        <v>1421</v>
      </c>
      <c r="H123" s="2" t="s">
        <v>215</v>
      </c>
      <c r="I123" s="2" t="s">
        <v>1020</v>
      </c>
      <c r="J123" s="2" t="s">
        <v>30</v>
      </c>
      <c r="K123" s="2" t="s">
        <v>30</v>
      </c>
      <c r="L123" s="2" t="s">
        <v>31</v>
      </c>
      <c r="M123" s="2" t="s">
        <v>1401</v>
      </c>
      <c r="N123" s="2" t="s">
        <v>166</v>
      </c>
      <c r="O123" s="2" t="s">
        <v>34</v>
      </c>
      <c r="P123" s="155">
        <v>247200</v>
      </c>
      <c r="Q123" s="163">
        <v>1</v>
      </c>
      <c r="R123" s="180">
        <v>3763</v>
      </c>
      <c r="T123" s="154">
        <v>9302.1360000000004</v>
      </c>
      <c r="U123" s="169">
        <v>2.908E-3</v>
      </c>
      <c r="V123" s="169">
        <v>1.9095580466183901E-2</v>
      </c>
      <c r="W123" s="169">
        <v>5.1294604597686803E-3</v>
      </c>
    </row>
    <row r="124" spans="1:23" x14ac:dyDescent="0.2">
      <c r="A124" s="2">
        <v>161</v>
      </c>
      <c r="B124" s="2">
        <v>9943</v>
      </c>
      <c r="C124" s="2" t="s">
        <v>1397</v>
      </c>
      <c r="D124" s="2" t="s">
        <v>1398</v>
      </c>
      <c r="E124" s="4" t="s">
        <v>1368</v>
      </c>
      <c r="F124" s="2" t="s">
        <v>1569</v>
      </c>
      <c r="G124" s="2" t="s">
        <v>1570</v>
      </c>
      <c r="H124" s="2" t="s">
        <v>215</v>
      </c>
      <c r="I124" s="2" t="s">
        <v>1020</v>
      </c>
      <c r="J124" s="2" t="s">
        <v>30</v>
      </c>
      <c r="K124" s="2" t="s">
        <v>30</v>
      </c>
      <c r="L124" s="2" t="s">
        <v>31</v>
      </c>
      <c r="M124" s="2" t="s">
        <v>1401</v>
      </c>
      <c r="N124" s="2" t="s">
        <v>166</v>
      </c>
      <c r="O124" s="2" t="s">
        <v>34</v>
      </c>
      <c r="P124" s="155">
        <v>188650</v>
      </c>
      <c r="Q124" s="163">
        <v>1</v>
      </c>
      <c r="R124" s="180">
        <v>3593</v>
      </c>
      <c r="T124" s="154">
        <v>6778.1940000000004</v>
      </c>
      <c r="U124" s="169">
        <v>3.1440000000000001E-3</v>
      </c>
      <c r="V124" s="169">
        <v>1.3914391112986899E-2</v>
      </c>
      <c r="W124" s="169">
        <v>3.7376878467882601E-3</v>
      </c>
    </row>
    <row r="125" spans="1:23" x14ac:dyDescent="0.2">
      <c r="A125" s="2">
        <v>161</v>
      </c>
      <c r="B125" s="2">
        <v>9943</v>
      </c>
      <c r="C125" s="2" t="s">
        <v>1397</v>
      </c>
      <c r="D125" s="2" t="s">
        <v>1398</v>
      </c>
      <c r="E125" s="4" t="s">
        <v>1368</v>
      </c>
      <c r="F125" s="2" t="s">
        <v>1476</v>
      </c>
      <c r="G125" s="2" t="s">
        <v>1477</v>
      </c>
      <c r="H125" s="2" t="s">
        <v>215</v>
      </c>
      <c r="I125" s="2" t="s">
        <v>1022</v>
      </c>
      <c r="J125" s="2" t="s">
        <v>30</v>
      </c>
      <c r="K125" s="2" t="s">
        <v>30</v>
      </c>
      <c r="L125" s="2" t="s">
        <v>31</v>
      </c>
      <c r="M125" s="2" t="s">
        <v>1424</v>
      </c>
      <c r="N125" s="2" t="s">
        <v>166</v>
      </c>
      <c r="O125" s="2" t="s">
        <v>34</v>
      </c>
      <c r="P125" s="155">
        <v>400000</v>
      </c>
      <c r="Q125" s="163">
        <v>1</v>
      </c>
      <c r="R125" s="180">
        <v>470</v>
      </c>
      <c r="T125" s="154">
        <v>1880</v>
      </c>
      <c r="U125" s="169">
        <v>1.624E-3</v>
      </c>
      <c r="V125" s="169">
        <v>3.8592954646573399E-3</v>
      </c>
      <c r="W125" s="169">
        <v>1.0366850865613101E-3</v>
      </c>
    </row>
    <row r="126" spans="1:23" x14ac:dyDescent="0.2">
      <c r="A126" s="2">
        <v>161</v>
      </c>
      <c r="B126" s="2">
        <v>9943</v>
      </c>
      <c r="C126" s="2" t="s">
        <v>1428</v>
      </c>
      <c r="D126" s="2" t="s">
        <v>1429</v>
      </c>
      <c r="E126" s="4" t="s">
        <v>1368</v>
      </c>
      <c r="F126" s="2" t="s">
        <v>1430</v>
      </c>
      <c r="G126" s="2" t="s">
        <v>1431</v>
      </c>
      <c r="H126" s="2" t="s">
        <v>215</v>
      </c>
      <c r="I126" s="2" t="s">
        <v>1020</v>
      </c>
      <c r="J126" s="2" t="s">
        <v>30</v>
      </c>
      <c r="K126" s="2" t="s">
        <v>30</v>
      </c>
      <c r="L126" s="2" t="s">
        <v>31</v>
      </c>
      <c r="M126" s="2" t="s">
        <v>1401</v>
      </c>
      <c r="N126" s="2" t="s">
        <v>166</v>
      </c>
      <c r="O126" s="2" t="s">
        <v>34</v>
      </c>
      <c r="P126" s="155">
        <v>260700</v>
      </c>
      <c r="Q126" s="163">
        <v>1</v>
      </c>
      <c r="R126" s="180">
        <v>2395</v>
      </c>
      <c r="T126" s="154">
        <v>6243.7650000000003</v>
      </c>
      <c r="U126" s="169">
        <v>1.042E-3</v>
      </c>
      <c r="V126" s="169">
        <v>1.28173052908969E-2</v>
      </c>
      <c r="W126" s="169">
        <v>3.4429883295178198E-3</v>
      </c>
    </row>
    <row r="127" spans="1:23" x14ac:dyDescent="0.2">
      <c r="A127" s="2">
        <v>161</v>
      </c>
      <c r="B127" s="2">
        <v>9943</v>
      </c>
      <c r="C127" s="2" t="s">
        <v>1428</v>
      </c>
      <c r="D127" s="2" t="s">
        <v>1429</v>
      </c>
      <c r="E127" s="4" t="s">
        <v>1368</v>
      </c>
      <c r="F127" s="2" t="s">
        <v>1434</v>
      </c>
      <c r="G127" s="2" t="s">
        <v>1435</v>
      </c>
      <c r="H127" s="2" t="s">
        <v>215</v>
      </c>
      <c r="I127" s="2" t="s">
        <v>1022</v>
      </c>
      <c r="J127" s="2" t="s">
        <v>30</v>
      </c>
      <c r="K127" s="2" t="s">
        <v>30</v>
      </c>
      <c r="L127" s="2" t="s">
        <v>31</v>
      </c>
      <c r="M127" s="2" t="s">
        <v>1424</v>
      </c>
      <c r="N127" s="2" t="s">
        <v>166</v>
      </c>
      <c r="O127" s="2" t="s">
        <v>34</v>
      </c>
      <c r="P127" s="155">
        <v>830000</v>
      </c>
      <c r="Q127" s="163">
        <v>1</v>
      </c>
      <c r="R127" s="180">
        <v>404.49</v>
      </c>
      <c r="T127" s="154">
        <v>3357.2669999999998</v>
      </c>
      <c r="U127" s="169">
        <v>3.0409999999999999E-3</v>
      </c>
      <c r="V127" s="169">
        <v>6.8918538865658302E-3</v>
      </c>
      <c r="W127" s="169">
        <v>1.8512918247364099E-3</v>
      </c>
    </row>
    <row r="128" spans="1:23" x14ac:dyDescent="0.2">
      <c r="A128" s="2">
        <v>161</v>
      </c>
      <c r="B128" s="2">
        <v>9943</v>
      </c>
      <c r="C128" s="2" t="s">
        <v>1428</v>
      </c>
      <c r="D128" s="2" t="s">
        <v>1429</v>
      </c>
      <c r="E128" s="4" t="s">
        <v>1368</v>
      </c>
      <c r="F128" s="2" t="s">
        <v>1436</v>
      </c>
      <c r="G128" s="2" t="s">
        <v>1437</v>
      </c>
      <c r="H128" s="2" t="s">
        <v>215</v>
      </c>
      <c r="I128" s="2" t="s">
        <v>1020</v>
      </c>
      <c r="J128" s="2" t="s">
        <v>30</v>
      </c>
      <c r="K128" s="2" t="s">
        <v>30</v>
      </c>
      <c r="L128" s="2" t="s">
        <v>31</v>
      </c>
      <c r="M128" s="2" t="s">
        <v>1401</v>
      </c>
      <c r="N128" s="2" t="s">
        <v>166</v>
      </c>
      <c r="O128" s="2" t="s">
        <v>34</v>
      </c>
      <c r="P128" s="155">
        <v>224853</v>
      </c>
      <c r="Q128" s="163">
        <v>1</v>
      </c>
      <c r="R128" s="180">
        <v>2397</v>
      </c>
      <c r="T128" s="154">
        <v>5389.7259999999997</v>
      </c>
      <c r="U128" s="169">
        <v>1.0889999999999999E-3</v>
      </c>
      <c r="V128" s="169">
        <v>1.1064120579711101E-2</v>
      </c>
      <c r="W128" s="169">
        <v>2.9720473350492798E-3</v>
      </c>
    </row>
    <row r="129" spans="1:23" x14ac:dyDescent="0.2">
      <c r="A129" s="2">
        <v>161</v>
      </c>
      <c r="B129" s="2">
        <v>9943</v>
      </c>
      <c r="C129" s="2" t="s">
        <v>1438</v>
      </c>
      <c r="D129" s="2" t="s">
        <v>1439</v>
      </c>
      <c r="E129" s="4" t="s">
        <v>1368</v>
      </c>
      <c r="F129" s="2" t="s">
        <v>1440</v>
      </c>
      <c r="G129" s="2" t="s">
        <v>1441</v>
      </c>
      <c r="H129" s="2" t="s">
        <v>215</v>
      </c>
      <c r="I129" s="2" t="s">
        <v>1020</v>
      </c>
      <c r="J129" s="2" t="s">
        <v>30</v>
      </c>
      <c r="K129" s="2" t="s">
        <v>30</v>
      </c>
      <c r="L129" s="2" t="s">
        <v>31</v>
      </c>
      <c r="M129" s="2" t="s">
        <v>1401</v>
      </c>
      <c r="N129" s="2" t="s">
        <v>166</v>
      </c>
      <c r="O129" s="2" t="s">
        <v>34</v>
      </c>
      <c r="P129" s="155">
        <v>118000</v>
      </c>
      <c r="Q129" s="163">
        <v>1</v>
      </c>
      <c r="R129" s="180">
        <v>6632</v>
      </c>
      <c r="T129" s="154">
        <v>7825.76</v>
      </c>
      <c r="U129" s="169">
        <v>9.4400000000000005E-3</v>
      </c>
      <c r="V129" s="169">
        <v>1.6064851103987698E-2</v>
      </c>
      <c r="W129" s="169">
        <v>4.3153450441532296E-3</v>
      </c>
    </row>
    <row r="130" spans="1:23" x14ac:dyDescent="0.2">
      <c r="A130" s="2">
        <v>161</v>
      </c>
      <c r="B130" s="2">
        <v>9943</v>
      </c>
      <c r="C130" s="2" t="s">
        <v>1438</v>
      </c>
      <c r="D130" s="2" t="s">
        <v>1439</v>
      </c>
      <c r="E130" s="4" t="s">
        <v>1368</v>
      </c>
      <c r="F130" s="2" t="s">
        <v>1442</v>
      </c>
      <c r="G130" s="2" t="s">
        <v>1443</v>
      </c>
      <c r="H130" s="2" t="s">
        <v>215</v>
      </c>
      <c r="I130" s="2" t="s">
        <v>1021</v>
      </c>
      <c r="J130" s="2" t="s">
        <v>30</v>
      </c>
      <c r="K130" s="2" t="s">
        <v>89</v>
      </c>
      <c r="L130" s="2" t="s">
        <v>31</v>
      </c>
      <c r="M130" s="2" t="s">
        <v>1427</v>
      </c>
      <c r="N130" s="2" t="s">
        <v>166</v>
      </c>
      <c r="O130" s="2" t="s">
        <v>34</v>
      </c>
      <c r="P130" s="155">
        <v>164330</v>
      </c>
      <c r="Q130" s="163">
        <v>1</v>
      </c>
      <c r="R130" s="180">
        <v>8648</v>
      </c>
      <c r="T130" s="154">
        <v>14211.258</v>
      </c>
      <c r="U130" s="169">
        <v>1.2173E-2</v>
      </c>
      <c r="V130" s="169">
        <v>2.9173109090528501E-2</v>
      </c>
      <c r="W130" s="169">
        <v>7.8364891726325596E-3</v>
      </c>
    </row>
    <row r="131" spans="1:23" x14ac:dyDescent="0.2">
      <c r="A131" s="2">
        <v>161</v>
      </c>
      <c r="B131" s="2">
        <v>9943</v>
      </c>
      <c r="C131" s="2" t="s">
        <v>1446</v>
      </c>
      <c r="D131" s="2" t="s">
        <v>1447</v>
      </c>
      <c r="E131" s="4" t="s">
        <v>1368</v>
      </c>
      <c r="F131" s="2" t="s">
        <v>1528</v>
      </c>
      <c r="G131" s="2" t="s">
        <v>1529</v>
      </c>
      <c r="H131" s="2" t="s">
        <v>215</v>
      </c>
      <c r="I131" s="2" t="s">
        <v>1021</v>
      </c>
      <c r="J131" s="2" t="s">
        <v>30</v>
      </c>
      <c r="K131" s="2" t="s">
        <v>89</v>
      </c>
      <c r="L131" s="2" t="s">
        <v>31</v>
      </c>
      <c r="M131" s="2" t="s">
        <v>1480</v>
      </c>
      <c r="N131" s="2" t="s">
        <v>166</v>
      </c>
      <c r="O131" s="2" t="s">
        <v>34</v>
      </c>
      <c r="P131" s="155">
        <v>16500</v>
      </c>
      <c r="Q131" s="163">
        <v>1</v>
      </c>
      <c r="R131" s="180">
        <v>22550</v>
      </c>
      <c r="T131" s="154">
        <v>3720.75</v>
      </c>
      <c r="U131" s="169">
        <v>5.62E-4</v>
      </c>
      <c r="V131" s="169">
        <v>7.6380178724062796E-3</v>
      </c>
      <c r="W131" s="169">
        <v>2.0517266147994698E-3</v>
      </c>
    </row>
    <row r="132" spans="1:23" x14ac:dyDescent="0.2">
      <c r="A132" s="2">
        <v>161</v>
      </c>
      <c r="B132" s="2">
        <v>9943</v>
      </c>
      <c r="C132" s="2" t="s">
        <v>1446</v>
      </c>
      <c r="D132" s="2" t="s">
        <v>1447</v>
      </c>
      <c r="E132" s="4" t="s">
        <v>1368</v>
      </c>
      <c r="F132" s="2" t="s">
        <v>1501</v>
      </c>
      <c r="G132" s="2" t="s">
        <v>1502</v>
      </c>
      <c r="H132" s="2" t="s">
        <v>215</v>
      </c>
      <c r="I132" s="2" t="s">
        <v>1020</v>
      </c>
      <c r="J132" s="2" t="s">
        <v>30</v>
      </c>
      <c r="K132" s="2" t="s">
        <v>30</v>
      </c>
      <c r="L132" s="2" t="s">
        <v>31</v>
      </c>
      <c r="M132" s="2" t="s">
        <v>1401</v>
      </c>
      <c r="N132" s="2" t="s">
        <v>166</v>
      </c>
      <c r="O132" s="2" t="s">
        <v>34</v>
      </c>
      <c r="P132" s="155">
        <v>38500</v>
      </c>
      <c r="Q132" s="163">
        <v>1</v>
      </c>
      <c r="R132" s="180">
        <v>23890</v>
      </c>
      <c r="T132" s="154">
        <v>9197.65</v>
      </c>
      <c r="U132" s="169">
        <v>1.0870000000000001E-3</v>
      </c>
      <c r="V132" s="169">
        <v>1.8881089856651899E-2</v>
      </c>
      <c r="W132" s="169">
        <v>5.07184392894185E-3</v>
      </c>
    </row>
    <row r="133" spans="1:23" x14ac:dyDescent="0.2">
      <c r="A133" s="2">
        <v>161</v>
      </c>
      <c r="B133" s="2">
        <v>9943</v>
      </c>
      <c r="C133" s="2" t="s">
        <v>1446</v>
      </c>
      <c r="D133" s="2" t="s">
        <v>1447</v>
      </c>
      <c r="E133" s="4" t="s">
        <v>1368</v>
      </c>
      <c r="F133" s="2" t="s">
        <v>1538</v>
      </c>
      <c r="G133" s="2" t="s">
        <v>1539</v>
      </c>
      <c r="H133" s="2" t="s">
        <v>215</v>
      </c>
      <c r="I133" s="2" t="s">
        <v>1020</v>
      </c>
      <c r="J133" s="2" t="s">
        <v>30</v>
      </c>
      <c r="K133" s="2" t="s">
        <v>30</v>
      </c>
      <c r="L133" s="2" t="s">
        <v>31</v>
      </c>
      <c r="M133" s="2" t="s">
        <v>1401</v>
      </c>
      <c r="N133" s="2" t="s">
        <v>166</v>
      </c>
      <c r="O133" s="2" t="s">
        <v>34</v>
      </c>
      <c r="P133" s="155">
        <v>19331</v>
      </c>
      <c r="Q133" s="163">
        <v>1</v>
      </c>
      <c r="R133" s="180">
        <v>22890</v>
      </c>
      <c r="T133" s="154">
        <v>4424.866</v>
      </c>
      <c r="U133" s="169">
        <v>6.4000000000000005E-4</v>
      </c>
      <c r="V133" s="169">
        <v>9.0834387763760304E-3</v>
      </c>
      <c r="W133" s="169">
        <v>2.4399960045551599E-3</v>
      </c>
    </row>
    <row r="134" spans="1:23" x14ac:dyDescent="0.2">
      <c r="A134" s="2">
        <v>161</v>
      </c>
      <c r="B134" s="2">
        <v>9943</v>
      </c>
      <c r="C134" s="2" t="s">
        <v>1452</v>
      </c>
      <c r="D134" s="2" t="s">
        <v>1453</v>
      </c>
      <c r="E134" s="4" t="s">
        <v>1368</v>
      </c>
      <c r="F134" s="2" t="s">
        <v>1505</v>
      </c>
      <c r="G134" s="2" t="s">
        <v>1506</v>
      </c>
      <c r="H134" s="2" t="s">
        <v>215</v>
      </c>
      <c r="I134" s="2" t="s">
        <v>1020</v>
      </c>
      <c r="J134" s="2" t="s">
        <v>30</v>
      </c>
      <c r="K134" s="2" t="s">
        <v>30</v>
      </c>
      <c r="L134" s="2" t="s">
        <v>31</v>
      </c>
      <c r="M134" s="2" t="s">
        <v>1401</v>
      </c>
      <c r="N134" s="2" t="s">
        <v>166</v>
      </c>
      <c r="O134" s="2" t="s">
        <v>34</v>
      </c>
      <c r="P134" s="155">
        <v>187234</v>
      </c>
      <c r="Q134" s="163">
        <v>1</v>
      </c>
      <c r="R134" s="180">
        <v>2376</v>
      </c>
      <c r="T134" s="154">
        <v>4448.68</v>
      </c>
      <c r="U134" s="169">
        <v>4.5899999999999999E-4</v>
      </c>
      <c r="V134" s="169">
        <v>9.13232443097051E-3</v>
      </c>
      <c r="W134" s="169">
        <v>2.4531276835180701E-3</v>
      </c>
    </row>
    <row r="135" spans="1:23" x14ac:dyDescent="0.2">
      <c r="A135" s="2">
        <v>161</v>
      </c>
      <c r="B135" s="2">
        <v>9943</v>
      </c>
      <c r="C135" s="2" t="s">
        <v>1397</v>
      </c>
      <c r="D135" s="2" t="s">
        <v>1398</v>
      </c>
      <c r="E135" s="4" t="s">
        <v>1368</v>
      </c>
      <c r="F135" s="2" t="s">
        <v>1571</v>
      </c>
      <c r="G135" s="2" t="s">
        <v>1572</v>
      </c>
      <c r="H135" s="2" t="s">
        <v>215</v>
      </c>
      <c r="I135" s="2" t="s">
        <v>1021</v>
      </c>
      <c r="J135" s="2" t="s">
        <v>30</v>
      </c>
      <c r="K135" s="2" t="s">
        <v>89</v>
      </c>
      <c r="L135" s="2" t="s">
        <v>58</v>
      </c>
      <c r="M135" s="2" t="s">
        <v>1480</v>
      </c>
      <c r="N135" s="2" t="s">
        <v>166</v>
      </c>
      <c r="O135" s="2" t="s">
        <v>34</v>
      </c>
      <c r="P135" s="155">
        <v>150000</v>
      </c>
      <c r="Q135" s="163">
        <v>1</v>
      </c>
      <c r="R135" s="180">
        <v>1961</v>
      </c>
      <c r="T135" s="154">
        <v>2941.5</v>
      </c>
      <c r="U135" s="169">
        <v>2.5000000000000001E-2</v>
      </c>
      <c r="V135" s="169">
        <v>6.0383604304731801E-3</v>
      </c>
      <c r="W135" s="169">
        <v>1.62202616070218E-3</v>
      </c>
    </row>
    <row r="136" spans="1:23" x14ac:dyDescent="0.2">
      <c r="A136" s="2">
        <v>161</v>
      </c>
      <c r="B136" s="2">
        <v>9943</v>
      </c>
      <c r="C136" s="2" t="s">
        <v>1397</v>
      </c>
      <c r="D136" s="2" t="s">
        <v>1398</v>
      </c>
      <c r="E136" s="4" t="s">
        <v>1368</v>
      </c>
      <c r="F136" s="2" t="s">
        <v>1573</v>
      </c>
      <c r="G136" s="2" t="s">
        <v>1574</v>
      </c>
      <c r="H136" s="2" t="s">
        <v>215</v>
      </c>
      <c r="I136" s="2" t="s">
        <v>1021</v>
      </c>
      <c r="J136" s="2" t="s">
        <v>30</v>
      </c>
      <c r="K136" s="2" t="s">
        <v>89</v>
      </c>
      <c r="L136" s="2" t="s">
        <v>58</v>
      </c>
      <c r="M136" s="2" t="s">
        <v>1480</v>
      </c>
      <c r="N136" s="2" t="s">
        <v>166</v>
      </c>
      <c r="O136" s="2" t="s">
        <v>93</v>
      </c>
      <c r="P136" s="155">
        <v>50000</v>
      </c>
      <c r="Q136" s="163">
        <v>3.718</v>
      </c>
      <c r="R136" s="180">
        <v>693.38400000000001</v>
      </c>
      <c r="T136" s="154">
        <v>1289</v>
      </c>
      <c r="U136" s="169">
        <v>7.6920000000000001E-3</v>
      </c>
      <c r="V136" s="169">
        <v>2.6460807733740999E-3</v>
      </c>
      <c r="W136" s="169">
        <v>7.1079099817953999E-4</v>
      </c>
    </row>
    <row r="137" spans="1:23" x14ac:dyDescent="0.2">
      <c r="A137" s="2">
        <v>161</v>
      </c>
      <c r="B137" s="2">
        <v>9943</v>
      </c>
      <c r="C137" s="2" t="s">
        <v>1397</v>
      </c>
      <c r="D137" s="2" t="s">
        <v>1398</v>
      </c>
      <c r="E137" s="4" t="s">
        <v>1368</v>
      </c>
      <c r="F137" s="2" t="s">
        <v>1522</v>
      </c>
      <c r="G137" s="2" t="s">
        <v>1523</v>
      </c>
      <c r="H137" s="2" t="s">
        <v>215</v>
      </c>
      <c r="I137" s="2" t="s">
        <v>1021</v>
      </c>
      <c r="J137" s="2" t="s">
        <v>30</v>
      </c>
      <c r="K137" s="2" t="s">
        <v>89</v>
      </c>
      <c r="L137" s="2" t="s">
        <v>31</v>
      </c>
      <c r="M137" s="2" t="s">
        <v>1480</v>
      </c>
      <c r="N137" s="2" t="s">
        <v>166</v>
      </c>
      <c r="O137" s="2" t="s">
        <v>34</v>
      </c>
      <c r="P137" s="155">
        <v>28000</v>
      </c>
      <c r="Q137" s="163">
        <v>1</v>
      </c>
      <c r="R137" s="180">
        <v>8809</v>
      </c>
      <c r="T137" s="154">
        <v>2466.52</v>
      </c>
      <c r="U137" s="169">
        <v>3.21E-4</v>
      </c>
      <c r="V137" s="169">
        <v>5.0633135369609703E-3</v>
      </c>
      <c r="W137" s="169">
        <v>1.3601087764389399E-3</v>
      </c>
    </row>
    <row r="138" spans="1:23" x14ac:dyDescent="0.2">
      <c r="A138" s="2">
        <v>161</v>
      </c>
      <c r="B138" s="2">
        <v>9943</v>
      </c>
      <c r="C138" s="2" t="s">
        <v>1397</v>
      </c>
      <c r="D138" s="2" t="s">
        <v>1398</v>
      </c>
      <c r="E138" s="4" t="s">
        <v>1368</v>
      </c>
      <c r="F138" s="2" t="s">
        <v>1575</v>
      </c>
      <c r="G138" s="2" t="s">
        <v>1576</v>
      </c>
      <c r="H138" s="2" t="s">
        <v>215</v>
      </c>
      <c r="I138" s="2" t="s">
        <v>1022</v>
      </c>
      <c r="J138" s="2" t="s">
        <v>30</v>
      </c>
      <c r="K138" s="2" t="s">
        <v>30</v>
      </c>
      <c r="L138" s="2" t="s">
        <v>31</v>
      </c>
      <c r="M138" s="2" t="s">
        <v>1424</v>
      </c>
      <c r="N138" s="2" t="s">
        <v>166</v>
      </c>
      <c r="O138" s="2" t="s">
        <v>34</v>
      </c>
      <c r="P138" s="155">
        <v>775000</v>
      </c>
      <c r="Q138" s="163">
        <v>1</v>
      </c>
      <c r="R138" s="180">
        <v>397.63</v>
      </c>
      <c r="T138" s="154">
        <v>3081.6329999999998</v>
      </c>
      <c r="U138" s="169">
        <v>7.7499999999999999E-3</v>
      </c>
      <c r="V138" s="169">
        <v>6.3260267718035501E-3</v>
      </c>
      <c r="W138" s="169">
        <v>1.6992991781982201E-3</v>
      </c>
    </row>
    <row r="139" spans="1:23" x14ac:dyDescent="0.2">
      <c r="A139" s="2">
        <v>161</v>
      </c>
      <c r="B139" s="2">
        <v>9943</v>
      </c>
      <c r="C139" s="2" t="s">
        <v>1397</v>
      </c>
      <c r="D139" s="2" t="s">
        <v>1398</v>
      </c>
      <c r="E139" s="4" t="s">
        <v>1368</v>
      </c>
      <c r="F139" s="2" t="s">
        <v>1577</v>
      </c>
      <c r="G139" s="2" t="s">
        <v>1578</v>
      </c>
      <c r="H139" s="2" t="s">
        <v>215</v>
      </c>
      <c r="I139" s="2" t="s">
        <v>1021</v>
      </c>
      <c r="J139" s="2" t="s">
        <v>30</v>
      </c>
      <c r="K139" s="2" t="s">
        <v>89</v>
      </c>
      <c r="L139" s="2" t="s">
        <v>31</v>
      </c>
      <c r="M139" s="2" t="s">
        <v>1480</v>
      </c>
      <c r="N139" s="2" t="s">
        <v>166</v>
      </c>
      <c r="O139" s="2" t="s">
        <v>34</v>
      </c>
      <c r="P139" s="155">
        <v>140000</v>
      </c>
      <c r="Q139" s="163">
        <v>1</v>
      </c>
      <c r="R139" s="180">
        <v>2722</v>
      </c>
      <c r="T139" s="154">
        <v>3810.8</v>
      </c>
      <c r="U139" s="169">
        <v>2.9787000000000001E-2</v>
      </c>
      <c r="V139" s="169">
        <v>7.8228740195299008E-3</v>
      </c>
      <c r="W139" s="169">
        <v>2.1013827275892902E-3</v>
      </c>
    </row>
    <row r="140" spans="1:23" x14ac:dyDescent="0.2">
      <c r="A140" s="2">
        <v>161</v>
      </c>
      <c r="B140" s="2">
        <v>9943</v>
      </c>
      <c r="C140" s="2" t="s">
        <v>1397</v>
      </c>
      <c r="D140" s="2" t="s">
        <v>1398</v>
      </c>
      <c r="E140" s="4" t="s">
        <v>1368</v>
      </c>
      <c r="F140" s="2" t="s">
        <v>1579</v>
      </c>
      <c r="G140" s="2" t="s">
        <v>1580</v>
      </c>
      <c r="H140" s="2" t="s">
        <v>215</v>
      </c>
      <c r="I140" s="2" t="s">
        <v>1021</v>
      </c>
      <c r="J140" s="2" t="s">
        <v>30</v>
      </c>
      <c r="K140" s="2" t="s">
        <v>89</v>
      </c>
      <c r="L140" s="2" t="s">
        <v>31</v>
      </c>
      <c r="M140" s="2" t="s">
        <v>1427</v>
      </c>
      <c r="N140" s="2" t="s">
        <v>166</v>
      </c>
      <c r="O140" s="2" t="s">
        <v>34</v>
      </c>
      <c r="P140" s="155">
        <v>85000</v>
      </c>
      <c r="Q140" s="163">
        <v>1</v>
      </c>
      <c r="R140" s="180">
        <v>7494</v>
      </c>
      <c r="T140" s="154">
        <v>6369.9</v>
      </c>
      <c r="U140" s="169">
        <v>2.1007999999999999E-2</v>
      </c>
      <c r="V140" s="169">
        <v>1.3076237329957901E-2</v>
      </c>
      <c r="W140" s="169">
        <v>3.512542730259E-3</v>
      </c>
    </row>
    <row r="141" spans="1:23" x14ac:dyDescent="0.2">
      <c r="A141" s="2">
        <v>161</v>
      </c>
      <c r="B141" s="2">
        <v>9943</v>
      </c>
      <c r="C141" s="2" t="s">
        <v>1397</v>
      </c>
      <c r="D141" s="2" t="s">
        <v>1398</v>
      </c>
      <c r="E141" s="4" t="s">
        <v>1368</v>
      </c>
      <c r="F141" s="2" t="s">
        <v>1581</v>
      </c>
      <c r="G141" s="2" t="s">
        <v>1582</v>
      </c>
      <c r="H141" s="2" t="s">
        <v>215</v>
      </c>
      <c r="I141" s="2" t="s">
        <v>1020</v>
      </c>
      <c r="J141" s="2" t="s">
        <v>30</v>
      </c>
      <c r="K141" s="2" t="s">
        <v>30</v>
      </c>
      <c r="L141" s="2" t="s">
        <v>58</v>
      </c>
      <c r="M141" s="2" t="s">
        <v>1401</v>
      </c>
      <c r="N141" s="2" t="s">
        <v>166</v>
      </c>
      <c r="O141" s="2" t="s">
        <v>34</v>
      </c>
      <c r="P141" s="155">
        <v>110800</v>
      </c>
      <c r="Q141" s="163">
        <v>1</v>
      </c>
      <c r="R141" s="180">
        <v>2292</v>
      </c>
      <c r="T141" s="154">
        <v>2539.5360000000001</v>
      </c>
      <c r="U141" s="169">
        <v>2.4087000000000001E-2</v>
      </c>
      <c r="V141" s="169">
        <v>5.2132020037947103E-3</v>
      </c>
      <c r="W141" s="169">
        <v>1.40037186063062E-3</v>
      </c>
    </row>
    <row r="142" spans="1:23" x14ac:dyDescent="0.2">
      <c r="A142" s="2">
        <v>161</v>
      </c>
      <c r="B142" s="2">
        <v>9943</v>
      </c>
      <c r="C142" s="2" t="s">
        <v>1397</v>
      </c>
      <c r="D142" s="2" t="s">
        <v>1398</v>
      </c>
      <c r="E142" s="4" t="s">
        <v>1368</v>
      </c>
      <c r="F142" s="2" t="s">
        <v>1569</v>
      </c>
      <c r="G142" s="2" t="s">
        <v>1570</v>
      </c>
      <c r="H142" s="2" t="s">
        <v>215</v>
      </c>
      <c r="I142" s="2" t="s">
        <v>1020</v>
      </c>
      <c r="J142" s="2" t="s">
        <v>30</v>
      </c>
      <c r="K142" s="2" t="s">
        <v>30</v>
      </c>
      <c r="L142" s="2" t="s">
        <v>31</v>
      </c>
      <c r="M142" s="2" t="s">
        <v>1401</v>
      </c>
      <c r="N142" s="2" t="s">
        <v>166</v>
      </c>
      <c r="O142" s="2" t="s">
        <v>34</v>
      </c>
      <c r="P142" s="155">
        <v>183000</v>
      </c>
      <c r="Q142" s="163">
        <v>1</v>
      </c>
      <c r="R142" s="180">
        <v>3593</v>
      </c>
      <c r="T142" s="154">
        <v>6575.19</v>
      </c>
      <c r="U142" s="169">
        <v>3.0500000000000002E-3</v>
      </c>
      <c r="V142" s="169">
        <v>1.3497660077798001E-2</v>
      </c>
      <c r="W142" s="169">
        <v>3.6257454331420701E-3</v>
      </c>
    </row>
    <row r="143" spans="1:23" x14ac:dyDescent="0.2">
      <c r="A143" s="2">
        <v>161</v>
      </c>
      <c r="B143" s="2">
        <v>9943</v>
      </c>
      <c r="C143" s="2" t="s">
        <v>1397</v>
      </c>
      <c r="D143" s="2" t="s">
        <v>1398</v>
      </c>
      <c r="E143" s="4" t="s">
        <v>1368</v>
      </c>
      <c r="F143" s="2" t="s">
        <v>1583</v>
      </c>
      <c r="G143" s="2" t="s">
        <v>1584</v>
      </c>
      <c r="H143" s="2" t="s">
        <v>215</v>
      </c>
      <c r="I143" s="2" t="s">
        <v>1022</v>
      </c>
      <c r="J143" s="2" t="s">
        <v>30</v>
      </c>
      <c r="K143" s="2" t="s">
        <v>30</v>
      </c>
      <c r="L143" s="2" t="s">
        <v>31</v>
      </c>
      <c r="M143" s="2" t="s">
        <v>1424</v>
      </c>
      <c r="N143" s="2" t="s">
        <v>166</v>
      </c>
      <c r="O143" s="2" t="s">
        <v>34</v>
      </c>
      <c r="P143" s="155">
        <v>420879</v>
      </c>
      <c r="Q143" s="163">
        <v>1</v>
      </c>
      <c r="R143" s="180">
        <v>327.06</v>
      </c>
      <c r="T143" s="154">
        <v>1376.527</v>
      </c>
      <c r="U143" s="169">
        <v>1.684E-3</v>
      </c>
      <c r="V143" s="169">
        <v>2.8257573711398102E-3</v>
      </c>
      <c r="W143" s="169">
        <v>7.5905577889238995E-4</v>
      </c>
    </row>
    <row r="144" spans="1:23" x14ac:dyDescent="0.2">
      <c r="A144" s="2">
        <v>161</v>
      </c>
      <c r="B144" s="2">
        <v>9943</v>
      </c>
      <c r="C144" s="2" t="s">
        <v>1397</v>
      </c>
      <c r="D144" s="2" t="s">
        <v>1398</v>
      </c>
      <c r="E144" s="4" t="s">
        <v>1368</v>
      </c>
      <c r="F144" s="2" t="s">
        <v>1422</v>
      </c>
      <c r="G144" s="2" t="s">
        <v>1423</v>
      </c>
      <c r="H144" s="2" t="s">
        <v>215</v>
      </c>
      <c r="I144" s="2" t="s">
        <v>1022</v>
      </c>
      <c r="J144" s="2" t="s">
        <v>30</v>
      </c>
      <c r="K144" s="2" t="s">
        <v>30</v>
      </c>
      <c r="L144" s="2" t="s">
        <v>31</v>
      </c>
      <c r="M144" s="2" t="s">
        <v>1424</v>
      </c>
      <c r="N144" s="2" t="s">
        <v>166</v>
      </c>
      <c r="O144" s="2" t="s">
        <v>34</v>
      </c>
      <c r="P144" s="155">
        <v>400000</v>
      </c>
      <c r="Q144" s="163">
        <v>1</v>
      </c>
      <c r="R144" s="180">
        <v>475.88</v>
      </c>
      <c r="T144" s="154">
        <v>1903.52</v>
      </c>
      <c r="U144" s="169">
        <v>1.905E-3</v>
      </c>
      <c r="V144" s="169">
        <v>3.9075777143002897E-3</v>
      </c>
      <c r="W144" s="169">
        <v>1.0496546787080801E-3</v>
      </c>
    </row>
    <row r="145" spans="1:23" x14ac:dyDescent="0.2">
      <c r="A145" s="2">
        <v>161</v>
      </c>
      <c r="B145" s="2">
        <v>9943</v>
      </c>
      <c r="C145" s="2" t="s">
        <v>1397</v>
      </c>
      <c r="D145" s="2" t="s">
        <v>1398</v>
      </c>
      <c r="E145" s="4" t="s">
        <v>1368</v>
      </c>
      <c r="F145" s="2" t="s">
        <v>1425</v>
      </c>
      <c r="G145" s="2" t="s">
        <v>1426</v>
      </c>
      <c r="H145" s="2" t="s">
        <v>215</v>
      </c>
      <c r="I145" s="2" t="s">
        <v>1021</v>
      </c>
      <c r="J145" s="2" t="s">
        <v>30</v>
      </c>
      <c r="K145" s="2" t="s">
        <v>89</v>
      </c>
      <c r="L145" s="2" t="s">
        <v>31</v>
      </c>
      <c r="M145" s="2" t="s">
        <v>1427</v>
      </c>
      <c r="N145" s="2" t="s">
        <v>166</v>
      </c>
      <c r="O145" s="2" t="s">
        <v>34</v>
      </c>
      <c r="P145" s="155">
        <v>103000</v>
      </c>
      <c r="Q145" s="163">
        <v>1</v>
      </c>
      <c r="R145" s="180">
        <v>7053</v>
      </c>
      <c r="T145" s="154">
        <v>7264.59</v>
      </c>
      <c r="U145" s="169">
        <v>4.2259999999999997E-3</v>
      </c>
      <c r="V145" s="169">
        <v>1.4912871935954799E-2</v>
      </c>
      <c r="W145" s="169">
        <v>4.0059000600970503E-3</v>
      </c>
    </row>
    <row r="146" spans="1:23" x14ac:dyDescent="0.2">
      <c r="A146" s="2">
        <v>161</v>
      </c>
      <c r="B146" s="2">
        <v>9943</v>
      </c>
      <c r="C146" s="2" t="s">
        <v>1428</v>
      </c>
      <c r="D146" s="2" t="s">
        <v>1429</v>
      </c>
      <c r="E146" s="4" t="s">
        <v>1368</v>
      </c>
      <c r="F146" s="2" t="s">
        <v>1491</v>
      </c>
      <c r="G146" s="2" t="s">
        <v>1492</v>
      </c>
      <c r="H146" s="2" t="s">
        <v>215</v>
      </c>
      <c r="I146" s="2" t="s">
        <v>1021</v>
      </c>
      <c r="J146" s="2" t="s">
        <v>30</v>
      </c>
      <c r="K146" s="2" t="s">
        <v>89</v>
      </c>
      <c r="L146" s="2" t="s">
        <v>31</v>
      </c>
      <c r="M146" s="2" t="s">
        <v>1427</v>
      </c>
      <c r="N146" s="2" t="s">
        <v>166</v>
      </c>
      <c r="O146" s="2" t="s">
        <v>34</v>
      </c>
      <c r="P146" s="155">
        <v>325840</v>
      </c>
      <c r="Q146" s="163">
        <v>1</v>
      </c>
      <c r="R146" s="180">
        <v>5366</v>
      </c>
      <c r="T146" s="154">
        <v>17484.574000000001</v>
      </c>
      <c r="U146" s="169">
        <v>2.6819999999999999E-3</v>
      </c>
      <c r="V146" s="169">
        <v>3.58926269592467E-2</v>
      </c>
      <c r="W146" s="169">
        <v>9.6414880453998594E-3</v>
      </c>
    </row>
    <row r="147" spans="1:23" x14ac:dyDescent="0.2">
      <c r="A147" s="2">
        <v>161</v>
      </c>
      <c r="B147" s="2">
        <v>9943</v>
      </c>
      <c r="C147" s="2" t="s">
        <v>1438</v>
      </c>
      <c r="D147" s="2" t="s">
        <v>1439</v>
      </c>
      <c r="E147" s="4" t="s">
        <v>1368</v>
      </c>
      <c r="F147" s="2" t="s">
        <v>1585</v>
      </c>
      <c r="G147" s="2" t="s">
        <v>1586</v>
      </c>
      <c r="H147" s="2" t="s">
        <v>215</v>
      </c>
      <c r="I147" s="2" t="s">
        <v>1021</v>
      </c>
      <c r="J147" s="2" t="s">
        <v>30</v>
      </c>
      <c r="K147" s="2" t="s">
        <v>89</v>
      </c>
      <c r="L147" s="2" t="s">
        <v>31</v>
      </c>
      <c r="M147" s="2" t="s">
        <v>1427</v>
      </c>
      <c r="N147" s="2" t="s">
        <v>166</v>
      </c>
      <c r="O147" s="2" t="s">
        <v>34</v>
      </c>
      <c r="P147" s="155">
        <v>149455</v>
      </c>
      <c r="Q147" s="163">
        <v>1</v>
      </c>
      <c r="R147" s="180">
        <v>8917</v>
      </c>
      <c r="T147" s="154">
        <v>13326.902</v>
      </c>
      <c r="U147" s="169">
        <v>1.1237E-2</v>
      </c>
      <c r="V147" s="169">
        <v>2.7357688190045901E-2</v>
      </c>
      <c r="W147" s="169">
        <v>7.3488302746297501E-3</v>
      </c>
    </row>
    <row r="148" spans="1:23" x14ac:dyDescent="0.2">
      <c r="A148" s="2">
        <v>161</v>
      </c>
      <c r="B148" s="2">
        <v>9943</v>
      </c>
      <c r="C148" s="2" t="s">
        <v>1438</v>
      </c>
      <c r="D148" s="2" t="s">
        <v>1439</v>
      </c>
      <c r="E148" s="4" t="s">
        <v>1368</v>
      </c>
      <c r="F148" s="2" t="s">
        <v>1497</v>
      </c>
      <c r="G148" s="2" t="s">
        <v>1498</v>
      </c>
      <c r="H148" s="2" t="s">
        <v>215</v>
      </c>
      <c r="I148" s="2" t="s">
        <v>1021</v>
      </c>
      <c r="J148" s="2" t="s">
        <v>30</v>
      </c>
      <c r="K148" s="2" t="s">
        <v>89</v>
      </c>
      <c r="L148" s="2" t="s">
        <v>31</v>
      </c>
      <c r="M148" s="2" t="s">
        <v>1480</v>
      </c>
      <c r="N148" s="2" t="s">
        <v>166</v>
      </c>
      <c r="O148" s="2" t="s">
        <v>34</v>
      </c>
      <c r="P148" s="155">
        <v>35592</v>
      </c>
      <c r="Q148" s="163">
        <v>1</v>
      </c>
      <c r="R148" s="180">
        <v>10210</v>
      </c>
      <c r="T148" s="154">
        <v>3633.9430000000002</v>
      </c>
      <c r="U148" s="169">
        <v>5.1999999999999995E-4</v>
      </c>
      <c r="V148" s="169">
        <v>7.4598194205225503E-3</v>
      </c>
      <c r="W148" s="169">
        <v>2.0038588940696298E-3</v>
      </c>
    </row>
    <row r="149" spans="1:23" x14ac:dyDescent="0.2">
      <c r="A149" s="2">
        <v>161</v>
      </c>
      <c r="B149" s="2">
        <v>9943</v>
      </c>
      <c r="C149" s="2" t="s">
        <v>1438</v>
      </c>
      <c r="D149" s="2" t="s">
        <v>1439</v>
      </c>
      <c r="E149" s="4" t="s">
        <v>1368</v>
      </c>
      <c r="F149" s="2" t="s">
        <v>1442</v>
      </c>
      <c r="G149" s="2" t="s">
        <v>1443</v>
      </c>
      <c r="H149" s="2" t="s">
        <v>215</v>
      </c>
      <c r="I149" s="2" t="s">
        <v>1021</v>
      </c>
      <c r="J149" s="2" t="s">
        <v>30</v>
      </c>
      <c r="K149" s="2" t="s">
        <v>89</v>
      </c>
      <c r="L149" s="2" t="s">
        <v>31</v>
      </c>
      <c r="M149" s="2" t="s">
        <v>1427</v>
      </c>
      <c r="N149" s="2" t="s">
        <v>166</v>
      </c>
      <c r="O149" s="2" t="s">
        <v>34</v>
      </c>
      <c r="P149" s="155">
        <v>193920</v>
      </c>
      <c r="Q149" s="163">
        <v>1</v>
      </c>
      <c r="R149" s="180">
        <v>8648</v>
      </c>
      <c r="T149" s="154">
        <v>16770.202000000001</v>
      </c>
      <c r="U149" s="169">
        <v>1.4364E-2</v>
      </c>
      <c r="V149" s="169">
        <v>3.4426150519292202E-2</v>
      </c>
      <c r="W149" s="169">
        <v>9.2475627113546201E-3</v>
      </c>
    </row>
    <row r="150" spans="1:23" x14ac:dyDescent="0.2">
      <c r="A150" s="2">
        <v>161</v>
      </c>
      <c r="B150" s="2">
        <v>9943</v>
      </c>
      <c r="C150" s="2" t="s">
        <v>1397</v>
      </c>
      <c r="D150" s="2" t="s">
        <v>1398</v>
      </c>
      <c r="E150" s="4" t="s">
        <v>1368</v>
      </c>
      <c r="F150" s="2" t="s">
        <v>1587</v>
      </c>
      <c r="G150" s="2" t="s">
        <v>1588</v>
      </c>
      <c r="H150" s="2" t="s">
        <v>215</v>
      </c>
      <c r="I150" s="2" t="s">
        <v>1021</v>
      </c>
      <c r="J150" s="2" t="s">
        <v>30</v>
      </c>
      <c r="K150" s="2" t="s">
        <v>89</v>
      </c>
      <c r="L150" s="2" t="s">
        <v>58</v>
      </c>
      <c r="M150" s="2" t="s">
        <v>1480</v>
      </c>
      <c r="N150" s="2" t="s">
        <v>166</v>
      </c>
      <c r="O150" s="2" t="s">
        <v>34</v>
      </c>
      <c r="P150" s="155">
        <v>130000</v>
      </c>
      <c r="Q150" s="163">
        <v>1</v>
      </c>
      <c r="R150" s="180">
        <v>2220</v>
      </c>
      <c r="T150" s="154">
        <v>2886</v>
      </c>
      <c r="U150" s="169">
        <v>2.8889000000000001E-2</v>
      </c>
      <c r="V150" s="169">
        <v>5.9244291015963296E-3</v>
      </c>
      <c r="W150" s="169">
        <v>1.59142189351912E-3</v>
      </c>
    </row>
    <row r="151" spans="1:23" x14ac:dyDescent="0.2">
      <c r="A151" s="2">
        <v>161</v>
      </c>
      <c r="B151" s="2">
        <v>9943</v>
      </c>
      <c r="C151" s="2" t="s">
        <v>1446</v>
      </c>
      <c r="D151" s="2" t="s">
        <v>1447</v>
      </c>
      <c r="E151" s="4" t="s">
        <v>1368</v>
      </c>
      <c r="F151" s="2" t="s">
        <v>1536</v>
      </c>
      <c r="G151" s="2" t="s">
        <v>1537</v>
      </c>
      <c r="H151" s="2" t="s">
        <v>215</v>
      </c>
      <c r="I151" s="2" t="s">
        <v>1021</v>
      </c>
      <c r="J151" s="2" t="s">
        <v>30</v>
      </c>
      <c r="K151" s="2" t="s">
        <v>89</v>
      </c>
      <c r="L151" s="2" t="s">
        <v>31</v>
      </c>
      <c r="M151" s="2" t="s">
        <v>1427</v>
      </c>
      <c r="N151" s="2" t="s">
        <v>166</v>
      </c>
      <c r="O151" s="2" t="s">
        <v>34</v>
      </c>
      <c r="P151" s="155">
        <v>122112</v>
      </c>
      <c r="Q151" s="163">
        <v>1</v>
      </c>
      <c r="R151" s="180">
        <v>5283</v>
      </c>
      <c r="T151" s="154">
        <v>6451.1769999999997</v>
      </c>
      <c r="U151" s="169">
        <v>1.755E-3</v>
      </c>
      <c r="V151" s="169">
        <v>1.32430840337393E-2</v>
      </c>
      <c r="W151" s="169">
        <v>3.5573611410638101E-3</v>
      </c>
    </row>
    <row r="152" spans="1:23" x14ac:dyDescent="0.2">
      <c r="A152" s="2">
        <v>161</v>
      </c>
      <c r="B152" s="2">
        <v>9943</v>
      </c>
      <c r="C152" s="2" t="s">
        <v>1446</v>
      </c>
      <c r="D152" s="2" t="s">
        <v>1447</v>
      </c>
      <c r="E152" s="4" t="s">
        <v>1368</v>
      </c>
      <c r="F152" s="2" t="s">
        <v>1589</v>
      </c>
      <c r="G152" s="2" t="s">
        <v>1590</v>
      </c>
      <c r="H152" s="2" t="s">
        <v>215</v>
      </c>
      <c r="I152" s="2" t="s">
        <v>1020</v>
      </c>
      <c r="J152" s="2" t="s">
        <v>30</v>
      </c>
      <c r="K152" s="2" t="s">
        <v>30</v>
      </c>
      <c r="L152" s="2" t="s">
        <v>31</v>
      </c>
      <c r="M152" s="2" t="s">
        <v>1401</v>
      </c>
      <c r="N152" s="2" t="s">
        <v>166</v>
      </c>
      <c r="O152" s="2" t="s">
        <v>34</v>
      </c>
      <c r="P152" s="155">
        <v>3000</v>
      </c>
      <c r="Q152" s="163">
        <v>1</v>
      </c>
      <c r="R152" s="180">
        <v>49540</v>
      </c>
      <c r="T152" s="154">
        <v>1486.2</v>
      </c>
      <c r="U152" s="169">
        <v>3.0699999999999998E-4</v>
      </c>
      <c r="V152" s="169">
        <v>3.05089623381582E-3</v>
      </c>
      <c r="W152" s="169">
        <v>8.1953264662097095E-4</v>
      </c>
    </row>
    <row r="153" spans="1:23" x14ac:dyDescent="0.2">
      <c r="A153" s="2">
        <v>161</v>
      </c>
      <c r="B153" s="2">
        <v>9943</v>
      </c>
      <c r="C153" s="2" t="s">
        <v>1446</v>
      </c>
      <c r="D153" s="2" t="s">
        <v>1447</v>
      </c>
      <c r="E153" s="4" t="s">
        <v>1368</v>
      </c>
      <c r="F153" s="2" t="s">
        <v>1591</v>
      </c>
      <c r="G153" s="2" t="s">
        <v>1592</v>
      </c>
      <c r="H153" s="2" t="s">
        <v>215</v>
      </c>
      <c r="I153" s="2" t="s">
        <v>1021</v>
      </c>
      <c r="J153" s="2" t="s">
        <v>30</v>
      </c>
      <c r="K153" s="2" t="s">
        <v>89</v>
      </c>
      <c r="L153" s="2" t="s">
        <v>31</v>
      </c>
      <c r="M153" s="2" t="s">
        <v>1427</v>
      </c>
      <c r="N153" s="2" t="s">
        <v>166</v>
      </c>
      <c r="O153" s="2" t="s">
        <v>34</v>
      </c>
      <c r="P153" s="155">
        <v>100870</v>
      </c>
      <c r="Q153" s="163">
        <v>1</v>
      </c>
      <c r="R153" s="180">
        <v>15710</v>
      </c>
      <c r="T153" s="154">
        <v>15846.677</v>
      </c>
      <c r="U153" s="169">
        <v>1.2426E-2</v>
      </c>
      <c r="V153" s="169">
        <v>3.2530323763824399E-2</v>
      </c>
      <c r="W153" s="169">
        <v>8.7383051688586094E-3</v>
      </c>
    </row>
    <row r="154" spans="1:23" x14ac:dyDescent="0.2">
      <c r="A154" s="2">
        <v>161</v>
      </c>
      <c r="B154" s="2">
        <v>9943</v>
      </c>
      <c r="C154" s="2" t="s">
        <v>1446</v>
      </c>
      <c r="D154" s="2" t="s">
        <v>1447</v>
      </c>
      <c r="E154" s="4" t="s">
        <v>1368</v>
      </c>
      <c r="F154" s="2" t="s">
        <v>1593</v>
      </c>
      <c r="G154" s="2" t="s">
        <v>1594</v>
      </c>
      <c r="H154" s="2" t="s">
        <v>215</v>
      </c>
      <c r="I154" s="2" t="s">
        <v>1022</v>
      </c>
      <c r="J154" s="2" t="s">
        <v>30</v>
      </c>
      <c r="K154" s="2" t="s">
        <v>30</v>
      </c>
      <c r="L154" s="2" t="s">
        <v>31</v>
      </c>
      <c r="M154" s="2" t="s">
        <v>1424</v>
      </c>
      <c r="N154" s="2" t="s">
        <v>166</v>
      </c>
      <c r="O154" s="2" t="s">
        <v>34</v>
      </c>
      <c r="P154" s="155">
        <v>159393</v>
      </c>
      <c r="Q154" s="163">
        <v>1</v>
      </c>
      <c r="R154" s="180">
        <v>4085.73</v>
      </c>
      <c r="T154" s="154">
        <v>6512.3680000000004</v>
      </c>
      <c r="U154" s="169">
        <v>4.0850000000000001E-3</v>
      </c>
      <c r="V154" s="169">
        <v>1.3368697242447901E-2</v>
      </c>
      <c r="W154" s="169">
        <v>3.5911033982544902E-3</v>
      </c>
    </row>
    <row r="155" spans="1:23" x14ac:dyDescent="0.2">
      <c r="A155" s="2">
        <v>161</v>
      </c>
      <c r="B155" s="2">
        <v>9943</v>
      </c>
      <c r="C155" s="2" t="s">
        <v>1452</v>
      </c>
      <c r="D155" s="2" t="s">
        <v>1453</v>
      </c>
      <c r="E155" s="4" t="s">
        <v>1368</v>
      </c>
      <c r="F155" s="2" t="s">
        <v>1595</v>
      </c>
      <c r="G155" s="2" t="s">
        <v>1596</v>
      </c>
      <c r="H155" s="2" t="s">
        <v>215</v>
      </c>
      <c r="I155" s="2" t="s">
        <v>1020</v>
      </c>
      <c r="J155" s="2" t="s">
        <v>30</v>
      </c>
      <c r="K155" s="2" t="s">
        <v>30</v>
      </c>
      <c r="L155" s="2" t="s">
        <v>31</v>
      </c>
      <c r="M155" s="2" t="s">
        <v>1401</v>
      </c>
      <c r="N155" s="2" t="s">
        <v>166</v>
      </c>
      <c r="O155" s="2" t="s">
        <v>34</v>
      </c>
      <c r="P155" s="155">
        <v>250000</v>
      </c>
      <c r="Q155" s="163">
        <v>1</v>
      </c>
      <c r="R155" s="180">
        <v>737.3</v>
      </c>
      <c r="T155" s="154">
        <v>1843.25</v>
      </c>
      <c r="U155" s="169">
        <v>1.1360000000000001E-3</v>
      </c>
      <c r="V155" s="169">
        <v>3.7838544495902402E-3</v>
      </c>
      <c r="W155" s="169">
        <v>1.01642009883199E-3</v>
      </c>
    </row>
    <row r="156" spans="1:23" x14ac:dyDescent="0.2">
      <c r="A156" s="2">
        <v>161</v>
      </c>
      <c r="B156" s="2">
        <v>9943</v>
      </c>
      <c r="C156" s="2" t="s">
        <v>1452</v>
      </c>
      <c r="D156" s="2" t="s">
        <v>1453</v>
      </c>
      <c r="E156" s="4" t="s">
        <v>1368</v>
      </c>
      <c r="F156" s="2" t="s">
        <v>1530</v>
      </c>
      <c r="G156" s="2" t="s">
        <v>1531</v>
      </c>
      <c r="H156" s="2" t="s">
        <v>215</v>
      </c>
      <c r="I156" s="2" t="s">
        <v>1021</v>
      </c>
      <c r="J156" s="2" t="s">
        <v>30</v>
      </c>
      <c r="K156" s="2" t="s">
        <v>89</v>
      </c>
      <c r="L156" s="2" t="s">
        <v>31</v>
      </c>
      <c r="M156" s="2" t="s">
        <v>1480</v>
      </c>
      <c r="N156" s="2" t="s">
        <v>166</v>
      </c>
      <c r="O156" s="2" t="s">
        <v>34</v>
      </c>
      <c r="P156" s="155">
        <v>5700</v>
      </c>
      <c r="Q156" s="163">
        <v>1</v>
      </c>
      <c r="R156" s="180">
        <v>24020</v>
      </c>
      <c r="T156" s="154">
        <v>1369.14</v>
      </c>
      <c r="U156" s="169">
        <v>1.6000000000000001E-4</v>
      </c>
      <c r="V156" s="169">
        <v>2.81059350663881E-3</v>
      </c>
      <c r="W156" s="169">
        <v>7.5498245713540295E-4</v>
      </c>
    </row>
    <row r="157" spans="1:23" x14ac:dyDescent="0.2">
      <c r="A157" s="2">
        <v>161</v>
      </c>
      <c r="B157" s="2">
        <v>9943</v>
      </c>
      <c r="C157" s="2" t="s">
        <v>1452</v>
      </c>
      <c r="D157" s="2" t="s">
        <v>1453</v>
      </c>
      <c r="E157" s="4" t="s">
        <v>1368</v>
      </c>
      <c r="F157" s="2" t="s">
        <v>1597</v>
      </c>
      <c r="G157" s="2" t="s">
        <v>1598</v>
      </c>
      <c r="H157" s="2" t="s">
        <v>215</v>
      </c>
      <c r="I157" s="2" t="s">
        <v>1021</v>
      </c>
      <c r="J157" s="2" t="s">
        <v>30</v>
      </c>
      <c r="K157" s="2" t="s">
        <v>284</v>
      </c>
      <c r="L157" s="2" t="s">
        <v>31</v>
      </c>
      <c r="M157" s="2" t="s">
        <v>1427</v>
      </c>
      <c r="N157" s="2" t="s">
        <v>166</v>
      </c>
      <c r="O157" s="2" t="s">
        <v>34</v>
      </c>
      <c r="P157" s="155">
        <v>15450</v>
      </c>
      <c r="Q157" s="163">
        <v>1</v>
      </c>
      <c r="R157" s="180">
        <v>19190</v>
      </c>
      <c r="T157" s="154">
        <v>2964.855</v>
      </c>
      <c r="U157" s="169">
        <v>5.2499999999999997E-4</v>
      </c>
      <c r="V157" s="169">
        <v>6.0863039653545996E-3</v>
      </c>
      <c r="W157" s="169">
        <v>1.63490476718976E-3</v>
      </c>
    </row>
    <row r="158" spans="1:23" x14ac:dyDescent="0.2">
      <c r="A158" s="2">
        <v>161</v>
      </c>
      <c r="B158" s="2">
        <v>9943</v>
      </c>
      <c r="C158" s="2" t="s">
        <v>1452</v>
      </c>
      <c r="D158" s="2" t="s">
        <v>1453</v>
      </c>
      <c r="E158" s="4" t="s">
        <v>1368</v>
      </c>
      <c r="F158" s="2" t="s">
        <v>1599</v>
      </c>
      <c r="G158" s="2" t="s">
        <v>1600</v>
      </c>
      <c r="H158" s="2" t="s">
        <v>215</v>
      </c>
      <c r="I158" s="2" t="s">
        <v>1022</v>
      </c>
      <c r="J158" s="2" t="s">
        <v>30</v>
      </c>
      <c r="K158" s="2" t="s">
        <v>30</v>
      </c>
      <c r="L158" s="2" t="s">
        <v>31</v>
      </c>
      <c r="M158" s="2" t="s">
        <v>1424</v>
      </c>
      <c r="N158" s="2" t="s">
        <v>166</v>
      </c>
      <c r="O158" s="2" t="s">
        <v>34</v>
      </c>
      <c r="P158" s="155">
        <v>215000</v>
      </c>
      <c r="Q158" s="163">
        <v>1</v>
      </c>
      <c r="R158" s="180">
        <v>4025.26</v>
      </c>
      <c r="T158" s="154">
        <v>8654.3089999999993</v>
      </c>
      <c r="U158" s="169">
        <v>1.3342E-2</v>
      </c>
      <c r="V158" s="169">
        <v>1.77657103582145E-2</v>
      </c>
      <c r="W158" s="169">
        <v>4.7722303589326403E-3</v>
      </c>
    </row>
    <row r="159" spans="1:23" x14ac:dyDescent="0.2">
      <c r="A159" s="2">
        <v>161</v>
      </c>
      <c r="B159" s="2">
        <v>9943</v>
      </c>
      <c r="C159" s="2" t="s">
        <v>1452</v>
      </c>
      <c r="D159" s="2" t="s">
        <v>1453</v>
      </c>
      <c r="E159" s="4" t="s">
        <v>1368</v>
      </c>
      <c r="F159" s="2" t="s">
        <v>1601</v>
      </c>
      <c r="G159" s="2" t="s">
        <v>1602</v>
      </c>
      <c r="H159" s="2" t="s">
        <v>215</v>
      </c>
      <c r="I159" s="2" t="s">
        <v>1022</v>
      </c>
      <c r="J159" s="2" t="s">
        <v>30</v>
      </c>
      <c r="K159" s="2" t="s">
        <v>30</v>
      </c>
      <c r="L159" s="2" t="s">
        <v>31</v>
      </c>
      <c r="M159" s="2" t="s">
        <v>1424</v>
      </c>
      <c r="N159" s="2" t="s">
        <v>166</v>
      </c>
      <c r="O159" s="2" t="s">
        <v>34</v>
      </c>
      <c r="P159" s="155">
        <v>52760</v>
      </c>
      <c r="Q159" s="163">
        <v>1</v>
      </c>
      <c r="R159" s="180">
        <v>4207.72</v>
      </c>
      <c r="T159" s="154">
        <v>2219.9929999999999</v>
      </c>
      <c r="U159" s="169">
        <v>2.1159999999999998E-3</v>
      </c>
      <c r="V159" s="169">
        <v>4.5572389331597499E-3</v>
      </c>
      <c r="W159" s="169">
        <v>1.22416686702757E-3</v>
      </c>
    </row>
    <row r="160" spans="1:23" x14ac:dyDescent="0.2">
      <c r="A160" s="2">
        <v>161</v>
      </c>
      <c r="B160" s="2">
        <v>9943</v>
      </c>
      <c r="C160" s="2" t="s">
        <v>1452</v>
      </c>
      <c r="D160" s="2" t="s">
        <v>1453</v>
      </c>
      <c r="E160" s="4" t="s">
        <v>1368</v>
      </c>
      <c r="F160" s="2" t="s">
        <v>1454</v>
      </c>
      <c r="G160" s="2" t="s">
        <v>1455</v>
      </c>
      <c r="H160" s="2" t="s">
        <v>215</v>
      </c>
      <c r="I160" s="2" t="s">
        <v>1022</v>
      </c>
      <c r="J160" s="2" t="s">
        <v>30</v>
      </c>
      <c r="K160" s="2" t="s">
        <v>30</v>
      </c>
      <c r="L160" s="2" t="s">
        <v>31</v>
      </c>
      <c r="M160" s="2" t="s">
        <v>1424</v>
      </c>
      <c r="N160" s="2" t="s">
        <v>166</v>
      </c>
      <c r="O160" s="2" t="s">
        <v>34</v>
      </c>
      <c r="P160" s="155">
        <v>160000</v>
      </c>
      <c r="Q160" s="163">
        <v>1</v>
      </c>
      <c r="R160" s="180">
        <v>373.81</v>
      </c>
      <c r="T160" s="154">
        <v>598.096</v>
      </c>
      <c r="U160" s="169">
        <v>1.17E-4</v>
      </c>
      <c r="V160" s="169">
        <v>1.22778147884558E-3</v>
      </c>
      <c r="W160" s="169">
        <v>3.2980702315530601E-4</v>
      </c>
    </row>
    <row r="161" spans="1:23" x14ac:dyDescent="0.2">
      <c r="A161" s="2">
        <v>161</v>
      </c>
      <c r="B161" s="2">
        <v>9943</v>
      </c>
      <c r="C161" s="2" t="s">
        <v>1540</v>
      </c>
      <c r="D161" s="2" t="s">
        <v>1541</v>
      </c>
      <c r="E161" s="4" t="s">
        <v>212</v>
      </c>
      <c r="F161" s="2" t="s">
        <v>1542</v>
      </c>
      <c r="G161" s="2" t="s">
        <v>1543</v>
      </c>
      <c r="H161" s="2" t="s">
        <v>215</v>
      </c>
      <c r="I161" s="2" t="s">
        <v>1021</v>
      </c>
      <c r="J161" s="2" t="s">
        <v>88</v>
      </c>
      <c r="K161" s="2" t="s">
        <v>89</v>
      </c>
      <c r="L161" s="2" t="s">
        <v>1544</v>
      </c>
      <c r="M161" s="2" t="s">
        <v>776</v>
      </c>
      <c r="N161" s="2" t="s">
        <v>166</v>
      </c>
      <c r="O161" s="2" t="s">
        <v>1218</v>
      </c>
      <c r="P161" s="155">
        <v>5090</v>
      </c>
      <c r="Q161" s="163">
        <v>4.0218999999999996</v>
      </c>
      <c r="R161" s="180">
        <v>20345</v>
      </c>
      <c r="T161" s="154">
        <v>4164.9210000000003</v>
      </c>
      <c r="U161" s="169">
        <v>0</v>
      </c>
      <c r="V161" s="169">
        <v>8.54981907309664E-3</v>
      </c>
      <c r="W161" s="169">
        <v>2.2966549223936501E-3</v>
      </c>
    </row>
    <row r="162" spans="1:23" x14ac:dyDescent="0.2">
      <c r="A162" s="2">
        <v>161</v>
      </c>
      <c r="B162" s="2">
        <v>9943</v>
      </c>
      <c r="C162" s="2" t="s">
        <v>1603</v>
      </c>
      <c r="D162" s="2" t="s">
        <v>1513</v>
      </c>
      <c r="E162" s="4" t="s">
        <v>212</v>
      </c>
      <c r="F162" s="2" t="s">
        <v>1604</v>
      </c>
      <c r="G162" s="2" t="s">
        <v>1605</v>
      </c>
      <c r="H162" s="2" t="s">
        <v>215</v>
      </c>
      <c r="I162" s="2" t="s">
        <v>1021</v>
      </c>
      <c r="J162" s="2" t="s">
        <v>88</v>
      </c>
      <c r="K162" s="2" t="s">
        <v>89</v>
      </c>
      <c r="L162" s="2" t="s">
        <v>406</v>
      </c>
      <c r="M162" s="2" t="s">
        <v>776</v>
      </c>
      <c r="N162" s="2" t="s">
        <v>166</v>
      </c>
      <c r="O162" s="2" t="s">
        <v>93</v>
      </c>
      <c r="P162" s="155">
        <v>27227</v>
      </c>
      <c r="Q162" s="163">
        <v>3.718</v>
      </c>
      <c r="R162" s="180">
        <v>10928.02</v>
      </c>
      <c r="T162" s="154">
        <v>11062.433000000001</v>
      </c>
      <c r="U162" s="169">
        <v>5.8299999999999997E-4</v>
      </c>
      <c r="V162" s="169">
        <v>2.2709147847314901E-2</v>
      </c>
      <c r="W162" s="169">
        <v>6.1001379960208798E-3</v>
      </c>
    </row>
    <row r="163" spans="1:23" x14ac:dyDescent="0.2">
      <c r="A163" s="2">
        <v>161</v>
      </c>
      <c r="B163" s="2">
        <v>9943</v>
      </c>
      <c r="C163" s="2" t="s">
        <v>1458</v>
      </c>
      <c r="D163" s="2" t="s">
        <v>1459</v>
      </c>
      <c r="E163" s="4" t="s">
        <v>212</v>
      </c>
      <c r="F163" s="2" t="s">
        <v>1545</v>
      </c>
      <c r="G163" s="2" t="s">
        <v>1546</v>
      </c>
      <c r="H163" s="2" t="s">
        <v>215</v>
      </c>
      <c r="I163" s="2" t="s">
        <v>1021</v>
      </c>
      <c r="J163" s="2" t="s">
        <v>88</v>
      </c>
      <c r="K163" s="2" t="s">
        <v>89</v>
      </c>
      <c r="L163" s="2" t="s">
        <v>386</v>
      </c>
      <c r="M163" s="2" t="s">
        <v>776</v>
      </c>
      <c r="N163" s="2" t="s">
        <v>166</v>
      </c>
      <c r="O163" s="2" t="s">
        <v>93</v>
      </c>
      <c r="P163" s="155">
        <v>19600</v>
      </c>
      <c r="Q163" s="163">
        <v>3.718</v>
      </c>
      <c r="R163" s="180">
        <v>4981</v>
      </c>
      <c r="S163" s="158">
        <v>0</v>
      </c>
      <c r="T163" s="154">
        <v>3629.7939999999999</v>
      </c>
      <c r="U163" s="169">
        <v>2.1999999999999999E-5</v>
      </c>
      <c r="V163" s="169">
        <v>7.4513016076027802E-3</v>
      </c>
      <c r="W163" s="169">
        <v>2.0015708366495901E-3</v>
      </c>
    </row>
    <row r="164" spans="1:23" x14ac:dyDescent="0.2">
      <c r="A164" s="2">
        <v>161</v>
      </c>
      <c r="B164" s="2">
        <v>9943</v>
      </c>
      <c r="C164" s="2" t="s">
        <v>1410</v>
      </c>
      <c r="D164" s="2" t="s">
        <v>1411</v>
      </c>
      <c r="E164" s="4" t="s">
        <v>212</v>
      </c>
      <c r="F164" s="2" t="s">
        <v>1511</v>
      </c>
      <c r="G164" s="2" t="s">
        <v>1486</v>
      </c>
      <c r="H164" s="2" t="s">
        <v>215</v>
      </c>
      <c r="I164" s="2" t="s">
        <v>1021</v>
      </c>
      <c r="J164" s="2" t="s">
        <v>88</v>
      </c>
      <c r="K164" s="2" t="s">
        <v>89</v>
      </c>
      <c r="L164" s="2" t="s">
        <v>422</v>
      </c>
      <c r="M164" s="2" t="s">
        <v>776</v>
      </c>
      <c r="N164" s="2" t="s">
        <v>166</v>
      </c>
      <c r="O164" s="2" t="s">
        <v>93</v>
      </c>
      <c r="P164" s="155">
        <v>3160</v>
      </c>
      <c r="Q164" s="163">
        <v>3.718</v>
      </c>
      <c r="R164" s="180">
        <v>109783</v>
      </c>
      <c r="T164" s="154">
        <v>12898.272999999999</v>
      </c>
      <c r="U164" s="169">
        <v>1.45E-4</v>
      </c>
      <c r="V164" s="169">
        <v>2.6477790543726201E-2</v>
      </c>
      <c r="W164" s="169">
        <v>7.1124719092251001E-3</v>
      </c>
    </row>
    <row r="165" spans="1:23" x14ac:dyDescent="0.2">
      <c r="A165" s="2">
        <v>161</v>
      </c>
      <c r="B165" s="2">
        <v>9943</v>
      </c>
      <c r="C165" s="2" t="s">
        <v>1462</v>
      </c>
      <c r="D165" s="2" t="s">
        <v>1463</v>
      </c>
      <c r="E165" s="4" t="s">
        <v>212</v>
      </c>
      <c r="F165" s="2" t="s">
        <v>1532</v>
      </c>
      <c r="G165" s="2" t="s">
        <v>1533</v>
      </c>
      <c r="H165" s="2" t="s">
        <v>215</v>
      </c>
      <c r="I165" s="2" t="s">
        <v>1023</v>
      </c>
      <c r="J165" s="2" t="s">
        <v>88</v>
      </c>
      <c r="K165" s="2" t="s">
        <v>342</v>
      </c>
      <c r="L165" s="2" t="s">
        <v>422</v>
      </c>
      <c r="M165" s="2" t="s">
        <v>773</v>
      </c>
      <c r="N165" s="2" t="s">
        <v>166</v>
      </c>
      <c r="O165" s="2" t="s">
        <v>93</v>
      </c>
      <c r="P165" s="155">
        <v>521300</v>
      </c>
      <c r="Q165" s="163">
        <v>3.718</v>
      </c>
      <c r="R165" s="180">
        <v>597.45000000000005</v>
      </c>
      <c r="T165" s="154">
        <v>11579.736000000001</v>
      </c>
      <c r="U165" s="169">
        <v>1.5380000000000001E-3</v>
      </c>
      <c r="V165" s="169">
        <v>2.3771076826615702E-2</v>
      </c>
      <c r="W165" s="169">
        <v>6.3853936718068103E-3</v>
      </c>
    </row>
    <row r="166" spans="1:23" x14ac:dyDescent="0.2">
      <c r="A166" s="2">
        <v>161</v>
      </c>
      <c r="B166" s="2">
        <v>9943</v>
      </c>
      <c r="C166" s="2" t="s">
        <v>1462</v>
      </c>
      <c r="D166" s="2" t="s">
        <v>1463</v>
      </c>
      <c r="E166" s="4" t="s">
        <v>212</v>
      </c>
      <c r="F166" s="2" t="s">
        <v>1464</v>
      </c>
      <c r="G166" s="2" t="s">
        <v>1465</v>
      </c>
      <c r="H166" s="2" t="s">
        <v>215</v>
      </c>
      <c r="I166" s="2" t="s">
        <v>1021</v>
      </c>
      <c r="J166" s="2" t="s">
        <v>88</v>
      </c>
      <c r="K166" s="2" t="s">
        <v>339</v>
      </c>
      <c r="L166" s="2" t="s">
        <v>410</v>
      </c>
      <c r="M166" s="2" t="s">
        <v>776</v>
      </c>
      <c r="N166" s="2" t="s">
        <v>166</v>
      </c>
      <c r="O166" s="2" t="s">
        <v>1218</v>
      </c>
      <c r="P166" s="155">
        <v>78206</v>
      </c>
      <c r="Q166" s="163">
        <v>4.0218999999999996</v>
      </c>
      <c r="R166" s="180">
        <v>5318</v>
      </c>
      <c r="T166" s="154">
        <v>16727.062000000002</v>
      </c>
      <c r="U166" s="169">
        <v>5.5099999999999995E-4</v>
      </c>
      <c r="V166" s="169">
        <v>3.4337593467401603E-2</v>
      </c>
      <c r="W166" s="169">
        <v>9.2237744899433295E-3</v>
      </c>
    </row>
    <row r="167" spans="1:23" x14ac:dyDescent="0.2">
      <c r="A167" s="2">
        <v>161</v>
      </c>
      <c r="B167" s="2">
        <v>9943</v>
      </c>
      <c r="C167" s="2" t="s">
        <v>1462</v>
      </c>
      <c r="D167" s="2" t="s">
        <v>1463</v>
      </c>
      <c r="E167" s="4" t="s">
        <v>212</v>
      </c>
      <c r="F167" s="2" t="s">
        <v>1547</v>
      </c>
      <c r="G167" s="2" t="s">
        <v>1548</v>
      </c>
      <c r="H167" s="2" t="s">
        <v>215</v>
      </c>
      <c r="I167" s="2" t="s">
        <v>1021</v>
      </c>
      <c r="J167" s="2" t="s">
        <v>88</v>
      </c>
      <c r="K167" s="2" t="s">
        <v>89</v>
      </c>
      <c r="L167" s="2" t="s">
        <v>1549</v>
      </c>
      <c r="M167" s="2" t="s">
        <v>776</v>
      </c>
      <c r="N167" s="2" t="s">
        <v>166</v>
      </c>
      <c r="O167" s="2" t="s">
        <v>93</v>
      </c>
      <c r="P167" s="155">
        <v>178320</v>
      </c>
      <c r="Q167" s="163">
        <v>3.718</v>
      </c>
      <c r="R167" s="180">
        <v>601.75</v>
      </c>
      <c r="T167" s="154">
        <v>3989.5650000000001</v>
      </c>
      <c r="U167" s="169">
        <v>0</v>
      </c>
      <c r="V167" s="169">
        <v>8.1898457024352899E-3</v>
      </c>
      <c r="W167" s="169">
        <v>2.1999587693415298E-3</v>
      </c>
    </row>
    <row r="168" spans="1:23" x14ac:dyDescent="0.2">
      <c r="A168" s="2">
        <v>161</v>
      </c>
      <c r="B168" s="2">
        <v>9943</v>
      </c>
      <c r="C168" s="2" t="s">
        <v>1462</v>
      </c>
      <c r="D168" s="2" t="s">
        <v>1463</v>
      </c>
      <c r="E168" s="4" t="s">
        <v>212</v>
      </c>
      <c r="F168" s="2" t="s">
        <v>1550</v>
      </c>
      <c r="G168" s="2" t="s">
        <v>1551</v>
      </c>
      <c r="H168" s="2" t="s">
        <v>215</v>
      </c>
      <c r="I168" s="2" t="s">
        <v>1021</v>
      </c>
      <c r="J168" s="2" t="s">
        <v>88</v>
      </c>
      <c r="K168" s="2" t="s">
        <v>89</v>
      </c>
      <c r="L168" s="2" t="s">
        <v>1487</v>
      </c>
      <c r="M168" s="2" t="s">
        <v>776</v>
      </c>
      <c r="N168" s="2" t="s">
        <v>166</v>
      </c>
      <c r="O168" s="2" t="s">
        <v>93</v>
      </c>
      <c r="P168" s="155">
        <v>101115</v>
      </c>
      <c r="Q168" s="163">
        <v>3.718</v>
      </c>
      <c r="R168" s="180">
        <v>1088.8340000000001</v>
      </c>
      <c r="T168" s="154">
        <v>4093.4250000000002</v>
      </c>
      <c r="U168" s="169">
        <v>3.0829999999999998E-3</v>
      </c>
      <c r="V168" s="169">
        <v>8.4030514880109996E-3</v>
      </c>
      <c r="W168" s="169">
        <v>2.2572301703780899E-3</v>
      </c>
    </row>
    <row r="169" spans="1:23" x14ac:dyDescent="0.2">
      <c r="A169" s="2">
        <v>161</v>
      </c>
      <c r="B169" s="2">
        <v>9943</v>
      </c>
      <c r="C169" s="2" t="s">
        <v>1462</v>
      </c>
      <c r="D169" s="2" t="s">
        <v>1463</v>
      </c>
      <c r="E169" s="4" t="s">
        <v>212</v>
      </c>
      <c r="F169" s="2" t="s">
        <v>1534</v>
      </c>
      <c r="G169" s="2" t="s">
        <v>1535</v>
      </c>
      <c r="H169" s="2" t="s">
        <v>215</v>
      </c>
      <c r="I169" s="2" t="s">
        <v>1023</v>
      </c>
      <c r="J169" s="2" t="s">
        <v>88</v>
      </c>
      <c r="K169" s="2" t="s">
        <v>89</v>
      </c>
      <c r="L169" s="2" t="s">
        <v>422</v>
      </c>
      <c r="M169" s="2" t="s">
        <v>773</v>
      </c>
      <c r="N169" s="2" t="s">
        <v>166</v>
      </c>
      <c r="O169" s="2" t="s">
        <v>93</v>
      </c>
      <c r="P169" s="155">
        <v>116300</v>
      </c>
      <c r="Q169" s="163">
        <v>3.718</v>
      </c>
      <c r="R169" s="180">
        <v>605.15</v>
      </c>
      <c r="T169" s="154">
        <v>2616.6889999999999</v>
      </c>
      <c r="U169" s="169">
        <v>0</v>
      </c>
      <c r="V169" s="169">
        <v>5.3715833329156396E-3</v>
      </c>
      <c r="W169" s="169">
        <v>1.4429162999960599E-3</v>
      </c>
    </row>
    <row r="170" spans="1:23" x14ac:dyDescent="0.2">
      <c r="A170" s="2">
        <v>161</v>
      </c>
      <c r="B170" s="2">
        <v>9943</v>
      </c>
      <c r="C170" s="2" t="s">
        <v>1462</v>
      </c>
      <c r="D170" s="2" t="s">
        <v>1463</v>
      </c>
      <c r="E170" s="4" t="s">
        <v>212</v>
      </c>
      <c r="F170" s="2" t="s">
        <v>1552</v>
      </c>
      <c r="G170" s="2" t="s">
        <v>1553</v>
      </c>
      <c r="H170" s="2" t="s">
        <v>215</v>
      </c>
      <c r="I170" s="2" t="s">
        <v>1021</v>
      </c>
      <c r="J170" s="2" t="s">
        <v>88</v>
      </c>
      <c r="K170" s="2" t="s">
        <v>89</v>
      </c>
      <c r="L170" s="2" t="s">
        <v>386</v>
      </c>
      <c r="M170" s="2" t="s">
        <v>776</v>
      </c>
      <c r="N170" s="2" t="s">
        <v>166</v>
      </c>
      <c r="O170" s="2" t="s">
        <v>93</v>
      </c>
      <c r="P170" s="155">
        <v>8500</v>
      </c>
      <c r="Q170" s="163">
        <v>3.718</v>
      </c>
      <c r="R170" s="180">
        <v>9521</v>
      </c>
      <c r="T170" s="154">
        <v>3008.922</v>
      </c>
      <c r="U170" s="169">
        <v>3.3199999999999999E-4</v>
      </c>
      <c r="V170" s="169">
        <v>6.1767646809406298E-3</v>
      </c>
      <c r="W170" s="169">
        <v>1.6592043513046599E-3</v>
      </c>
    </row>
    <row r="171" spans="1:23" x14ac:dyDescent="0.2">
      <c r="A171" s="2">
        <v>161</v>
      </c>
      <c r="B171" s="2">
        <v>9943</v>
      </c>
      <c r="C171" s="2" t="s">
        <v>1462</v>
      </c>
      <c r="D171" s="2" t="s">
        <v>1463</v>
      </c>
      <c r="E171" s="4" t="s">
        <v>212</v>
      </c>
      <c r="F171" s="2" t="s">
        <v>1554</v>
      </c>
      <c r="G171" s="2" t="s">
        <v>1555</v>
      </c>
      <c r="H171" s="2" t="s">
        <v>215</v>
      </c>
      <c r="I171" s="2" t="s">
        <v>1021</v>
      </c>
      <c r="J171" s="2" t="s">
        <v>88</v>
      </c>
      <c r="K171" s="2" t="s">
        <v>89</v>
      </c>
      <c r="L171" s="2" t="s">
        <v>422</v>
      </c>
      <c r="M171" s="2" t="s">
        <v>776</v>
      </c>
      <c r="N171" s="2" t="s">
        <v>166</v>
      </c>
      <c r="O171" s="2" t="s">
        <v>93</v>
      </c>
      <c r="P171" s="155">
        <v>560</v>
      </c>
      <c r="Q171" s="163">
        <v>3.718</v>
      </c>
      <c r="R171" s="180">
        <v>108968</v>
      </c>
      <c r="T171" s="154">
        <v>2268.8009999999999</v>
      </c>
      <c r="U171" s="169">
        <v>5.3000000000000001E-5</v>
      </c>
      <c r="V171" s="169">
        <v>4.6574325299682199E-3</v>
      </c>
      <c r="W171" s="169">
        <v>1.25108090056854E-3</v>
      </c>
    </row>
    <row r="172" spans="1:23" x14ac:dyDescent="0.2">
      <c r="A172" s="2">
        <v>161</v>
      </c>
      <c r="B172" s="2">
        <v>9943</v>
      </c>
      <c r="C172" s="2" t="s">
        <v>1556</v>
      </c>
      <c r="D172" s="2" t="s">
        <v>1557</v>
      </c>
      <c r="E172" s="4" t="s">
        <v>212</v>
      </c>
      <c r="F172" s="2" t="s">
        <v>1558</v>
      </c>
      <c r="G172" s="2" t="s">
        <v>1559</v>
      </c>
      <c r="H172" s="2" t="s">
        <v>215</v>
      </c>
      <c r="I172" s="2" t="s">
        <v>1021</v>
      </c>
      <c r="J172" s="2" t="s">
        <v>88</v>
      </c>
      <c r="K172" s="2" t="s">
        <v>314</v>
      </c>
      <c r="L172" s="2" t="s">
        <v>386</v>
      </c>
      <c r="M172" s="2" t="s">
        <v>776</v>
      </c>
      <c r="N172" s="2" t="s">
        <v>166</v>
      </c>
      <c r="O172" s="2" t="s">
        <v>93</v>
      </c>
      <c r="P172" s="155">
        <v>28000</v>
      </c>
      <c r="Q172" s="163">
        <v>3.718</v>
      </c>
      <c r="R172" s="180">
        <v>3491</v>
      </c>
      <c r="T172" s="154">
        <v>3634.2710000000002</v>
      </c>
      <c r="U172" s="169">
        <v>1.13E-4</v>
      </c>
      <c r="V172" s="169">
        <v>7.4604915948347601E-3</v>
      </c>
      <c r="W172" s="169">
        <v>2.0040394537317301E-3</v>
      </c>
    </row>
    <row r="173" spans="1:23" x14ac:dyDescent="0.2">
      <c r="A173" s="2">
        <v>161</v>
      </c>
      <c r="B173" s="2">
        <v>9943</v>
      </c>
      <c r="C173" s="2" t="s">
        <v>1512</v>
      </c>
      <c r="D173" s="2" t="s">
        <v>1513</v>
      </c>
      <c r="E173" s="4" t="s">
        <v>212</v>
      </c>
      <c r="F173" s="2" t="s">
        <v>1514</v>
      </c>
      <c r="G173" s="2" t="s">
        <v>1515</v>
      </c>
      <c r="H173" s="2" t="s">
        <v>215</v>
      </c>
      <c r="I173" s="2" t="s">
        <v>1021</v>
      </c>
      <c r="J173" s="2" t="s">
        <v>88</v>
      </c>
      <c r="K173" s="2" t="s">
        <v>89</v>
      </c>
      <c r="L173" s="2" t="s">
        <v>422</v>
      </c>
      <c r="M173" s="2" t="s">
        <v>776</v>
      </c>
      <c r="N173" s="2" t="s">
        <v>166</v>
      </c>
      <c r="O173" s="2" t="s">
        <v>93</v>
      </c>
      <c r="P173" s="155">
        <v>1836</v>
      </c>
      <c r="Q173" s="163">
        <v>3.718</v>
      </c>
      <c r="R173" s="180">
        <v>39730</v>
      </c>
      <c r="T173" s="154">
        <v>2712.0680000000002</v>
      </c>
      <c r="U173" s="169">
        <v>2.0699999999999999E-4</v>
      </c>
      <c r="V173" s="169">
        <v>5.5673792592306004E-3</v>
      </c>
      <c r="W173" s="169">
        <v>1.49551105950049E-3</v>
      </c>
    </row>
    <row r="174" spans="1:23" x14ac:dyDescent="0.2">
      <c r="A174" s="2">
        <v>161</v>
      </c>
      <c r="B174" s="2">
        <v>9943</v>
      </c>
      <c r="C174" s="2" t="s">
        <v>1458</v>
      </c>
      <c r="D174" s="2" t="s">
        <v>1459</v>
      </c>
      <c r="E174" s="4" t="s">
        <v>212</v>
      </c>
      <c r="F174" s="2" t="s">
        <v>1606</v>
      </c>
      <c r="G174" s="2" t="s">
        <v>1607</v>
      </c>
      <c r="H174" s="2" t="s">
        <v>215</v>
      </c>
      <c r="I174" s="2" t="s">
        <v>1023</v>
      </c>
      <c r="J174" s="2" t="s">
        <v>88</v>
      </c>
      <c r="K174" s="2" t="s">
        <v>89</v>
      </c>
      <c r="L174" s="2" t="s">
        <v>1608</v>
      </c>
      <c r="M174" s="2" t="s">
        <v>773</v>
      </c>
      <c r="N174" s="2" t="s">
        <v>166</v>
      </c>
      <c r="O174" s="2" t="s">
        <v>93</v>
      </c>
      <c r="P174" s="155">
        <v>33490</v>
      </c>
      <c r="Q174" s="163">
        <v>3.718</v>
      </c>
      <c r="R174" s="180">
        <v>1086.2</v>
      </c>
      <c r="T174" s="154">
        <v>1352.491</v>
      </c>
      <c r="U174" s="169">
        <v>2.055E-3</v>
      </c>
      <c r="V174" s="169">
        <v>2.77641582585491E-3</v>
      </c>
      <c r="W174" s="169">
        <v>7.4580163843769197E-4</v>
      </c>
    </row>
    <row r="175" spans="1:23" x14ac:dyDescent="0.2">
      <c r="A175" s="2">
        <v>161</v>
      </c>
      <c r="B175" s="2">
        <v>9943</v>
      </c>
      <c r="C175" s="2" t="s">
        <v>1458</v>
      </c>
      <c r="D175" s="2" t="s">
        <v>1459</v>
      </c>
      <c r="E175" s="4" t="s">
        <v>212</v>
      </c>
      <c r="F175" s="2" t="s">
        <v>1468</v>
      </c>
      <c r="G175" s="2" t="s">
        <v>1469</v>
      </c>
      <c r="H175" s="2" t="s">
        <v>215</v>
      </c>
      <c r="I175" s="2" t="s">
        <v>1021</v>
      </c>
      <c r="J175" s="2" t="s">
        <v>88</v>
      </c>
      <c r="K175" s="2" t="s">
        <v>89</v>
      </c>
      <c r="L175" s="2" t="s">
        <v>386</v>
      </c>
      <c r="M175" s="2" t="s">
        <v>776</v>
      </c>
      <c r="N175" s="2" t="s">
        <v>166</v>
      </c>
      <c r="O175" s="2" t="s">
        <v>93</v>
      </c>
      <c r="P175" s="155">
        <v>62082</v>
      </c>
      <c r="Q175" s="163">
        <v>3.718</v>
      </c>
      <c r="R175" s="180">
        <v>6576</v>
      </c>
      <c r="T175" s="154">
        <v>15178.781000000001</v>
      </c>
      <c r="U175" s="169">
        <v>2.05E-4</v>
      </c>
      <c r="V175" s="169">
        <v>3.1159255278030599E-2</v>
      </c>
      <c r="W175" s="169">
        <v>8.3700083476141093E-3</v>
      </c>
    </row>
    <row r="176" spans="1:23" x14ac:dyDescent="0.2">
      <c r="A176" s="2">
        <v>161</v>
      </c>
      <c r="B176" s="2">
        <v>9943</v>
      </c>
      <c r="C176" s="2" t="s">
        <v>1458</v>
      </c>
      <c r="D176" s="2" t="s">
        <v>1459</v>
      </c>
      <c r="E176" s="4" t="s">
        <v>212</v>
      </c>
      <c r="F176" s="2" t="s">
        <v>1516</v>
      </c>
      <c r="G176" s="2" t="s">
        <v>1517</v>
      </c>
      <c r="H176" s="2" t="s">
        <v>215</v>
      </c>
      <c r="I176" s="2" t="s">
        <v>1021</v>
      </c>
      <c r="J176" s="2" t="s">
        <v>88</v>
      </c>
      <c r="K176" s="2" t="s">
        <v>89</v>
      </c>
      <c r="L176" s="2" t="s">
        <v>422</v>
      </c>
      <c r="M176" s="2" t="s">
        <v>776</v>
      </c>
      <c r="N176" s="2" t="s">
        <v>166</v>
      </c>
      <c r="O176" s="2" t="s">
        <v>93</v>
      </c>
      <c r="P176" s="155">
        <v>359740</v>
      </c>
      <c r="Q176" s="163">
        <v>3.718</v>
      </c>
      <c r="R176" s="180">
        <v>1354.6</v>
      </c>
      <c r="T176" s="154">
        <v>18117.955000000002</v>
      </c>
      <c r="U176" s="169">
        <v>0</v>
      </c>
      <c r="V176" s="169">
        <v>3.7192842143808601E-2</v>
      </c>
      <c r="W176" s="169">
        <v>9.9907522319592403E-3</v>
      </c>
    </row>
    <row r="177" spans="1:23" x14ac:dyDescent="0.2">
      <c r="A177" s="2">
        <v>161</v>
      </c>
      <c r="B177" s="2">
        <v>9943</v>
      </c>
      <c r="C177" s="2" t="s">
        <v>1458</v>
      </c>
      <c r="D177" s="2" t="s">
        <v>1459</v>
      </c>
      <c r="E177" s="4" t="s">
        <v>212</v>
      </c>
      <c r="F177" s="2" t="s">
        <v>1609</v>
      </c>
      <c r="G177" s="2" t="s">
        <v>1610</v>
      </c>
      <c r="H177" s="2" t="s">
        <v>215</v>
      </c>
      <c r="I177" s="2" t="s">
        <v>1023</v>
      </c>
      <c r="J177" s="2" t="s">
        <v>88</v>
      </c>
      <c r="K177" s="2" t="s">
        <v>89</v>
      </c>
      <c r="L177" s="2" t="s">
        <v>422</v>
      </c>
      <c r="M177" s="2" t="s">
        <v>773</v>
      </c>
      <c r="N177" s="2" t="s">
        <v>166</v>
      </c>
      <c r="O177" s="2" t="s">
        <v>93</v>
      </c>
      <c r="P177" s="155">
        <v>38440</v>
      </c>
      <c r="Q177" s="163">
        <v>3.718</v>
      </c>
      <c r="R177" s="180">
        <v>2882</v>
      </c>
      <c r="T177" s="154">
        <v>4118.9520000000002</v>
      </c>
      <c r="U177" s="169">
        <v>1.55E-4</v>
      </c>
      <c r="V177" s="169">
        <v>8.4554537963078599E-3</v>
      </c>
      <c r="W177" s="169">
        <v>2.2713064938962601E-3</v>
      </c>
    </row>
    <row r="178" spans="1:23" x14ac:dyDescent="0.2">
      <c r="A178" s="2">
        <v>161</v>
      </c>
      <c r="B178" s="2">
        <v>9943</v>
      </c>
      <c r="C178" s="2" t="s">
        <v>1458</v>
      </c>
      <c r="D178" s="2" t="s">
        <v>1459</v>
      </c>
      <c r="E178" s="4" t="s">
        <v>212</v>
      </c>
      <c r="F178" s="2" t="s">
        <v>1611</v>
      </c>
      <c r="G178" s="2" t="s">
        <v>1612</v>
      </c>
      <c r="H178" s="2" t="s">
        <v>215</v>
      </c>
      <c r="I178" s="2" t="s">
        <v>1021</v>
      </c>
      <c r="J178" s="2" t="s">
        <v>88</v>
      </c>
      <c r="K178" s="2" t="s">
        <v>89</v>
      </c>
      <c r="L178" s="2" t="s">
        <v>422</v>
      </c>
      <c r="M178" s="2" t="s">
        <v>776</v>
      </c>
      <c r="N178" s="2" t="s">
        <v>166</v>
      </c>
      <c r="O178" s="2" t="s">
        <v>93</v>
      </c>
      <c r="P178" s="155">
        <v>27930</v>
      </c>
      <c r="Q178" s="163">
        <v>3.718</v>
      </c>
      <c r="R178" s="180">
        <v>3655.13</v>
      </c>
      <c r="T178" s="154">
        <v>3795.6239999999998</v>
      </c>
      <c r="U178" s="169">
        <v>0</v>
      </c>
      <c r="V178" s="169">
        <v>7.7917198442912601E-3</v>
      </c>
      <c r="W178" s="169">
        <v>2.09301408384335E-3</v>
      </c>
    </row>
    <row r="179" spans="1:23" x14ac:dyDescent="0.2">
      <c r="A179" s="2">
        <v>161</v>
      </c>
      <c r="B179" s="2">
        <v>9943</v>
      </c>
      <c r="C179" s="2" t="s">
        <v>1458</v>
      </c>
      <c r="D179" s="2" t="s">
        <v>1459</v>
      </c>
      <c r="E179" s="4" t="s">
        <v>212</v>
      </c>
      <c r="F179" s="2" t="s">
        <v>1470</v>
      </c>
      <c r="G179" s="2" t="s">
        <v>1471</v>
      </c>
      <c r="H179" s="2" t="s">
        <v>215</v>
      </c>
      <c r="I179" s="2" t="s">
        <v>1021</v>
      </c>
      <c r="J179" s="2" t="s">
        <v>88</v>
      </c>
      <c r="K179" s="2" t="s">
        <v>89</v>
      </c>
      <c r="L179" s="2" t="s">
        <v>422</v>
      </c>
      <c r="M179" s="2" t="s">
        <v>776</v>
      </c>
      <c r="N179" s="2" t="s">
        <v>166</v>
      </c>
      <c r="O179" s="2" t="s">
        <v>93</v>
      </c>
      <c r="P179" s="155">
        <v>11580</v>
      </c>
      <c r="Q179" s="163">
        <v>3.718</v>
      </c>
      <c r="R179" s="180">
        <v>5761.62</v>
      </c>
      <c r="T179" s="154">
        <v>2480.6329999999998</v>
      </c>
      <c r="U179" s="169">
        <v>3.4999999999999997E-5</v>
      </c>
      <c r="V179" s="169">
        <v>5.0922854033522598E-3</v>
      </c>
      <c r="W179" s="169">
        <v>1.36789120773832E-3</v>
      </c>
    </row>
    <row r="180" spans="1:23" x14ac:dyDescent="0.2">
      <c r="A180" s="2">
        <v>161</v>
      </c>
      <c r="B180" s="2">
        <v>9943</v>
      </c>
      <c r="C180" s="2" t="s">
        <v>1458</v>
      </c>
      <c r="D180" s="2" t="s">
        <v>1459</v>
      </c>
      <c r="E180" s="4" t="s">
        <v>212</v>
      </c>
      <c r="F180" s="2" t="s">
        <v>1565</v>
      </c>
      <c r="G180" s="2" t="s">
        <v>1566</v>
      </c>
      <c r="H180" s="2" t="s">
        <v>215</v>
      </c>
      <c r="I180" s="2" t="s">
        <v>1021</v>
      </c>
      <c r="J180" s="2" t="s">
        <v>88</v>
      </c>
      <c r="K180" s="2" t="s">
        <v>89</v>
      </c>
      <c r="L180" s="2" t="s">
        <v>422</v>
      </c>
      <c r="M180" s="2" t="s">
        <v>776</v>
      </c>
      <c r="N180" s="2" t="s">
        <v>166</v>
      </c>
      <c r="O180" s="2" t="s">
        <v>93</v>
      </c>
      <c r="P180" s="155">
        <v>36800</v>
      </c>
      <c r="Q180" s="163">
        <v>3.718</v>
      </c>
      <c r="R180" s="180">
        <v>10566.25</v>
      </c>
      <c r="T180" s="154">
        <v>14456.996999999999</v>
      </c>
      <c r="U180" s="169">
        <v>0</v>
      </c>
      <c r="V180" s="169">
        <v>2.9677565072966799E-2</v>
      </c>
      <c r="W180" s="169">
        <v>7.9719962874957705E-3</v>
      </c>
    </row>
    <row r="181" spans="1:23" x14ac:dyDescent="0.2">
      <c r="A181" s="2">
        <v>161</v>
      </c>
      <c r="B181" s="2">
        <v>9943</v>
      </c>
      <c r="C181" s="2" t="s">
        <v>1472</v>
      </c>
      <c r="D181" s="2" t="s">
        <v>1473</v>
      </c>
      <c r="E181" s="4" t="s">
        <v>212</v>
      </c>
      <c r="F181" s="2" t="s">
        <v>1567</v>
      </c>
      <c r="G181" s="2" t="s">
        <v>1568</v>
      </c>
      <c r="H181" s="2" t="s">
        <v>215</v>
      </c>
      <c r="I181" s="2" t="s">
        <v>1023</v>
      </c>
      <c r="J181" s="2" t="s">
        <v>88</v>
      </c>
      <c r="K181" s="2" t="s">
        <v>89</v>
      </c>
      <c r="L181" s="2" t="s">
        <v>422</v>
      </c>
      <c r="M181" s="2" t="s">
        <v>773</v>
      </c>
      <c r="N181" s="2" t="s">
        <v>166</v>
      </c>
      <c r="O181" s="2" t="s">
        <v>93</v>
      </c>
      <c r="P181" s="155">
        <v>38600</v>
      </c>
      <c r="Q181" s="163">
        <v>3.718</v>
      </c>
      <c r="R181" s="180">
        <v>5803</v>
      </c>
      <c r="T181" s="154">
        <v>8328.1640000000007</v>
      </c>
      <c r="U181" s="169">
        <v>0</v>
      </c>
      <c r="V181" s="169">
        <v>1.70961941234428E-2</v>
      </c>
      <c r="W181" s="169">
        <v>4.5923847103797599E-3</v>
      </c>
    </row>
    <row r="182" spans="1:23" x14ac:dyDescent="0.2">
      <c r="A182" s="2">
        <v>161</v>
      </c>
      <c r="B182" s="2">
        <v>9943</v>
      </c>
      <c r="C182" s="2" t="s">
        <v>1472</v>
      </c>
      <c r="D182" s="2" t="s">
        <v>1473</v>
      </c>
      <c r="E182" s="4" t="s">
        <v>212</v>
      </c>
      <c r="F182" s="2" t="s">
        <v>1613</v>
      </c>
      <c r="G182" s="2" t="s">
        <v>1614</v>
      </c>
      <c r="H182" s="2" t="s">
        <v>215</v>
      </c>
      <c r="I182" s="2" t="s">
        <v>1021</v>
      </c>
      <c r="J182" s="2" t="s">
        <v>88</v>
      </c>
      <c r="K182" s="2" t="s">
        <v>1490</v>
      </c>
      <c r="L182" s="2" t="s">
        <v>422</v>
      </c>
      <c r="M182" s="2" t="s">
        <v>776</v>
      </c>
      <c r="N182" s="2" t="s">
        <v>166</v>
      </c>
      <c r="O182" s="2" t="s">
        <v>93</v>
      </c>
      <c r="P182" s="155">
        <v>8550</v>
      </c>
      <c r="Q182" s="163">
        <v>3.718</v>
      </c>
      <c r="R182" s="180">
        <v>6449</v>
      </c>
      <c r="T182" s="154">
        <v>2050.0659999999998</v>
      </c>
      <c r="U182" s="169">
        <v>0</v>
      </c>
      <c r="V182" s="169">
        <v>4.2084101262738196E-3</v>
      </c>
      <c r="W182" s="169">
        <v>1.13046436998548E-3</v>
      </c>
    </row>
    <row r="183" spans="1:23" x14ac:dyDescent="0.2">
      <c r="A183" s="2">
        <v>161</v>
      </c>
      <c r="B183" s="2">
        <v>9943</v>
      </c>
      <c r="C183" s="2" t="s">
        <v>1472</v>
      </c>
      <c r="D183" s="2" t="s">
        <v>1473</v>
      </c>
      <c r="E183" s="4" t="s">
        <v>212</v>
      </c>
      <c r="F183" s="2" t="s">
        <v>1615</v>
      </c>
      <c r="G183" s="2" t="s">
        <v>1614</v>
      </c>
      <c r="H183" s="2" t="s">
        <v>215</v>
      </c>
      <c r="I183" s="2" t="s">
        <v>1021</v>
      </c>
      <c r="J183" s="2" t="s">
        <v>88</v>
      </c>
      <c r="K183" s="2" t="s">
        <v>339</v>
      </c>
      <c r="L183" s="2" t="s">
        <v>1549</v>
      </c>
      <c r="M183" s="2" t="s">
        <v>776</v>
      </c>
      <c r="N183" s="2" t="s">
        <v>166</v>
      </c>
      <c r="O183" s="2" t="s">
        <v>1218</v>
      </c>
      <c r="P183" s="155">
        <v>23850</v>
      </c>
      <c r="Q183" s="163">
        <v>4.0218999999999996</v>
      </c>
      <c r="R183" s="180">
        <v>5955</v>
      </c>
      <c r="T183" s="154">
        <v>5712.174</v>
      </c>
      <c r="U183" s="169">
        <v>0</v>
      </c>
      <c r="V183" s="169">
        <v>1.17260460981268E-2</v>
      </c>
      <c r="W183" s="169">
        <v>3.1498539631346699E-3</v>
      </c>
    </row>
    <row r="184" spans="1:23" x14ac:dyDescent="0.2">
      <c r="A184" s="2">
        <v>161</v>
      </c>
      <c r="B184" s="2">
        <v>9943</v>
      </c>
      <c r="C184" s="2" t="s">
        <v>1472</v>
      </c>
      <c r="D184" s="2" t="s">
        <v>1473</v>
      </c>
      <c r="E184" s="4" t="s">
        <v>212</v>
      </c>
      <c r="F184" s="2" t="s">
        <v>1474</v>
      </c>
      <c r="G184" s="2" t="s">
        <v>1475</v>
      </c>
      <c r="H184" s="2" t="s">
        <v>215</v>
      </c>
      <c r="I184" s="2" t="s">
        <v>1021</v>
      </c>
      <c r="J184" s="2" t="s">
        <v>88</v>
      </c>
      <c r="K184" s="2" t="s">
        <v>89</v>
      </c>
      <c r="L184" s="2" t="s">
        <v>386</v>
      </c>
      <c r="M184" s="2" t="s">
        <v>776</v>
      </c>
      <c r="N184" s="2" t="s">
        <v>166</v>
      </c>
      <c r="O184" s="2" t="s">
        <v>93</v>
      </c>
      <c r="P184" s="155">
        <v>10167</v>
      </c>
      <c r="Q184" s="163">
        <v>3.718</v>
      </c>
      <c r="R184" s="180">
        <v>51391</v>
      </c>
      <c r="S184" s="158">
        <v>18.423999999999999</v>
      </c>
      <c r="T184" s="154">
        <v>19494.762999999999</v>
      </c>
      <c r="U184" s="169">
        <v>1.2E-5</v>
      </c>
      <c r="V184" s="169">
        <v>4.0019174984143403E-2</v>
      </c>
      <c r="W184" s="169">
        <v>1.07499625935566E-2</v>
      </c>
    </row>
    <row r="185" spans="1:23" x14ac:dyDescent="0.2">
      <c r="A185" s="2">
        <v>161</v>
      </c>
      <c r="B185" s="2">
        <v>9943</v>
      </c>
      <c r="C185" s="2" t="s">
        <v>1616</v>
      </c>
      <c r="D185" s="2" t="s">
        <v>1617</v>
      </c>
      <c r="E185" s="4" t="s">
        <v>212</v>
      </c>
      <c r="F185" s="2" t="s">
        <v>1618</v>
      </c>
      <c r="G185" s="2" t="s">
        <v>1619</v>
      </c>
      <c r="H185" s="2" t="s">
        <v>215</v>
      </c>
      <c r="I185" s="2" t="s">
        <v>1021</v>
      </c>
      <c r="J185" s="2" t="s">
        <v>88</v>
      </c>
      <c r="K185" s="2" t="s">
        <v>297</v>
      </c>
      <c r="L185" s="2" t="s">
        <v>386</v>
      </c>
      <c r="M185" s="2" t="s">
        <v>776</v>
      </c>
      <c r="N185" s="2" t="s">
        <v>166</v>
      </c>
      <c r="O185" s="2" t="s">
        <v>93</v>
      </c>
      <c r="P185" s="155">
        <v>4400</v>
      </c>
      <c r="Q185" s="163">
        <v>3.718</v>
      </c>
      <c r="R185" s="180">
        <v>11018</v>
      </c>
      <c r="T185" s="154">
        <v>1802.4570000000001</v>
      </c>
      <c r="U185" s="169">
        <v>1.3899999999999999E-4</v>
      </c>
      <c r="V185" s="169">
        <v>3.7001131902884301E-3</v>
      </c>
      <c r="W185" s="169">
        <v>9.9392549704700891E-4</v>
      </c>
    </row>
    <row r="186" spans="1:23" x14ac:dyDescent="0.2">
      <c r="A186" s="2">
        <v>161</v>
      </c>
      <c r="B186" s="2">
        <v>9943</v>
      </c>
      <c r="C186" s="2" t="s">
        <v>1616</v>
      </c>
      <c r="D186" s="2" t="s">
        <v>1617</v>
      </c>
      <c r="E186" s="4" t="s">
        <v>212</v>
      </c>
      <c r="F186" s="2" t="s">
        <v>1620</v>
      </c>
      <c r="G186" s="2" t="s">
        <v>1621</v>
      </c>
      <c r="H186" s="2" t="s">
        <v>215</v>
      </c>
      <c r="I186" s="2" t="s">
        <v>1021</v>
      </c>
      <c r="J186" s="2" t="s">
        <v>88</v>
      </c>
      <c r="K186" s="2" t="s">
        <v>89</v>
      </c>
      <c r="L186" s="2" t="s">
        <v>422</v>
      </c>
      <c r="M186" s="2" t="s">
        <v>776</v>
      </c>
      <c r="N186" s="2" t="s">
        <v>166</v>
      </c>
      <c r="O186" s="2" t="s">
        <v>93</v>
      </c>
      <c r="P186" s="155">
        <v>14200</v>
      </c>
      <c r="Q186" s="163">
        <v>3.718</v>
      </c>
      <c r="R186" s="180">
        <v>4283</v>
      </c>
      <c r="T186" s="154">
        <v>2261.2359999999999</v>
      </c>
      <c r="U186" s="169">
        <v>0</v>
      </c>
      <c r="V186" s="169">
        <v>4.6419021781480604E-3</v>
      </c>
      <c r="W186" s="169">
        <v>1.24690913287973E-3</v>
      </c>
    </row>
    <row r="187" spans="1:23" x14ac:dyDescent="0.2">
      <c r="A187" s="2">
        <v>161</v>
      </c>
      <c r="B187" s="2">
        <v>9943</v>
      </c>
      <c r="C187" s="2" t="s">
        <v>1458</v>
      </c>
      <c r="D187" s="2" t="s">
        <v>1459</v>
      </c>
      <c r="E187" s="4" t="s">
        <v>212</v>
      </c>
      <c r="F187" s="2" t="s">
        <v>1545</v>
      </c>
      <c r="G187" s="2" t="s">
        <v>1546</v>
      </c>
      <c r="H187" s="2" t="s">
        <v>215</v>
      </c>
      <c r="I187" s="2" t="s">
        <v>1021</v>
      </c>
      <c r="J187" s="2" t="s">
        <v>88</v>
      </c>
      <c r="K187" s="2" t="s">
        <v>89</v>
      </c>
      <c r="L187" s="2" t="s">
        <v>386</v>
      </c>
      <c r="M187" s="2" t="s">
        <v>776</v>
      </c>
      <c r="N187" s="2" t="s">
        <v>166</v>
      </c>
      <c r="O187" s="2" t="s">
        <v>93</v>
      </c>
      <c r="P187" s="155">
        <v>51980</v>
      </c>
      <c r="Q187" s="163">
        <v>3.718</v>
      </c>
      <c r="R187" s="180">
        <v>4981</v>
      </c>
      <c r="S187" s="158">
        <v>0</v>
      </c>
      <c r="T187" s="154">
        <v>9626.3619999999992</v>
      </c>
      <c r="U187" s="169">
        <v>5.8E-5</v>
      </c>
      <c r="V187" s="169">
        <v>1.9761156090956598E-2</v>
      </c>
      <c r="W187" s="169">
        <v>5.3082475805007997E-3</v>
      </c>
    </row>
    <row r="188" spans="1:23" x14ac:dyDescent="0.2">
      <c r="A188" s="2">
        <v>161</v>
      </c>
      <c r="B188" s="2">
        <v>9943</v>
      </c>
      <c r="C188" s="2" t="s">
        <v>1410</v>
      </c>
      <c r="D188" s="2" t="s">
        <v>1411</v>
      </c>
      <c r="E188" s="4" t="s">
        <v>212</v>
      </c>
      <c r="F188" s="2" t="s">
        <v>1509</v>
      </c>
      <c r="G188" s="2" t="s">
        <v>1510</v>
      </c>
      <c r="H188" s="2" t="s">
        <v>215</v>
      </c>
      <c r="I188" s="2" t="s">
        <v>1021</v>
      </c>
      <c r="J188" s="2" t="s">
        <v>88</v>
      </c>
      <c r="K188" s="2" t="s">
        <v>89</v>
      </c>
      <c r="L188" s="2" t="s">
        <v>388</v>
      </c>
      <c r="M188" s="2" t="s">
        <v>776</v>
      </c>
      <c r="N188" s="2" t="s">
        <v>166</v>
      </c>
      <c r="O188" s="2" t="s">
        <v>93</v>
      </c>
      <c r="P188" s="155">
        <v>9573</v>
      </c>
      <c r="Q188" s="163">
        <v>3.718</v>
      </c>
      <c r="R188" s="180">
        <v>46892</v>
      </c>
      <c r="S188" s="158">
        <v>5.1319999999999997</v>
      </c>
      <c r="T188" s="154">
        <v>16709.075000000001</v>
      </c>
      <c r="U188" s="169">
        <v>1.7E-5</v>
      </c>
      <c r="V188" s="169">
        <v>3.4300668183070003E-2</v>
      </c>
      <c r="W188" s="169">
        <v>9.2138556091698499E-3</v>
      </c>
    </row>
    <row r="189" spans="1:23" x14ac:dyDescent="0.2">
      <c r="A189" s="2">
        <v>161</v>
      </c>
      <c r="B189" s="2">
        <v>9943</v>
      </c>
      <c r="C189" s="2" t="s">
        <v>1462</v>
      </c>
      <c r="D189" s="2" t="s">
        <v>1463</v>
      </c>
      <c r="E189" s="4" t="s">
        <v>212</v>
      </c>
      <c r="F189" s="2" t="s">
        <v>1622</v>
      </c>
      <c r="G189" s="2" t="s">
        <v>1623</v>
      </c>
      <c r="H189" s="2" t="s">
        <v>215</v>
      </c>
      <c r="I189" s="2" t="s">
        <v>1021</v>
      </c>
      <c r="J189" s="2" t="s">
        <v>88</v>
      </c>
      <c r="K189" s="2" t="s">
        <v>89</v>
      </c>
      <c r="L189" s="2" t="s">
        <v>388</v>
      </c>
      <c r="M189" s="2" t="s">
        <v>776</v>
      </c>
      <c r="N189" s="2" t="s">
        <v>166</v>
      </c>
      <c r="O189" s="2" t="s">
        <v>93</v>
      </c>
      <c r="P189" s="155">
        <v>7120</v>
      </c>
      <c r="Q189" s="163">
        <v>3.718</v>
      </c>
      <c r="R189" s="180">
        <v>18817</v>
      </c>
      <c r="T189" s="154">
        <v>4981.2659999999996</v>
      </c>
      <c r="U189" s="169">
        <v>4.0999999999999999E-4</v>
      </c>
      <c r="V189" s="169">
        <v>1.02256269265953E-2</v>
      </c>
      <c r="W189" s="169">
        <v>2.7468109225170199E-3</v>
      </c>
    </row>
    <row r="190" spans="1:23" x14ac:dyDescent="0.2">
      <c r="A190" s="2">
        <v>161</v>
      </c>
      <c r="B190" s="2">
        <v>9943</v>
      </c>
      <c r="C190" s="2" t="s">
        <v>1624</v>
      </c>
      <c r="E190" s="4" t="s">
        <v>137</v>
      </c>
      <c r="F190" s="2" t="s">
        <v>1625</v>
      </c>
      <c r="G190" s="2" t="s">
        <v>1626</v>
      </c>
      <c r="H190" s="2" t="s">
        <v>215</v>
      </c>
      <c r="I190" s="2" t="s">
        <v>1021</v>
      </c>
      <c r="J190" s="2" t="s">
        <v>88</v>
      </c>
      <c r="K190" s="2" t="s">
        <v>339</v>
      </c>
      <c r="L190" s="2" t="s">
        <v>1608</v>
      </c>
      <c r="M190" s="2" t="s">
        <v>776</v>
      </c>
      <c r="N190" s="2" t="s">
        <v>166</v>
      </c>
      <c r="O190" s="2" t="s">
        <v>93</v>
      </c>
      <c r="P190" s="155">
        <v>20000</v>
      </c>
      <c r="Q190" s="163">
        <v>3.718</v>
      </c>
      <c r="R190" s="180">
        <v>3344</v>
      </c>
      <c r="T190" s="154">
        <v>2486.598</v>
      </c>
      <c r="U190" s="169">
        <v>0</v>
      </c>
      <c r="V190" s="169">
        <v>5.1045308125235098E-3</v>
      </c>
      <c r="W190" s="169">
        <v>1.37118057316342E-3</v>
      </c>
    </row>
    <row r="191" spans="1:23" x14ac:dyDescent="0.2">
      <c r="A191" s="2">
        <v>161</v>
      </c>
      <c r="B191" s="2">
        <v>9943</v>
      </c>
      <c r="C191" s="2" t="s">
        <v>1458</v>
      </c>
      <c r="D191" s="2" t="s">
        <v>1459</v>
      </c>
      <c r="E191" s="4" t="s">
        <v>212</v>
      </c>
      <c r="F191" s="2" t="s">
        <v>1627</v>
      </c>
      <c r="G191" s="2" t="s">
        <v>1628</v>
      </c>
      <c r="H191" s="2" t="s">
        <v>215</v>
      </c>
      <c r="I191" s="2" t="s">
        <v>1023</v>
      </c>
      <c r="J191" s="2" t="s">
        <v>88</v>
      </c>
      <c r="K191" s="2" t="s">
        <v>89</v>
      </c>
      <c r="L191" s="2" t="s">
        <v>422</v>
      </c>
      <c r="M191" s="2" t="s">
        <v>773</v>
      </c>
      <c r="N191" s="2" t="s">
        <v>166</v>
      </c>
      <c r="O191" s="2" t="s">
        <v>93</v>
      </c>
      <c r="P191" s="155">
        <v>21700</v>
      </c>
      <c r="Q191" s="163">
        <v>3.718</v>
      </c>
      <c r="R191" s="180">
        <v>4971</v>
      </c>
      <c r="T191" s="154">
        <v>4010.6329999999998</v>
      </c>
      <c r="U191" s="169">
        <v>0</v>
      </c>
      <c r="V191" s="169">
        <v>8.2330937786854099E-3</v>
      </c>
      <c r="W191" s="169">
        <v>2.2115760803459801E-3</v>
      </c>
    </row>
    <row r="192" spans="1:23" x14ac:dyDescent="0.2">
      <c r="A192" s="2">
        <v>161</v>
      </c>
      <c r="B192" s="2">
        <v>9943</v>
      </c>
      <c r="C192" s="2" t="s">
        <v>1458</v>
      </c>
      <c r="D192" s="2" t="s">
        <v>1459</v>
      </c>
      <c r="E192" s="4" t="s">
        <v>212</v>
      </c>
      <c r="F192" s="2" t="s">
        <v>1563</v>
      </c>
      <c r="G192" s="2" t="s">
        <v>1564</v>
      </c>
      <c r="H192" s="2" t="s">
        <v>215</v>
      </c>
      <c r="I192" s="2" t="s">
        <v>1021</v>
      </c>
      <c r="J192" s="2" t="s">
        <v>88</v>
      </c>
      <c r="K192" s="2" t="s">
        <v>89</v>
      </c>
      <c r="L192" s="2" t="s">
        <v>386</v>
      </c>
      <c r="M192" s="2" t="s">
        <v>776</v>
      </c>
      <c r="N192" s="2" t="s">
        <v>166</v>
      </c>
      <c r="O192" s="2" t="s">
        <v>93</v>
      </c>
      <c r="P192" s="155">
        <v>21225</v>
      </c>
      <c r="Q192" s="163">
        <v>3.718</v>
      </c>
      <c r="R192" s="180">
        <v>55939</v>
      </c>
      <c r="S192" s="158">
        <v>26.954999999999998</v>
      </c>
      <c r="T192" s="154">
        <v>44244.228000000003</v>
      </c>
      <c r="U192" s="169">
        <v>2.0000000000000002E-5</v>
      </c>
      <c r="V192" s="169">
        <v>9.0825291267755598E-2</v>
      </c>
      <c r="W192" s="169">
        <v>2.4397516542110601E-2</v>
      </c>
    </row>
    <row r="193" spans="1:23" x14ac:dyDescent="0.2">
      <c r="A193" s="2">
        <v>161</v>
      </c>
      <c r="B193" s="2">
        <v>9943</v>
      </c>
      <c r="C193" s="2" t="s">
        <v>1472</v>
      </c>
      <c r="D193" s="2" t="s">
        <v>1473</v>
      </c>
      <c r="E193" s="4" t="s">
        <v>212</v>
      </c>
      <c r="F193" s="2" t="s">
        <v>1474</v>
      </c>
      <c r="G193" s="2" t="s">
        <v>1475</v>
      </c>
      <c r="H193" s="2" t="s">
        <v>215</v>
      </c>
      <c r="I193" s="2" t="s">
        <v>1021</v>
      </c>
      <c r="J193" s="2" t="s">
        <v>88</v>
      </c>
      <c r="K193" s="2" t="s">
        <v>89</v>
      </c>
      <c r="L193" s="2" t="s">
        <v>386</v>
      </c>
      <c r="M193" s="2" t="s">
        <v>776</v>
      </c>
      <c r="N193" s="2" t="s">
        <v>166</v>
      </c>
      <c r="O193" s="2" t="s">
        <v>93</v>
      </c>
      <c r="P193" s="155">
        <v>2657</v>
      </c>
      <c r="Q193" s="163">
        <v>3.718</v>
      </c>
      <c r="R193" s="180">
        <v>51391</v>
      </c>
      <c r="S193" s="158">
        <v>4.8150000000000004</v>
      </c>
      <c r="T193" s="154">
        <v>5094.6769999999997</v>
      </c>
      <c r="U193" s="169">
        <v>3.0000000000000001E-6</v>
      </c>
      <c r="V193" s="169">
        <v>1.04584388679398E-2</v>
      </c>
      <c r="W193" s="169">
        <v>2.8093489349017798E-3</v>
      </c>
    </row>
    <row r="194" spans="1:23" x14ac:dyDescent="0.2">
      <c r="A194" s="2">
        <v>161</v>
      </c>
      <c r="B194" s="2">
        <v>12468</v>
      </c>
      <c r="C194" s="2" t="s">
        <v>1397</v>
      </c>
      <c r="D194" s="2" t="s">
        <v>1398</v>
      </c>
      <c r="E194" s="4" t="s">
        <v>1368</v>
      </c>
      <c r="F194" s="2" t="s">
        <v>1420</v>
      </c>
      <c r="G194" s="2" t="s">
        <v>1421</v>
      </c>
      <c r="H194" s="2" t="s">
        <v>215</v>
      </c>
      <c r="I194" s="2" t="s">
        <v>1020</v>
      </c>
      <c r="J194" s="2" t="s">
        <v>30</v>
      </c>
      <c r="K194" s="2" t="s">
        <v>30</v>
      </c>
      <c r="L194" s="2" t="s">
        <v>31</v>
      </c>
      <c r="M194" s="2" t="s">
        <v>1401</v>
      </c>
      <c r="N194" s="2" t="s">
        <v>166</v>
      </c>
      <c r="O194" s="2" t="s">
        <v>34</v>
      </c>
      <c r="P194" s="155">
        <v>5467</v>
      </c>
      <c r="Q194" s="163">
        <v>1</v>
      </c>
      <c r="R194" s="180">
        <v>3763</v>
      </c>
      <c r="T194" s="154">
        <v>205.72300000000001</v>
      </c>
      <c r="U194" s="169">
        <v>6.3999999999999997E-5</v>
      </c>
      <c r="V194" s="169">
        <v>2.9645183696289198E-2</v>
      </c>
      <c r="W194" s="169">
        <v>1.1865910572298501E-2</v>
      </c>
    </row>
    <row r="195" spans="1:23" x14ac:dyDescent="0.2">
      <c r="A195" s="2">
        <v>161</v>
      </c>
      <c r="B195" s="2">
        <v>12468</v>
      </c>
      <c r="C195" s="2" t="s">
        <v>1397</v>
      </c>
      <c r="D195" s="2" t="s">
        <v>1398</v>
      </c>
      <c r="E195" s="4" t="s">
        <v>1368</v>
      </c>
      <c r="F195" s="2" t="s">
        <v>1425</v>
      </c>
      <c r="G195" s="2" t="s">
        <v>1426</v>
      </c>
      <c r="H195" s="2" t="s">
        <v>215</v>
      </c>
      <c r="I195" s="2" t="s">
        <v>1021</v>
      </c>
      <c r="J195" s="2" t="s">
        <v>30</v>
      </c>
      <c r="K195" s="2" t="s">
        <v>89</v>
      </c>
      <c r="L195" s="2" t="s">
        <v>31</v>
      </c>
      <c r="M195" s="2" t="s">
        <v>1427</v>
      </c>
      <c r="N195" s="2" t="s">
        <v>166</v>
      </c>
      <c r="O195" s="2" t="s">
        <v>34</v>
      </c>
      <c r="P195" s="155">
        <v>207</v>
      </c>
      <c r="Q195" s="163">
        <v>1</v>
      </c>
      <c r="R195" s="180">
        <v>7053</v>
      </c>
      <c r="T195" s="154">
        <v>14.6</v>
      </c>
      <c r="U195" s="169">
        <v>7.9999999999999996E-6</v>
      </c>
      <c r="V195" s="169">
        <v>2.1038515044683099E-3</v>
      </c>
      <c r="W195" s="169">
        <v>8.4209678257252997E-4</v>
      </c>
    </row>
    <row r="196" spans="1:23" x14ac:dyDescent="0.2">
      <c r="A196" s="2">
        <v>161</v>
      </c>
      <c r="B196" s="2">
        <v>12468</v>
      </c>
      <c r="C196" s="2" t="s">
        <v>1428</v>
      </c>
      <c r="D196" s="2" t="s">
        <v>1429</v>
      </c>
      <c r="E196" s="4" t="s">
        <v>1368</v>
      </c>
      <c r="F196" s="2" t="s">
        <v>1491</v>
      </c>
      <c r="G196" s="2" t="s">
        <v>1492</v>
      </c>
      <c r="H196" s="2" t="s">
        <v>215</v>
      </c>
      <c r="I196" s="2" t="s">
        <v>1021</v>
      </c>
      <c r="J196" s="2" t="s">
        <v>30</v>
      </c>
      <c r="K196" s="2" t="s">
        <v>89</v>
      </c>
      <c r="L196" s="2" t="s">
        <v>31</v>
      </c>
      <c r="M196" s="2" t="s">
        <v>1427</v>
      </c>
      <c r="N196" s="2" t="s">
        <v>166</v>
      </c>
      <c r="O196" s="2" t="s">
        <v>34</v>
      </c>
      <c r="P196" s="155">
        <v>110</v>
      </c>
      <c r="Q196" s="163">
        <v>1</v>
      </c>
      <c r="R196" s="180">
        <v>5366</v>
      </c>
      <c r="T196" s="154">
        <v>5.9029999999999996</v>
      </c>
      <c r="U196" s="169">
        <v>9.9999999999999995E-7</v>
      </c>
      <c r="V196" s="169">
        <v>8.5057812040613401E-4</v>
      </c>
      <c r="W196" s="169">
        <v>3.4045610966331602E-4</v>
      </c>
    </row>
    <row r="197" spans="1:23" x14ac:dyDescent="0.2">
      <c r="A197" s="2">
        <v>161</v>
      </c>
      <c r="B197" s="2">
        <v>12468</v>
      </c>
      <c r="C197" s="2" t="s">
        <v>1428</v>
      </c>
      <c r="D197" s="2" t="s">
        <v>1429</v>
      </c>
      <c r="E197" s="4" t="s">
        <v>1368</v>
      </c>
      <c r="F197" s="2" t="s">
        <v>1524</v>
      </c>
      <c r="G197" s="2" t="s">
        <v>1525</v>
      </c>
      <c r="H197" s="2" t="s">
        <v>215</v>
      </c>
      <c r="I197" s="2" t="s">
        <v>1021</v>
      </c>
      <c r="J197" s="2" t="s">
        <v>30</v>
      </c>
      <c r="K197" s="2" t="s">
        <v>89</v>
      </c>
      <c r="L197" s="2" t="s">
        <v>31</v>
      </c>
      <c r="M197" s="2" t="s">
        <v>1480</v>
      </c>
      <c r="N197" s="2" t="s">
        <v>166</v>
      </c>
      <c r="O197" s="2" t="s">
        <v>34</v>
      </c>
      <c r="P197" s="155">
        <v>16000</v>
      </c>
      <c r="Q197" s="163">
        <v>1</v>
      </c>
      <c r="R197" s="180">
        <v>2404</v>
      </c>
      <c r="T197" s="154">
        <v>384.64</v>
      </c>
      <c r="U197" s="169">
        <v>4.1999999999999998E-5</v>
      </c>
      <c r="V197" s="169">
        <v>5.5427501140686397E-2</v>
      </c>
      <c r="W197" s="169">
        <v>2.2185653444397001E-2</v>
      </c>
    </row>
    <row r="198" spans="1:23" x14ac:dyDescent="0.2">
      <c r="A198" s="2">
        <v>161</v>
      </c>
      <c r="B198" s="2">
        <v>12468</v>
      </c>
      <c r="C198" s="2" t="s">
        <v>1428</v>
      </c>
      <c r="D198" s="2" t="s">
        <v>1429</v>
      </c>
      <c r="E198" s="4" t="s">
        <v>1368</v>
      </c>
      <c r="F198" s="2" t="s">
        <v>1430</v>
      </c>
      <c r="G198" s="2" t="s">
        <v>1431</v>
      </c>
      <c r="H198" s="2" t="s">
        <v>215</v>
      </c>
      <c r="I198" s="2" t="s">
        <v>1020</v>
      </c>
      <c r="J198" s="2" t="s">
        <v>30</v>
      </c>
      <c r="K198" s="2" t="s">
        <v>30</v>
      </c>
      <c r="L198" s="2" t="s">
        <v>31</v>
      </c>
      <c r="M198" s="2" t="s">
        <v>1401</v>
      </c>
      <c r="N198" s="2" t="s">
        <v>166</v>
      </c>
      <c r="O198" s="2" t="s">
        <v>34</v>
      </c>
      <c r="P198" s="155">
        <v>29200</v>
      </c>
      <c r="Q198" s="163">
        <v>1</v>
      </c>
      <c r="R198" s="180">
        <v>2395</v>
      </c>
      <c r="T198" s="154">
        <v>699.34</v>
      </c>
      <c r="U198" s="169">
        <v>1.17E-4</v>
      </c>
      <c r="V198" s="169">
        <v>0.100776488788809</v>
      </c>
      <c r="W198" s="169">
        <v>4.0337237104317303E-2</v>
      </c>
    </row>
    <row r="199" spans="1:23" x14ac:dyDescent="0.2">
      <c r="A199" s="2">
        <v>161</v>
      </c>
      <c r="B199" s="2">
        <v>12468</v>
      </c>
      <c r="C199" s="2" t="s">
        <v>1428</v>
      </c>
      <c r="D199" s="2" t="s">
        <v>1429</v>
      </c>
      <c r="E199" s="4" t="s">
        <v>1368</v>
      </c>
      <c r="F199" s="2" t="s">
        <v>1629</v>
      </c>
      <c r="G199" s="2" t="s">
        <v>1630</v>
      </c>
      <c r="H199" s="2" t="s">
        <v>215</v>
      </c>
      <c r="I199" s="2" t="s">
        <v>1020</v>
      </c>
      <c r="J199" s="2" t="s">
        <v>30</v>
      </c>
      <c r="K199" s="2" t="s">
        <v>30</v>
      </c>
      <c r="L199" s="2" t="s">
        <v>31</v>
      </c>
      <c r="M199" s="2" t="s">
        <v>1401</v>
      </c>
      <c r="N199" s="2" t="s">
        <v>166</v>
      </c>
      <c r="O199" s="2" t="s">
        <v>34</v>
      </c>
      <c r="P199" s="155">
        <v>3900</v>
      </c>
      <c r="Q199" s="163">
        <v>1</v>
      </c>
      <c r="R199" s="180">
        <v>5107</v>
      </c>
      <c r="T199" s="154">
        <v>199.173</v>
      </c>
      <c r="U199" s="169">
        <v>5.1999999999999997E-5</v>
      </c>
      <c r="V199" s="169">
        <v>2.87012834980604E-2</v>
      </c>
      <c r="W199" s="169">
        <v>1.1488100960588801E-2</v>
      </c>
    </row>
    <row r="200" spans="1:23" x14ac:dyDescent="0.2">
      <c r="A200" s="2">
        <v>161</v>
      </c>
      <c r="B200" s="2">
        <v>12468</v>
      </c>
      <c r="C200" s="2" t="s">
        <v>1428</v>
      </c>
      <c r="D200" s="2" t="s">
        <v>1429</v>
      </c>
      <c r="E200" s="4" t="s">
        <v>1368</v>
      </c>
      <c r="F200" s="2" t="s">
        <v>1436</v>
      </c>
      <c r="G200" s="2" t="s">
        <v>1437</v>
      </c>
      <c r="H200" s="2" t="s">
        <v>215</v>
      </c>
      <c r="I200" s="2" t="s">
        <v>1020</v>
      </c>
      <c r="J200" s="2" t="s">
        <v>30</v>
      </c>
      <c r="K200" s="2" t="s">
        <v>30</v>
      </c>
      <c r="L200" s="2" t="s">
        <v>31</v>
      </c>
      <c r="M200" s="2" t="s">
        <v>1401</v>
      </c>
      <c r="N200" s="2" t="s">
        <v>166</v>
      </c>
      <c r="O200" s="2" t="s">
        <v>34</v>
      </c>
      <c r="P200" s="155">
        <v>6800</v>
      </c>
      <c r="Q200" s="163">
        <v>1</v>
      </c>
      <c r="R200" s="180">
        <v>2397</v>
      </c>
      <c r="T200" s="154">
        <v>162.99600000000001</v>
      </c>
      <c r="U200" s="169">
        <v>3.3000000000000003E-5</v>
      </c>
      <c r="V200" s="169">
        <v>2.3488095299311899E-2</v>
      </c>
      <c r="W200" s="169">
        <v>9.4014475062992407E-3</v>
      </c>
    </row>
    <row r="201" spans="1:23" x14ac:dyDescent="0.2">
      <c r="A201" s="2">
        <v>161</v>
      </c>
      <c r="B201" s="2">
        <v>12468</v>
      </c>
      <c r="C201" s="2" t="s">
        <v>1493</v>
      </c>
      <c r="D201" s="2" t="s">
        <v>1494</v>
      </c>
      <c r="E201" s="4" t="s">
        <v>1368</v>
      </c>
      <c r="F201" s="2" t="s">
        <v>1495</v>
      </c>
      <c r="G201" s="2" t="s">
        <v>1496</v>
      </c>
      <c r="H201" s="2" t="s">
        <v>215</v>
      </c>
      <c r="I201" s="2" t="s">
        <v>1021</v>
      </c>
      <c r="J201" s="2" t="s">
        <v>30</v>
      </c>
      <c r="K201" s="2" t="s">
        <v>89</v>
      </c>
      <c r="L201" s="2" t="s">
        <v>58</v>
      </c>
      <c r="M201" s="2" t="s">
        <v>1427</v>
      </c>
      <c r="N201" s="2" t="s">
        <v>166</v>
      </c>
      <c r="O201" s="2" t="s">
        <v>34</v>
      </c>
      <c r="P201" s="155">
        <v>405</v>
      </c>
      <c r="Q201" s="163">
        <v>1</v>
      </c>
      <c r="R201" s="180">
        <v>5556</v>
      </c>
      <c r="T201" s="154">
        <v>22.501999999999999</v>
      </c>
      <c r="U201" s="169">
        <v>0</v>
      </c>
      <c r="V201" s="169">
        <v>3.24256069355111E-3</v>
      </c>
      <c r="W201" s="169">
        <v>1.2978814909399301E-3</v>
      </c>
    </row>
    <row r="202" spans="1:23" x14ac:dyDescent="0.2">
      <c r="A202" s="2">
        <v>161</v>
      </c>
      <c r="B202" s="2">
        <v>12468</v>
      </c>
      <c r="C202" s="2" t="s">
        <v>1438</v>
      </c>
      <c r="D202" s="2" t="s">
        <v>1439</v>
      </c>
      <c r="E202" s="4" t="s">
        <v>1368</v>
      </c>
      <c r="F202" s="2" t="s">
        <v>1440</v>
      </c>
      <c r="G202" s="2" t="s">
        <v>1441</v>
      </c>
      <c r="H202" s="2" t="s">
        <v>215</v>
      </c>
      <c r="I202" s="2" t="s">
        <v>1020</v>
      </c>
      <c r="J202" s="2" t="s">
        <v>30</v>
      </c>
      <c r="K202" s="2" t="s">
        <v>30</v>
      </c>
      <c r="L202" s="2" t="s">
        <v>31</v>
      </c>
      <c r="M202" s="2" t="s">
        <v>1401</v>
      </c>
      <c r="N202" s="2" t="s">
        <v>166</v>
      </c>
      <c r="O202" s="2" t="s">
        <v>34</v>
      </c>
      <c r="P202" s="155">
        <v>3150</v>
      </c>
      <c r="Q202" s="163">
        <v>1</v>
      </c>
      <c r="R202" s="180">
        <v>6632</v>
      </c>
      <c r="T202" s="154">
        <v>208.90799999999999</v>
      </c>
      <c r="U202" s="169">
        <v>2.52E-4</v>
      </c>
      <c r="V202" s="169">
        <v>3.0104119197947501E-2</v>
      </c>
      <c r="W202" s="169">
        <v>1.20496060985911E-2</v>
      </c>
    </row>
    <row r="203" spans="1:23" x14ac:dyDescent="0.2">
      <c r="A203" s="2">
        <v>161</v>
      </c>
      <c r="B203" s="2">
        <v>12468</v>
      </c>
      <c r="C203" s="2" t="s">
        <v>1438</v>
      </c>
      <c r="D203" s="2" t="s">
        <v>1439</v>
      </c>
      <c r="E203" s="4" t="s">
        <v>1368</v>
      </c>
      <c r="F203" s="2" t="s">
        <v>1483</v>
      </c>
      <c r="G203" s="2" t="s">
        <v>1484</v>
      </c>
      <c r="H203" s="2" t="s">
        <v>215</v>
      </c>
      <c r="I203" s="2" t="s">
        <v>1021</v>
      </c>
      <c r="J203" s="2" t="s">
        <v>30</v>
      </c>
      <c r="K203" s="2" t="s">
        <v>89</v>
      </c>
      <c r="L203" s="2" t="s">
        <v>31</v>
      </c>
      <c r="M203" s="2" t="s">
        <v>1480</v>
      </c>
      <c r="N203" s="2" t="s">
        <v>166</v>
      </c>
      <c r="O203" s="2" t="s">
        <v>34</v>
      </c>
      <c r="P203" s="155">
        <v>2900</v>
      </c>
      <c r="Q203" s="163">
        <v>1</v>
      </c>
      <c r="R203" s="180">
        <v>10700</v>
      </c>
      <c r="T203" s="154">
        <v>310.3</v>
      </c>
      <c r="U203" s="169">
        <v>3.0499999999999999E-4</v>
      </c>
      <c r="V203" s="169">
        <v>4.4714937614275703E-2</v>
      </c>
      <c r="W203" s="169">
        <v>1.78977960269249E-2</v>
      </c>
    </row>
    <row r="204" spans="1:23" x14ac:dyDescent="0.2">
      <c r="A204" s="2">
        <v>161</v>
      </c>
      <c r="B204" s="2">
        <v>12468</v>
      </c>
      <c r="C204" s="2" t="s">
        <v>1438</v>
      </c>
      <c r="D204" s="2" t="s">
        <v>1439</v>
      </c>
      <c r="E204" s="4" t="s">
        <v>1368</v>
      </c>
      <c r="F204" s="2" t="s">
        <v>1442</v>
      </c>
      <c r="G204" s="2" t="s">
        <v>1443</v>
      </c>
      <c r="H204" s="2" t="s">
        <v>215</v>
      </c>
      <c r="I204" s="2" t="s">
        <v>1021</v>
      </c>
      <c r="J204" s="2" t="s">
        <v>30</v>
      </c>
      <c r="K204" s="2" t="s">
        <v>89</v>
      </c>
      <c r="L204" s="2" t="s">
        <v>31</v>
      </c>
      <c r="M204" s="2" t="s">
        <v>1427</v>
      </c>
      <c r="N204" s="2" t="s">
        <v>166</v>
      </c>
      <c r="O204" s="2" t="s">
        <v>34</v>
      </c>
      <c r="P204" s="155">
        <v>227</v>
      </c>
      <c r="Q204" s="163">
        <v>1</v>
      </c>
      <c r="R204" s="180">
        <v>8648</v>
      </c>
      <c r="T204" s="154">
        <v>19.631</v>
      </c>
      <c r="U204" s="169">
        <v>1.7E-5</v>
      </c>
      <c r="V204" s="169">
        <v>2.8288661028306201E-3</v>
      </c>
      <c r="W204" s="169">
        <v>1.1322942890516299E-3</v>
      </c>
    </row>
    <row r="205" spans="1:23" x14ac:dyDescent="0.2">
      <c r="A205" s="2">
        <v>161</v>
      </c>
      <c r="B205" s="2">
        <v>12468</v>
      </c>
      <c r="C205" s="2" t="s">
        <v>1446</v>
      </c>
      <c r="D205" s="2" t="s">
        <v>1447</v>
      </c>
      <c r="E205" s="4" t="s">
        <v>1368</v>
      </c>
      <c r="F205" s="2" t="s">
        <v>1528</v>
      </c>
      <c r="G205" s="2" t="s">
        <v>1529</v>
      </c>
      <c r="H205" s="2" t="s">
        <v>215</v>
      </c>
      <c r="I205" s="2" t="s">
        <v>1021</v>
      </c>
      <c r="J205" s="2" t="s">
        <v>30</v>
      </c>
      <c r="K205" s="2" t="s">
        <v>89</v>
      </c>
      <c r="L205" s="2" t="s">
        <v>31</v>
      </c>
      <c r="M205" s="2" t="s">
        <v>1480</v>
      </c>
      <c r="N205" s="2" t="s">
        <v>166</v>
      </c>
      <c r="O205" s="2" t="s">
        <v>34</v>
      </c>
      <c r="P205" s="155">
        <v>300</v>
      </c>
      <c r="Q205" s="163">
        <v>1</v>
      </c>
      <c r="R205" s="180">
        <v>22550</v>
      </c>
      <c r="T205" s="154">
        <v>67.650000000000006</v>
      </c>
      <c r="U205" s="169">
        <v>1.0000000000000001E-5</v>
      </c>
      <c r="V205" s="169">
        <v>9.7485192704020295E-3</v>
      </c>
      <c r="W205" s="169">
        <v>3.9019848573041299E-3</v>
      </c>
    </row>
    <row r="206" spans="1:23" x14ac:dyDescent="0.2">
      <c r="A206" s="2">
        <v>161</v>
      </c>
      <c r="B206" s="2">
        <v>12468</v>
      </c>
      <c r="C206" s="2" t="s">
        <v>1446</v>
      </c>
      <c r="D206" s="2" t="s">
        <v>1447</v>
      </c>
      <c r="E206" s="4" t="s">
        <v>1368</v>
      </c>
      <c r="F206" s="2" t="s">
        <v>1538</v>
      </c>
      <c r="G206" s="2" t="s">
        <v>1539</v>
      </c>
      <c r="H206" s="2" t="s">
        <v>215</v>
      </c>
      <c r="I206" s="2" t="s">
        <v>1020</v>
      </c>
      <c r="J206" s="2" t="s">
        <v>30</v>
      </c>
      <c r="K206" s="2" t="s">
        <v>30</v>
      </c>
      <c r="L206" s="2" t="s">
        <v>31</v>
      </c>
      <c r="M206" s="2" t="s">
        <v>1401</v>
      </c>
      <c r="N206" s="2" t="s">
        <v>166</v>
      </c>
      <c r="O206" s="2" t="s">
        <v>34</v>
      </c>
      <c r="P206" s="155">
        <v>2887</v>
      </c>
      <c r="Q206" s="163">
        <v>1</v>
      </c>
      <c r="R206" s="180">
        <v>22890</v>
      </c>
      <c r="T206" s="154">
        <v>660.83399999999995</v>
      </c>
      <c r="U206" s="169">
        <v>9.6000000000000002E-5</v>
      </c>
      <c r="V206" s="169">
        <v>9.5227729609647205E-2</v>
      </c>
      <c r="W206" s="169">
        <v>3.8116266545264899E-2</v>
      </c>
    </row>
    <row r="207" spans="1:23" x14ac:dyDescent="0.2">
      <c r="A207" s="2">
        <v>161</v>
      </c>
      <c r="B207" s="2">
        <v>12468</v>
      </c>
      <c r="C207" s="2" t="s">
        <v>1452</v>
      </c>
      <c r="D207" s="2" t="s">
        <v>1453</v>
      </c>
      <c r="E207" s="4" t="s">
        <v>1368</v>
      </c>
      <c r="F207" s="2" t="s">
        <v>1503</v>
      </c>
      <c r="G207" s="2" t="s">
        <v>1504</v>
      </c>
      <c r="H207" s="2" t="s">
        <v>215</v>
      </c>
      <c r="I207" s="2" t="s">
        <v>1021</v>
      </c>
      <c r="J207" s="2" t="s">
        <v>30</v>
      </c>
      <c r="K207" s="2" t="s">
        <v>89</v>
      </c>
      <c r="L207" s="2" t="s">
        <v>31</v>
      </c>
      <c r="M207" s="2" t="s">
        <v>1427</v>
      </c>
      <c r="N207" s="2" t="s">
        <v>166</v>
      </c>
      <c r="O207" s="2" t="s">
        <v>34</v>
      </c>
      <c r="P207" s="155">
        <v>7000</v>
      </c>
      <c r="Q207" s="163">
        <v>1</v>
      </c>
      <c r="R207" s="180">
        <v>4851</v>
      </c>
      <c r="T207" s="154">
        <v>339.57</v>
      </c>
      <c r="U207" s="169">
        <v>5.3999999999999998E-5</v>
      </c>
      <c r="V207" s="169">
        <v>4.8932811362164298E-2</v>
      </c>
      <c r="W207" s="169">
        <v>1.9586060576419199E-2</v>
      </c>
    </row>
    <row r="208" spans="1:23" x14ac:dyDescent="0.2">
      <c r="A208" s="2">
        <v>161</v>
      </c>
      <c r="B208" s="2">
        <v>12468</v>
      </c>
      <c r="C208" s="2" t="s">
        <v>1452</v>
      </c>
      <c r="D208" s="2" t="s">
        <v>1453</v>
      </c>
      <c r="E208" s="4" t="s">
        <v>1368</v>
      </c>
      <c r="F208" s="2" t="s">
        <v>1505</v>
      </c>
      <c r="G208" s="2" t="s">
        <v>1506</v>
      </c>
      <c r="H208" s="2" t="s">
        <v>215</v>
      </c>
      <c r="I208" s="2" t="s">
        <v>1020</v>
      </c>
      <c r="J208" s="2" t="s">
        <v>30</v>
      </c>
      <c r="K208" s="2" t="s">
        <v>30</v>
      </c>
      <c r="L208" s="2" t="s">
        <v>31</v>
      </c>
      <c r="M208" s="2" t="s">
        <v>1401</v>
      </c>
      <c r="N208" s="2" t="s">
        <v>166</v>
      </c>
      <c r="O208" s="2" t="s">
        <v>34</v>
      </c>
      <c r="P208" s="155">
        <v>13570</v>
      </c>
      <c r="Q208" s="163">
        <v>1</v>
      </c>
      <c r="R208" s="180">
        <v>2376</v>
      </c>
      <c r="T208" s="154">
        <v>322.423</v>
      </c>
      <c r="U208" s="169">
        <v>3.3000000000000003E-5</v>
      </c>
      <c r="V208" s="169">
        <v>4.6461918380261397E-2</v>
      </c>
      <c r="W208" s="169">
        <v>1.85970501706362E-2</v>
      </c>
    </row>
    <row r="209" spans="1:23" x14ac:dyDescent="0.2">
      <c r="A209" s="2">
        <v>161</v>
      </c>
      <c r="B209" s="2">
        <v>12468</v>
      </c>
      <c r="C209" s="2" t="s">
        <v>1540</v>
      </c>
      <c r="D209" s="2" t="s">
        <v>1541</v>
      </c>
      <c r="E209" s="4" t="s">
        <v>212</v>
      </c>
      <c r="F209" s="2" t="s">
        <v>1542</v>
      </c>
      <c r="G209" s="2" t="s">
        <v>1543</v>
      </c>
      <c r="H209" s="2" t="s">
        <v>215</v>
      </c>
      <c r="I209" s="2" t="s">
        <v>1021</v>
      </c>
      <c r="J209" s="2" t="s">
        <v>88</v>
      </c>
      <c r="K209" s="2" t="s">
        <v>89</v>
      </c>
      <c r="L209" s="2" t="s">
        <v>1544</v>
      </c>
      <c r="M209" s="2" t="s">
        <v>776</v>
      </c>
      <c r="N209" s="2" t="s">
        <v>166</v>
      </c>
      <c r="O209" s="2" t="s">
        <v>1218</v>
      </c>
      <c r="P209" s="155">
        <v>200</v>
      </c>
      <c r="Q209" s="163">
        <v>4.0218999999999996</v>
      </c>
      <c r="R209" s="180">
        <v>20345</v>
      </c>
      <c r="T209" s="154">
        <v>163.65100000000001</v>
      </c>
      <c r="U209" s="169">
        <v>0</v>
      </c>
      <c r="V209" s="169">
        <v>2.3582498288340002E-2</v>
      </c>
      <c r="W209" s="169">
        <v>9.4392336585808808E-3</v>
      </c>
    </row>
    <row r="210" spans="1:23" x14ac:dyDescent="0.2">
      <c r="A210" s="2">
        <v>161</v>
      </c>
      <c r="B210" s="2">
        <v>12468</v>
      </c>
      <c r="C210" s="2" t="s">
        <v>1458</v>
      </c>
      <c r="D210" s="2" t="s">
        <v>1459</v>
      </c>
      <c r="E210" s="4" t="s">
        <v>212</v>
      </c>
      <c r="F210" s="2" t="s">
        <v>1545</v>
      </c>
      <c r="G210" s="2" t="s">
        <v>1546</v>
      </c>
      <c r="H210" s="2" t="s">
        <v>215</v>
      </c>
      <c r="I210" s="2" t="s">
        <v>1021</v>
      </c>
      <c r="J210" s="2" t="s">
        <v>88</v>
      </c>
      <c r="K210" s="2" t="s">
        <v>89</v>
      </c>
      <c r="L210" s="2" t="s">
        <v>386</v>
      </c>
      <c r="M210" s="2" t="s">
        <v>776</v>
      </c>
      <c r="N210" s="2" t="s">
        <v>166</v>
      </c>
      <c r="O210" s="2" t="s">
        <v>93</v>
      </c>
      <c r="P210" s="155">
        <v>470</v>
      </c>
      <c r="Q210" s="163">
        <v>3.718</v>
      </c>
      <c r="R210" s="180">
        <v>4981</v>
      </c>
      <c r="S210" s="158">
        <v>0</v>
      </c>
      <c r="T210" s="154">
        <v>87.040999999999997</v>
      </c>
      <c r="U210" s="169">
        <v>9.9999999999999995E-7</v>
      </c>
      <c r="V210" s="169">
        <v>1.25427987249206E-2</v>
      </c>
      <c r="W210" s="169">
        <v>5.0204353435960797E-3</v>
      </c>
    </row>
    <row r="211" spans="1:23" x14ac:dyDescent="0.2">
      <c r="A211" s="2">
        <v>161</v>
      </c>
      <c r="B211" s="2">
        <v>12468</v>
      </c>
      <c r="C211" s="2" t="s">
        <v>1410</v>
      </c>
      <c r="D211" s="2" t="s">
        <v>1411</v>
      </c>
      <c r="E211" s="4" t="s">
        <v>212</v>
      </c>
      <c r="F211" s="2" t="s">
        <v>1511</v>
      </c>
      <c r="G211" s="2" t="s">
        <v>1486</v>
      </c>
      <c r="H211" s="2" t="s">
        <v>215</v>
      </c>
      <c r="I211" s="2" t="s">
        <v>1021</v>
      </c>
      <c r="J211" s="2" t="s">
        <v>88</v>
      </c>
      <c r="K211" s="2" t="s">
        <v>89</v>
      </c>
      <c r="L211" s="2" t="s">
        <v>422</v>
      </c>
      <c r="M211" s="2" t="s">
        <v>776</v>
      </c>
      <c r="N211" s="2" t="s">
        <v>166</v>
      </c>
      <c r="O211" s="2" t="s">
        <v>93</v>
      </c>
      <c r="P211" s="155">
        <v>163</v>
      </c>
      <c r="Q211" s="163">
        <v>3.718</v>
      </c>
      <c r="R211" s="180">
        <v>109783</v>
      </c>
      <c r="T211" s="154">
        <v>665.322</v>
      </c>
      <c r="U211" s="169">
        <v>6.9999999999999999E-6</v>
      </c>
      <c r="V211" s="169">
        <v>9.5874461540487593E-2</v>
      </c>
      <c r="W211" s="169">
        <v>3.8375130289683597E-2</v>
      </c>
    </row>
    <row r="212" spans="1:23" x14ac:dyDescent="0.2">
      <c r="A212" s="2">
        <v>161</v>
      </c>
      <c r="B212" s="2">
        <v>12468</v>
      </c>
      <c r="C212" s="2" t="s">
        <v>1462</v>
      </c>
      <c r="D212" s="2" t="s">
        <v>1463</v>
      </c>
      <c r="E212" s="4" t="s">
        <v>212</v>
      </c>
      <c r="F212" s="2" t="s">
        <v>1464</v>
      </c>
      <c r="G212" s="2" t="s">
        <v>1465</v>
      </c>
      <c r="H212" s="2" t="s">
        <v>215</v>
      </c>
      <c r="I212" s="2" t="s">
        <v>1021</v>
      </c>
      <c r="J212" s="2" t="s">
        <v>88</v>
      </c>
      <c r="K212" s="2" t="s">
        <v>339</v>
      </c>
      <c r="L212" s="2" t="s">
        <v>410</v>
      </c>
      <c r="M212" s="2" t="s">
        <v>776</v>
      </c>
      <c r="N212" s="2" t="s">
        <v>166</v>
      </c>
      <c r="O212" s="2" t="s">
        <v>1218</v>
      </c>
      <c r="P212" s="155">
        <v>860</v>
      </c>
      <c r="Q212" s="163">
        <v>4.0218999999999996</v>
      </c>
      <c r="R212" s="180">
        <v>5318</v>
      </c>
      <c r="T212" s="154">
        <v>183.941</v>
      </c>
      <c r="U212" s="169">
        <v>6.0000000000000002E-6</v>
      </c>
      <c r="V212" s="169">
        <v>2.65062876067233E-2</v>
      </c>
      <c r="W212" s="169">
        <v>1.0609522328052699E-2</v>
      </c>
    </row>
    <row r="213" spans="1:23" x14ac:dyDescent="0.2">
      <c r="A213" s="2">
        <v>161</v>
      </c>
      <c r="B213" s="2">
        <v>12468</v>
      </c>
      <c r="C213" s="2" t="s">
        <v>1462</v>
      </c>
      <c r="D213" s="2" t="s">
        <v>1463</v>
      </c>
      <c r="E213" s="4" t="s">
        <v>212</v>
      </c>
      <c r="F213" s="2" t="s">
        <v>1552</v>
      </c>
      <c r="G213" s="2" t="s">
        <v>1553</v>
      </c>
      <c r="H213" s="2" t="s">
        <v>215</v>
      </c>
      <c r="I213" s="2" t="s">
        <v>1021</v>
      </c>
      <c r="J213" s="2" t="s">
        <v>88</v>
      </c>
      <c r="K213" s="2" t="s">
        <v>89</v>
      </c>
      <c r="L213" s="2" t="s">
        <v>386</v>
      </c>
      <c r="M213" s="2" t="s">
        <v>776</v>
      </c>
      <c r="N213" s="2" t="s">
        <v>166</v>
      </c>
      <c r="O213" s="2" t="s">
        <v>93</v>
      </c>
      <c r="P213" s="155">
        <v>170</v>
      </c>
      <c r="Q213" s="163">
        <v>3.718</v>
      </c>
      <c r="R213" s="180">
        <v>9521</v>
      </c>
      <c r="T213" s="154">
        <v>60.177999999999997</v>
      </c>
      <c r="U213" s="169">
        <v>6.9999999999999999E-6</v>
      </c>
      <c r="V213" s="169">
        <v>8.6718493697515095E-3</v>
      </c>
      <c r="W213" s="169">
        <v>3.4710322652106002E-3</v>
      </c>
    </row>
    <row r="214" spans="1:23" x14ac:dyDescent="0.2">
      <c r="A214" s="2">
        <v>161</v>
      </c>
      <c r="B214" s="2">
        <v>12468</v>
      </c>
      <c r="C214" s="2" t="s">
        <v>1462</v>
      </c>
      <c r="D214" s="2" t="s">
        <v>1463</v>
      </c>
      <c r="E214" s="4" t="s">
        <v>212</v>
      </c>
      <c r="F214" s="2" t="s">
        <v>1554</v>
      </c>
      <c r="G214" s="2" t="s">
        <v>1555</v>
      </c>
      <c r="H214" s="2" t="s">
        <v>215</v>
      </c>
      <c r="I214" s="2" t="s">
        <v>1021</v>
      </c>
      <c r="J214" s="2" t="s">
        <v>88</v>
      </c>
      <c r="K214" s="2" t="s">
        <v>89</v>
      </c>
      <c r="L214" s="2" t="s">
        <v>422</v>
      </c>
      <c r="M214" s="2" t="s">
        <v>776</v>
      </c>
      <c r="N214" s="2" t="s">
        <v>166</v>
      </c>
      <c r="O214" s="2" t="s">
        <v>93</v>
      </c>
      <c r="P214" s="155">
        <v>7</v>
      </c>
      <c r="Q214" s="163">
        <v>3.718</v>
      </c>
      <c r="R214" s="180">
        <v>108968</v>
      </c>
      <c r="T214" s="154">
        <v>28.36</v>
      </c>
      <c r="U214" s="169">
        <v>9.9999999999999995E-7</v>
      </c>
      <c r="V214" s="169">
        <v>4.0867423558212396E-3</v>
      </c>
      <c r="W214" s="169">
        <v>1.6357773263611E-3</v>
      </c>
    </row>
    <row r="215" spans="1:23" x14ac:dyDescent="0.2">
      <c r="A215" s="2">
        <v>161</v>
      </c>
      <c r="B215" s="2">
        <v>12468</v>
      </c>
      <c r="C215" s="2" t="s">
        <v>1556</v>
      </c>
      <c r="D215" s="2" t="s">
        <v>1557</v>
      </c>
      <c r="E215" s="4" t="s">
        <v>212</v>
      </c>
      <c r="F215" s="2" t="s">
        <v>1558</v>
      </c>
      <c r="G215" s="2" t="s">
        <v>1559</v>
      </c>
      <c r="H215" s="2" t="s">
        <v>215</v>
      </c>
      <c r="I215" s="2" t="s">
        <v>1021</v>
      </c>
      <c r="J215" s="2" t="s">
        <v>88</v>
      </c>
      <c r="K215" s="2" t="s">
        <v>314</v>
      </c>
      <c r="L215" s="2" t="s">
        <v>386</v>
      </c>
      <c r="M215" s="2" t="s">
        <v>776</v>
      </c>
      <c r="N215" s="2" t="s">
        <v>166</v>
      </c>
      <c r="O215" s="2" t="s">
        <v>93</v>
      </c>
      <c r="P215" s="155">
        <v>850</v>
      </c>
      <c r="Q215" s="163">
        <v>3.718</v>
      </c>
      <c r="R215" s="180">
        <v>3491</v>
      </c>
      <c r="T215" s="154">
        <v>110.32599999999999</v>
      </c>
      <c r="U215" s="169">
        <v>3.0000000000000001E-6</v>
      </c>
      <c r="V215" s="169">
        <v>1.5898238709065499E-2</v>
      </c>
      <c r="W215" s="169">
        <v>6.3634983918969597E-3</v>
      </c>
    </row>
    <row r="216" spans="1:23" x14ac:dyDescent="0.2">
      <c r="A216" s="2">
        <v>161</v>
      </c>
      <c r="B216" s="2">
        <v>12468</v>
      </c>
      <c r="C216" s="2" t="s">
        <v>1512</v>
      </c>
      <c r="D216" s="2" t="s">
        <v>1513</v>
      </c>
      <c r="E216" s="4" t="s">
        <v>212</v>
      </c>
      <c r="F216" s="2" t="s">
        <v>1560</v>
      </c>
      <c r="G216" s="2" t="s">
        <v>1561</v>
      </c>
      <c r="H216" s="2" t="s">
        <v>215</v>
      </c>
      <c r="I216" s="2" t="s">
        <v>1021</v>
      </c>
      <c r="J216" s="2" t="s">
        <v>88</v>
      </c>
      <c r="K216" s="2" t="s">
        <v>339</v>
      </c>
      <c r="L216" s="2" t="s">
        <v>1562</v>
      </c>
      <c r="M216" s="2" t="s">
        <v>776</v>
      </c>
      <c r="N216" s="2" t="s">
        <v>166</v>
      </c>
      <c r="O216" s="2" t="s">
        <v>1218</v>
      </c>
      <c r="P216" s="155">
        <v>640</v>
      </c>
      <c r="Q216" s="163">
        <v>4.0218999999999996</v>
      </c>
      <c r="R216" s="180">
        <v>25113</v>
      </c>
      <c r="T216" s="154">
        <v>646.41300000000001</v>
      </c>
      <c r="U216" s="169">
        <v>1.9000000000000001E-5</v>
      </c>
      <c r="V216" s="169">
        <v>9.3149535239531303E-2</v>
      </c>
      <c r="W216" s="169">
        <v>3.7284439399233898E-2</v>
      </c>
    </row>
    <row r="217" spans="1:23" x14ac:dyDescent="0.2">
      <c r="A217" s="2">
        <v>161</v>
      </c>
      <c r="B217" s="2">
        <v>12468</v>
      </c>
      <c r="C217" s="2" t="s">
        <v>1458</v>
      </c>
      <c r="D217" s="2" t="s">
        <v>1459</v>
      </c>
      <c r="E217" s="4" t="s">
        <v>212</v>
      </c>
      <c r="F217" s="2" t="s">
        <v>1468</v>
      </c>
      <c r="G217" s="2" t="s">
        <v>1469</v>
      </c>
      <c r="H217" s="2" t="s">
        <v>215</v>
      </c>
      <c r="I217" s="2" t="s">
        <v>1021</v>
      </c>
      <c r="J217" s="2" t="s">
        <v>88</v>
      </c>
      <c r="K217" s="2" t="s">
        <v>89</v>
      </c>
      <c r="L217" s="2" t="s">
        <v>386</v>
      </c>
      <c r="M217" s="2" t="s">
        <v>776</v>
      </c>
      <c r="N217" s="2" t="s">
        <v>166</v>
      </c>
      <c r="O217" s="2" t="s">
        <v>93</v>
      </c>
      <c r="P217" s="155">
        <v>2790</v>
      </c>
      <c r="Q217" s="163">
        <v>3.718</v>
      </c>
      <c r="R217" s="180">
        <v>6576</v>
      </c>
      <c r="T217" s="154">
        <v>682.14300000000003</v>
      </c>
      <c r="U217" s="169">
        <v>9.0000000000000002E-6</v>
      </c>
      <c r="V217" s="169">
        <v>9.8298354263829005E-2</v>
      </c>
      <c r="W217" s="169">
        <v>3.93453281669063E-2</v>
      </c>
    </row>
    <row r="218" spans="1:23" x14ac:dyDescent="0.2">
      <c r="A218" s="2">
        <v>161</v>
      </c>
      <c r="B218" s="2">
        <v>12468</v>
      </c>
      <c r="C218" s="2" t="s">
        <v>1458</v>
      </c>
      <c r="D218" s="2" t="s">
        <v>1459</v>
      </c>
      <c r="E218" s="4" t="s">
        <v>212</v>
      </c>
      <c r="F218" s="2" t="s">
        <v>1563</v>
      </c>
      <c r="G218" s="2" t="s">
        <v>1564</v>
      </c>
      <c r="H218" s="2" t="s">
        <v>215</v>
      </c>
      <c r="I218" s="2" t="s">
        <v>1021</v>
      </c>
      <c r="J218" s="2" t="s">
        <v>88</v>
      </c>
      <c r="K218" s="2" t="s">
        <v>89</v>
      </c>
      <c r="L218" s="2" t="s">
        <v>386</v>
      </c>
      <c r="M218" s="2" t="s">
        <v>776</v>
      </c>
      <c r="N218" s="2" t="s">
        <v>166</v>
      </c>
      <c r="O218" s="2" t="s">
        <v>93</v>
      </c>
      <c r="P218" s="155">
        <v>135</v>
      </c>
      <c r="Q218" s="163">
        <v>3.718</v>
      </c>
      <c r="R218" s="180">
        <v>55939</v>
      </c>
      <c r="S218" s="158">
        <v>0.17</v>
      </c>
      <c r="T218" s="154">
        <v>281.40699999999998</v>
      </c>
      <c r="U218" s="169">
        <v>0</v>
      </c>
      <c r="V218" s="169">
        <v>4.0551376848788401E-2</v>
      </c>
      <c r="W218" s="169">
        <v>1.6231271028741601E-2</v>
      </c>
    </row>
    <row r="219" spans="1:23" x14ac:dyDescent="0.2">
      <c r="A219" s="2">
        <v>161</v>
      </c>
      <c r="B219" s="2">
        <v>12468</v>
      </c>
      <c r="C219" s="2" t="s">
        <v>1458</v>
      </c>
      <c r="D219" s="2" t="s">
        <v>1459</v>
      </c>
      <c r="E219" s="4" t="s">
        <v>212</v>
      </c>
      <c r="F219" s="2" t="s">
        <v>1516</v>
      </c>
      <c r="G219" s="2" t="s">
        <v>1517</v>
      </c>
      <c r="H219" s="2" t="s">
        <v>215</v>
      </c>
      <c r="I219" s="2" t="s">
        <v>1021</v>
      </c>
      <c r="J219" s="2" t="s">
        <v>88</v>
      </c>
      <c r="K219" s="2" t="s">
        <v>89</v>
      </c>
      <c r="L219" s="2" t="s">
        <v>422</v>
      </c>
      <c r="M219" s="2" t="s">
        <v>776</v>
      </c>
      <c r="N219" s="2" t="s">
        <v>166</v>
      </c>
      <c r="O219" s="2" t="s">
        <v>93</v>
      </c>
      <c r="P219" s="155">
        <v>6902</v>
      </c>
      <c r="Q219" s="163">
        <v>3.718</v>
      </c>
      <c r="R219" s="180">
        <v>1354.6</v>
      </c>
      <c r="T219" s="154">
        <v>347.613</v>
      </c>
      <c r="U219" s="169">
        <v>0</v>
      </c>
      <c r="V219" s="169">
        <v>5.0091757015478897E-2</v>
      </c>
      <c r="W219" s="169">
        <v>2.0049945220254599E-2</v>
      </c>
    </row>
    <row r="220" spans="1:23" x14ac:dyDescent="0.2">
      <c r="A220" s="2">
        <v>161</v>
      </c>
      <c r="B220" s="2">
        <v>12468</v>
      </c>
      <c r="C220" s="2" t="s">
        <v>1458</v>
      </c>
      <c r="D220" s="2" t="s">
        <v>1459</v>
      </c>
      <c r="E220" s="4" t="s">
        <v>212</v>
      </c>
      <c r="F220" s="2" t="s">
        <v>1565</v>
      </c>
      <c r="G220" s="2" t="s">
        <v>1566</v>
      </c>
      <c r="H220" s="2" t="s">
        <v>215</v>
      </c>
      <c r="I220" s="2" t="s">
        <v>1021</v>
      </c>
      <c r="J220" s="2" t="s">
        <v>88</v>
      </c>
      <c r="K220" s="2" t="s">
        <v>89</v>
      </c>
      <c r="L220" s="2" t="s">
        <v>422</v>
      </c>
      <c r="M220" s="2" t="s">
        <v>776</v>
      </c>
      <c r="N220" s="2" t="s">
        <v>166</v>
      </c>
      <c r="O220" s="2" t="s">
        <v>93</v>
      </c>
      <c r="P220" s="155">
        <v>150</v>
      </c>
      <c r="Q220" s="163">
        <v>3.718</v>
      </c>
      <c r="R220" s="180">
        <v>10566.25</v>
      </c>
      <c r="T220" s="154">
        <v>58.927999999999997</v>
      </c>
      <c r="U220" s="169">
        <v>0</v>
      </c>
      <c r="V220" s="169">
        <v>8.4916557581510392E-3</v>
      </c>
      <c r="W220" s="169">
        <v>3.3989071840218399E-3</v>
      </c>
    </row>
    <row r="221" spans="1:23" x14ac:dyDescent="0.2">
      <c r="A221" s="2">
        <v>161</v>
      </c>
      <c r="B221" s="2">
        <v>15391</v>
      </c>
      <c r="C221" s="2" t="s">
        <v>1397</v>
      </c>
      <c r="D221" s="2" t="s">
        <v>1398</v>
      </c>
      <c r="E221" s="4" t="s">
        <v>1368</v>
      </c>
      <c r="F221" s="2" t="s">
        <v>1522</v>
      </c>
      <c r="G221" s="2" t="s">
        <v>1523</v>
      </c>
      <c r="H221" s="2" t="s">
        <v>215</v>
      </c>
      <c r="I221" s="2" t="s">
        <v>1021</v>
      </c>
      <c r="J221" s="2" t="s">
        <v>30</v>
      </c>
      <c r="K221" s="2" t="s">
        <v>89</v>
      </c>
      <c r="L221" s="2" t="s">
        <v>31</v>
      </c>
      <c r="M221" s="2" t="s">
        <v>1480</v>
      </c>
      <c r="N221" s="2" t="s">
        <v>166</v>
      </c>
      <c r="O221" s="2" t="s">
        <v>34</v>
      </c>
      <c r="P221" s="155">
        <v>14509</v>
      </c>
      <c r="Q221" s="163">
        <v>1</v>
      </c>
      <c r="R221" s="180">
        <v>8809</v>
      </c>
      <c r="T221" s="154">
        <v>1278.098</v>
      </c>
      <c r="U221" s="169">
        <v>1.66E-4</v>
      </c>
      <c r="V221" s="169">
        <v>0.125795812929831</v>
      </c>
      <c r="W221" s="169">
        <v>0.12553674811278101</v>
      </c>
    </row>
    <row r="222" spans="1:23" x14ac:dyDescent="0.2">
      <c r="A222" s="2">
        <v>161</v>
      </c>
      <c r="B222" s="2">
        <v>15391</v>
      </c>
      <c r="C222" s="2" t="s">
        <v>1462</v>
      </c>
      <c r="D222" s="2" t="s">
        <v>1463</v>
      </c>
      <c r="E222" s="4" t="s">
        <v>212</v>
      </c>
      <c r="F222" s="2" t="s">
        <v>1478</v>
      </c>
      <c r="G222" s="2" t="s">
        <v>1479</v>
      </c>
      <c r="H222" s="2" t="s">
        <v>215</v>
      </c>
      <c r="I222" s="2" t="s">
        <v>1021</v>
      </c>
      <c r="J222" s="2" t="s">
        <v>30</v>
      </c>
      <c r="K222" s="2" t="s">
        <v>89</v>
      </c>
      <c r="L222" s="2" t="s">
        <v>31</v>
      </c>
      <c r="M222" s="2" t="s">
        <v>1480</v>
      </c>
      <c r="N222" s="2" t="s">
        <v>166</v>
      </c>
      <c r="O222" s="2" t="s">
        <v>34</v>
      </c>
      <c r="P222" s="155">
        <v>580</v>
      </c>
      <c r="Q222" s="163">
        <v>1</v>
      </c>
      <c r="R222" s="180">
        <v>219130</v>
      </c>
      <c r="T222" s="154">
        <v>1270.954</v>
      </c>
      <c r="U222" s="169">
        <v>2.1800000000000001E-4</v>
      </c>
      <c r="V222" s="169">
        <v>0.125092688818879</v>
      </c>
      <c r="W222" s="169">
        <v>0.12483507202076501</v>
      </c>
    </row>
    <row r="223" spans="1:23" x14ac:dyDescent="0.2">
      <c r="A223" s="2">
        <v>161</v>
      </c>
      <c r="B223" s="2">
        <v>15391</v>
      </c>
      <c r="C223" s="2" t="s">
        <v>1428</v>
      </c>
      <c r="D223" s="2" t="s">
        <v>1429</v>
      </c>
      <c r="E223" s="4" t="s">
        <v>1368</v>
      </c>
      <c r="F223" s="2" t="s">
        <v>1524</v>
      </c>
      <c r="G223" s="2" t="s">
        <v>1525</v>
      </c>
      <c r="H223" s="2" t="s">
        <v>215</v>
      </c>
      <c r="I223" s="2" t="s">
        <v>1021</v>
      </c>
      <c r="J223" s="2" t="s">
        <v>30</v>
      </c>
      <c r="K223" s="2" t="s">
        <v>89</v>
      </c>
      <c r="L223" s="2" t="s">
        <v>31</v>
      </c>
      <c r="M223" s="2" t="s">
        <v>1480</v>
      </c>
      <c r="N223" s="2" t="s">
        <v>166</v>
      </c>
      <c r="O223" s="2" t="s">
        <v>34</v>
      </c>
      <c r="P223" s="155">
        <v>53192</v>
      </c>
      <c r="Q223" s="163">
        <v>1</v>
      </c>
      <c r="R223" s="180">
        <v>2404</v>
      </c>
      <c r="T223" s="154">
        <v>1278.7360000000001</v>
      </c>
      <c r="U223" s="169">
        <v>1.3999999999999999E-4</v>
      </c>
      <c r="V223" s="169">
        <v>0.12585859480346101</v>
      </c>
      <c r="W223" s="169">
        <v>0.12559940069296099</v>
      </c>
    </row>
    <row r="224" spans="1:23" x14ac:dyDescent="0.2">
      <c r="A224" s="2">
        <v>161</v>
      </c>
      <c r="B224" s="2">
        <v>15391</v>
      </c>
      <c r="C224" s="2" t="s">
        <v>1493</v>
      </c>
      <c r="D224" s="2" t="s">
        <v>1494</v>
      </c>
      <c r="E224" s="4" t="s">
        <v>1368</v>
      </c>
      <c r="F224" s="2" t="s">
        <v>1526</v>
      </c>
      <c r="G224" s="2" t="s">
        <v>1527</v>
      </c>
      <c r="H224" s="2" t="s">
        <v>215</v>
      </c>
      <c r="I224" s="2" t="s">
        <v>1021</v>
      </c>
      <c r="J224" s="2" t="s">
        <v>30</v>
      </c>
      <c r="K224" s="2" t="s">
        <v>89</v>
      </c>
      <c r="L224" s="2" t="s">
        <v>58</v>
      </c>
      <c r="M224" s="2" t="s">
        <v>1480</v>
      </c>
      <c r="N224" s="2" t="s">
        <v>166</v>
      </c>
      <c r="O224" s="2" t="s">
        <v>34</v>
      </c>
      <c r="P224" s="155">
        <v>22203</v>
      </c>
      <c r="Q224" s="163">
        <v>1</v>
      </c>
      <c r="R224" s="180">
        <v>5763</v>
      </c>
      <c r="T224" s="154">
        <v>1279.559</v>
      </c>
      <c r="U224" s="169">
        <v>2.0179999999999998E-3</v>
      </c>
      <c r="V224" s="169">
        <v>0.12593961862679601</v>
      </c>
      <c r="W224" s="169">
        <v>0.12568025765524199</v>
      </c>
    </row>
    <row r="225" spans="1:23" x14ac:dyDescent="0.2">
      <c r="A225" s="2">
        <v>161</v>
      </c>
      <c r="B225" s="2">
        <v>15391</v>
      </c>
      <c r="C225" s="2" t="s">
        <v>1438</v>
      </c>
      <c r="D225" s="2" t="s">
        <v>1439</v>
      </c>
      <c r="E225" s="4" t="s">
        <v>1368</v>
      </c>
      <c r="F225" s="2" t="s">
        <v>1497</v>
      </c>
      <c r="G225" s="2" t="s">
        <v>1498</v>
      </c>
      <c r="H225" s="2" t="s">
        <v>215</v>
      </c>
      <c r="I225" s="2" t="s">
        <v>1021</v>
      </c>
      <c r="J225" s="2" t="s">
        <v>30</v>
      </c>
      <c r="K225" s="2" t="s">
        <v>89</v>
      </c>
      <c r="L225" s="2" t="s">
        <v>31</v>
      </c>
      <c r="M225" s="2" t="s">
        <v>1480</v>
      </c>
      <c r="N225" s="2" t="s">
        <v>166</v>
      </c>
      <c r="O225" s="2" t="s">
        <v>34</v>
      </c>
      <c r="P225" s="155">
        <v>12573</v>
      </c>
      <c r="Q225" s="163">
        <v>1</v>
      </c>
      <c r="R225" s="180">
        <v>10210</v>
      </c>
      <c r="T225" s="154">
        <v>1283.703</v>
      </c>
      <c r="U225" s="169">
        <v>1.84E-4</v>
      </c>
      <c r="V225" s="169">
        <v>0.12634752905507901</v>
      </c>
      <c r="W225" s="169">
        <v>0.12608732802980599</v>
      </c>
    </row>
    <row r="226" spans="1:23" x14ac:dyDescent="0.2">
      <c r="A226" s="2">
        <v>161</v>
      </c>
      <c r="B226" s="2">
        <v>15391</v>
      </c>
      <c r="C226" s="2" t="s">
        <v>1446</v>
      </c>
      <c r="D226" s="2" t="s">
        <v>1447</v>
      </c>
      <c r="E226" s="4" t="s">
        <v>1368</v>
      </c>
      <c r="F226" s="2" t="s">
        <v>1528</v>
      </c>
      <c r="G226" s="2" t="s">
        <v>1529</v>
      </c>
      <c r="H226" s="2" t="s">
        <v>215</v>
      </c>
      <c r="I226" s="2" t="s">
        <v>1021</v>
      </c>
      <c r="J226" s="2" t="s">
        <v>30</v>
      </c>
      <c r="K226" s="2" t="s">
        <v>89</v>
      </c>
      <c r="L226" s="2" t="s">
        <v>31</v>
      </c>
      <c r="M226" s="2" t="s">
        <v>1480</v>
      </c>
      <c r="N226" s="2" t="s">
        <v>166</v>
      </c>
      <c r="O226" s="2" t="s">
        <v>34</v>
      </c>
      <c r="P226" s="155">
        <v>5585</v>
      </c>
      <c r="Q226" s="163">
        <v>1</v>
      </c>
      <c r="R226" s="180">
        <v>22550</v>
      </c>
      <c r="T226" s="154">
        <v>1259.4179999999999</v>
      </c>
      <c r="U226" s="169">
        <v>1.9000000000000001E-4</v>
      </c>
      <c r="V226" s="169">
        <v>0.123957217507912</v>
      </c>
      <c r="W226" s="169">
        <v>0.123701939107719</v>
      </c>
    </row>
    <row r="227" spans="1:23" x14ac:dyDescent="0.2">
      <c r="A227" s="2">
        <v>161</v>
      </c>
      <c r="B227" s="2">
        <v>15391</v>
      </c>
      <c r="C227" s="2" t="s">
        <v>1452</v>
      </c>
      <c r="D227" s="2" t="s">
        <v>1453</v>
      </c>
      <c r="E227" s="4" t="s">
        <v>1368</v>
      </c>
      <c r="F227" s="2" t="s">
        <v>1530</v>
      </c>
      <c r="G227" s="2" t="s">
        <v>1531</v>
      </c>
      <c r="H227" s="2" t="s">
        <v>215</v>
      </c>
      <c r="I227" s="2" t="s">
        <v>1021</v>
      </c>
      <c r="J227" s="2" t="s">
        <v>30</v>
      </c>
      <c r="K227" s="2" t="s">
        <v>89</v>
      </c>
      <c r="L227" s="2" t="s">
        <v>31</v>
      </c>
      <c r="M227" s="2" t="s">
        <v>1480</v>
      </c>
      <c r="N227" s="2" t="s">
        <v>166</v>
      </c>
      <c r="O227" s="2" t="s">
        <v>34</v>
      </c>
      <c r="P227" s="155">
        <v>5155</v>
      </c>
      <c r="Q227" s="163">
        <v>1</v>
      </c>
      <c r="R227" s="180">
        <v>24020</v>
      </c>
      <c r="T227" s="154">
        <v>1238.231</v>
      </c>
      <c r="U227" s="169">
        <v>1.45E-4</v>
      </c>
      <c r="V227" s="169">
        <v>0.121871952225564</v>
      </c>
      <c r="W227" s="169">
        <v>0.121620968235942</v>
      </c>
    </row>
    <row r="228" spans="1:23" x14ac:dyDescent="0.2">
      <c r="A228" s="2">
        <v>161</v>
      </c>
      <c r="B228" s="2">
        <v>15391</v>
      </c>
      <c r="C228" s="2" t="s">
        <v>1410</v>
      </c>
      <c r="D228" s="2" t="s">
        <v>1411</v>
      </c>
      <c r="E228" s="4" t="s">
        <v>212</v>
      </c>
      <c r="F228" s="2" t="s">
        <v>1485</v>
      </c>
      <c r="G228" s="2" t="s">
        <v>1486</v>
      </c>
      <c r="H228" s="2" t="s">
        <v>215</v>
      </c>
      <c r="I228" s="2" t="s">
        <v>1021</v>
      </c>
      <c r="J228" s="2" t="s">
        <v>88</v>
      </c>
      <c r="K228" s="2" t="s">
        <v>89</v>
      </c>
      <c r="L228" s="2" t="s">
        <v>1487</v>
      </c>
      <c r="M228" s="2" t="s">
        <v>776</v>
      </c>
      <c r="N228" s="2" t="s">
        <v>166</v>
      </c>
      <c r="O228" s="2" t="s">
        <v>34</v>
      </c>
      <c r="P228" s="155">
        <v>312</v>
      </c>
      <c r="Q228" s="163">
        <v>1</v>
      </c>
      <c r="R228" s="180">
        <v>407500</v>
      </c>
      <c r="T228" s="154">
        <v>1271.4000000000001</v>
      </c>
      <c r="U228" s="169">
        <v>1.8E-5</v>
      </c>
      <c r="V228" s="169">
        <v>0.12513658603247901</v>
      </c>
      <c r="W228" s="169">
        <v>0.124878878832122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W1048574"/>
  <sheetViews>
    <sheetView rightToLeft="1" zoomScale="70" zoomScaleNormal="70" workbookViewId="0"/>
  </sheetViews>
  <sheetFormatPr defaultColWidth="9" defaultRowHeight="14.25" x14ac:dyDescent="0.2"/>
  <cols>
    <col min="1" max="12" width="11.625" style="4" customWidth="1"/>
    <col min="13" max="13" width="11.625" style="2" customWidth="1"/>
    <col min="14" max="24" width="11.625" style="4" customWidth="1"/>
    <col min="25" max="25" width="9" style="4" customWidth="1"/>
    <col min="26" max="16384" width="9" style="4"/>
  </cols>
  <sheetData>
    <row r="1" spans="1:23" ht="66.75" customHeight="1" x14ac:dyDescent="0.2">
      <c r="A1" s="19" t="s">
        <v>0</v>
      </c>
      <c r="B1" s="19" t="s">
        <v>1</v>
      </c>
      <c r="C1" s="19" t="s">
        <v>2</v>
      </c>
      <c r="D1" s="19" t="s">
        <v>173</v>
      </c>
      <c r="E1" s="19" t="s">
        <v>174</v>
      </c>
      <c r="F1" s="19" t="s">
        <v>1151</v>
      </c>
      <c r="G1" s="19" t="s">
        <v>4</v>
      </c>
      <c r="H1" s="19" t="s">
        <v>175</v>
      </c>
      <c r="I1" s="19" t="s">
        <v>5</v>
      </c>
      <c r="J1" s="19" t="s">
        <v>6</v>
      </c>
      <c r="K1" s="19" t="s">
        <v>7</v>
      </c>
      <c r="L1" s="19" t="s">
        <v>368</v>
      </c>
      <c r="M1" s="19" t="s">
        <v>8</v>
      </c>
      <c r="N1" s="19" t="s">
        <v>610</v>
      </c>
      <c r="O1" s="19" t="s">
        <v>152</v>
      </c>
      <c r="P1" s="19" t="s">
        <v>11</v>
      </c>
      <c r="Q1" s="19" t="s">
        <v>17</v>
      </c>
      <c r="R1" s="162" t="s">
        <v>18</v>
      </c>
      <c r="S1" s="173" t="s">
        <v>19</v>
      </c>
      <c r="T1" s="19" t="s">
        <v>20</v>
      </c>
      <c r="U1" s="168" t="s">
        <v>23</v>
      </c>
      <c r="V1" s="168" t="s">
        <v>24</v>
      </c>
      <c r="W1" s="168" t="s">
        <v>25</v>
      </c>
    </row>
    <row r="2" spans="1:23" x14ac:dyDescent="0.2">
      <c r="A2" s="18">
        <v>161</v>
      </c>
      <c r="B2" s="18">
        <v>9938</v>
      </c>
      <c r="C2" s="18" t="s">
        <v>1397</v>
      </c>
      <c r="D2" s="18" t="s">
        <v>1398</v>
      </c>
      <c r="E2" s="18" t="s">
        <v>1368</v>
      </c>
      <c r="F2" s="18" t="s">
        <v>1399</v>
      </c>
      <c r="G2" s="18" t="s">
        <v>1400</v>
      </c>
      <c r="H2" s="18" t="s">
        <v>215</v>
      </c>
      <c r="I2" s="18" t="s">
        <v>970</v>
      </c>
      <c r="J2" s="18" t="s">
        <v>30</v>
      </c>
      <c r="K2" s="18" t="s">
        <v>30</v>
      </c>
      <c r="L2" s="4" t="s">
        <v>369</v>
      </c>
      <c r="M2" s="18" t="s">
        <v>31</v>
      </c>
      <c r="N2" s="20" t="s">
        <v>1401</v>
      </c>
      <c r="O2" s="20" t="s">
        <v>166</v>
      </c>
      <c r="P2" s="18" t="s">
        <v>34</v>
      </c>
      <c r="Q2" s="157">
        <v>300000</v>
      </c>
      <c r="R2" s="181">
        <v>1</v>
      </c>
      <c r="S2" s="182">
        <v>270.62</v>
      </c>
      <c r="T2" s="157">
        <v>811.86</v>
      </c>
      <c r="U2" s="183">
        <v>6.3900000000000003E-4</v>
      </c>
      <c r="V2" s="183">
        <v>1</v>
      </c>
      <c r="W2" s="183">
        <v>1.13330700210301E-2</v>
      </c>
    </row>
    <row r="3" spans="1:23" x14ac:dyDescent="0.2">
      <c r="A3" s="18">
        <v>161</v>
      </c>
      <c r="B3" s="18">
        <v>9943</v>
      </c>
      <c r="C3" s="18" t="s">
        <v>1402</v>
      </c>
      <c r="D3" s="18" t="s">
        <v>1403</v>
      </c>
      <c r="E3" s="18" t="s">
        <v>212</v>
      </c>
      <c r="F3" s="18" t="s">
        <v>1404</v>
      </c>
      <c r="G3" s="18" t="s">
        <v>1405</v>
      </c>
      <c r="H3" s="18" t="s">
        <v>215</v>
      </c>
      <c r="I3" s="18" t="s">
        <v>970</v>
      </c>
      <c r="J3" s="18" t="s">
        <v>88</v>
      </c>
      <c r="K3" s="18" t="s">
        <v>314</v>
      </c>
      <c r="L3" s="4" t="s">
        <v>369</v>
      </c>
      <c r="M3" s="18" t="s">
        <v>137</v>
      </c>
      <c r="N3" s="20" t="s">
        <v>776</v>
      </c>
      <c r="O3" s="20" t="s">
        <v>166</v>
      </c>
      <c r="P3" s="18" t="s">
        <v>93</v>
      </c>
      <c r="Q3" s="157">
        <v>10253.09</v>
      </c>
      <c r="R3" s="181">
        <v>3.718</v>
      </c>
      <c r="S3" s="182">
        <v>13550</v>
      </c>
      <c r="T3" s="157">
        <v>5165.3940000000002</v>
      </c>
      <c r="U3" s="183">
        <v>6.1081000000000003E-2</v>
      </c>
      <c r="V3" s="183">
        <v>0.175952957742633</v>
      </c>
      <c r="W3" s="183">
        <v>2.84834408642707E-3</v>
      </c>
    </row>
    <row r="4" spans="1:23" x14ac:dyDescent="0.2">
      <c r="A4" s="18">
        <v>161</v>
      </c>
      <c r="B4" s="18">
        <v>9943</v>
      </c>
      <c r="C4" s="18" t="s">
        <v>1406</v>
      </c>
      <c r="D4" s="18" t="s">
        <v>1407</v>
      </c>
      <c r="E4" s="18" t="s">
        <v>212</v>
      </c>
      <c r="F4" s="18" t="s">
        <v>1408</v>
      </c>
      <c r="G4" s="18" t="s">
        <v>1409</v>
      </c>
      <c r="H4" s="18" t="s">
        <v>215</v>
      </c>
      <c r="I4" s="18" t="s">
        <v>1026</v>
      </c>
      <c r="J4" s="18" t="s">
        <v>88</v>
      </c>
      <c r="K4" s="18" t="s">
        <v>89</v>
      </c>
      <c r="L4" s="4" t="s">
        <v>369</v>
      </c>
      <c r="M4" s="18" t="s">
        <v>137</v>
      </c>
      <c r="N4" s="20" t="s">
        <v>773</v>
      </c>
      <c r="O4" s="20" t="s">
        <v>166</v>
      </c>
      <c r="P4" s="18" t="s">
        <v>93</v>
      </c>
      <c r="Q4" s="157">
        <v>1620.11</v>
      </c>
      <c r="R4" s="181">
        <v>3.718</v>
      </c>
      <c r="S4" s="182">
        <v>170087.17</v>
      </c>
      <c r="T4" s="157">
        <v>10245.317999999999</v>
      </c>
      <c r="U4" s="183">
        <v>0</v>
      </c>
      <c r="V4" s="183">
        <v>0.34899448555476098</v>
      </c>
      <c r="W4" s="183">
        <v>5.6495576538109198E-3</v>
      </c>
    </row>
    <row r="5" spans="1:23" x14ac:dyDescent="0.2">
      <c r="A5" s="18">
        <v>161</v>
      </c>
      <c r="B5" s="18">
        <v>9943</v>
      </c>
      <c r="C5" s="18" t="s">
        <v>1410</v>
      </c>
      <c r="D5" s="18" t="s">
        <v>1411</v>
      </c>
      <c r="E5" s="18" t="s">
        <v>212</v>
      </c>
      <c r="F5" s="18" t="s">
        <v>1412</v>
      </c>
      <c r="G5" s="18" t="s">
        <v>1413</v>
      </c>
      <c r="H5" s="18" t="s">
        <v>215</v>
      </c>
      <c r="I5" s="18" t="s">
        <v>1026</v>
      </c>
      <c r="J5" s="18" t="s">
        <v>88</v>
      </c>
      <c r="K5" s="18" t="s">
        <v>342</v>
      </c>
      <c r="L5" s="4" t="s">
        <v>369</v>
      </c>
      <c r="M5" s="18" t="s">
        <v>137</v>
      </c>
      <c r="N5" s="20" t="s">
        <v>773</v>
      </c>
      <c r="O5" s="20" t="s">
        <v>166</v>
      </c>
      <c r="P5" s="18" t="s">
        <v>93</v>
      </c>
      <c r="Q5" s="157">
        <v>9242</v>
      </c>
      <c r="R5" s="181">
        <v>3.718</v>
      </c>
      <c r="S5" s="182">
        <v>18676</v>
      </c>
      <c r="T5" s="157">
        <v>6417.402</v>
      </c>
      <c r="U5" s="183">
        <v>1.0139999999999999E-3</v>
      </c>
      <c r="V5" s="183">
        <v>0.21860109664862901</v>
      </c>
      <c r="W5" s="183">
        <v>3.53873642656436E-3</v>
      </c>
    </row>
    <row r="6" spans="1:23" x14ac:dyDescent="0.2">
      <c r="A6" s="18">
        <v>161</v>
      </c>
      <c r="B6" s="18">
        <v>9943</v>
      </c>
      <c r="C6" s="18" t="s">
        <v>1414</v>
      </c>
      <c r="D6" s="18" t="s">
        <v>1415</v>
      </c>
      <c r="E6" s="18" t="s">
        <v>212</v>
      </c>
      <c r="F6" s="18" t="s">
        <v>1416</v>
      </c>
      <c r="G6" s="18" t="s">
        <v>1417</v>
      </c>
      <c r="H6" s="18" t="s">
        <v>215</v>
      </c>
      <c r="I6" s="18" t="s">
        <v>1026</v>
      </c>
      <c r="J6" s="18" t="s">
        <v>88</v>
      </c>
      <c r="K6" s="18" t="s">
        <v>342</v>
      </c>
      <c r="L6" s="4" t="s">
        <v>369</v>
      </c>
      <c r="M6" s="18" t="s">
        <v>137</v>
      </c>
      <c r="N6" s="20" t="s">
        <v>773</v>
      </c>
      <c r="O6" s="20" t="s">
        <v>166</v>
      </c>
      <c r="P6" s="18" t="s">
        <v>93</v>
      </c>
      <c r="Q6" s="157">
        <v>410.51</v>
      </c>
      <c r="R6" s="181">
        <v>3.718</v>
      </c>
      <c r="S6" s="182">
        <v>182597</v>
      </c>
      <c r="T6" s="157">
        <v>2786.9349999999999</v>
      </c>
      <c r="U6" s="183">
        <v>3.4299999999999999E-4</v>
      </c>
      <c r="V6" s="183">
        <v>9.4933585933798095E-2</v>
      </c>
      <c r="W6" s="183">
        <v>1.5367943884942799E-3</v>
      </c>
    </row>
    <row r="7" spans="1:23" x14ac:dyDescent="0.2">
      <c r="A7" s="18">
        <v>161</v>
      </c>
      <c r="B7" s="18">
        <v>9943</v>
      </c>
      <c r="C7" s="18" t="s">
        <v>1410</v>
      </c>
      <c r="D7" s="18" t="s">
        <v>1411</v>
      </c>
      <c r="E7" s="18" t="s">
        <v>212</v>
      </c>
      <c r="F7" s="18" t="s">
        <v>1412</v>
      </c>
      <c r="G7" s="18" t="s">
        <v>1413</v>
      </c>
      <c r="H7" s="18" t="s">
        <v>215</v>
      </c>
      <c r="I7" s="18" t="s">
        <v>1026</v>
      </c>
      <c r="J7" s="18" t="s">
        <v>88</v>
      </c>
      <c r="K7" s="18" t="s">
        <v>342</v>
      </c>
      <c r="L7" s="4" t="s">
        <v>369</v>
      </c>
      <c r="M7" s="18" t="s">
        <v>137</v>
      </c>
      <c r="N7" s="20" t="s">
        <v>773</v>
      </c>
      <c r="O7" s="20" t="s">
        <v>166</v>
      </c>
      <c r="P7" s="18" t="s">
        <v>93</v>
      </c>
      <c r="Q7" s="157">
        <v>6828.64</v>
      </c>
      <c r="R7" s="181">
        <v>3.718</v>
      </c>
      <c r="S7" s="182">
        <v>18676</v>
      </c>
      <c r="T7" s="157">
        <v>4741.6279999999997</v>
      </c>
      <c r="U7" s="183">
        <v>7.4899999999999999E-4</v>
      </c>
      <c r="V7" s="183">
        <v>0.16151787412017901</v>
      </c>
      <c r="W7" s="183">
        <v>2.6146675083201102E-3</v>
      </c>
    </row>
    <row r="8" spans="1:23" x14ac:dyDescent="0.2">
      <c r="A8" s="18">
        <v>161</v>
      </c>
      <c r="B8" s="18">
        <v>12468</v>
      </c>
      <c r="C8" s="18" t="s">
        <v>1397</v>
      </c>
      <c r="D8" s="18" t="s">
        <v>1398</v>
      </c>
      <c r="E8" s="18" t="s">
        <v>1368</v>
      </c>
      <c r="F8" s="18" t="s">
        <v>1399</v>
      </c>
      <c r="G8" s="18" t="s">
        <v>1400</v>
      </c>
      <c r="H8" s="18" t="s">
        <v>215</v>
      </c>
      <c r="I8" s="18" t="s">
        <v>970</v>
      </c>
      <c r="J8" s="18" t="s">
        <v>30</v>
      </c>
      <c r="K8" s="18" t="s">
        <v>30</v>
      </c>
      <c r="L8" s="4" t="s">
        <v>369</v>
      </c>
      <c r="M8" s="18" t="s">
        <v>31</v>
      </c>
      <c r="N8" s="20" t="s">
        <v>1401</v>
      </c>
      <c r="O8" s="20" t="s">
        <v>166</v>
      </c>
      <c r="P8" s="18" t="s">
        <v>34</v>
      </c>
      <c r="Q8" s="157">
        <v>225000</v>
      </c>
      <c r="R8" s="181">
        <v>1</v>
      </c>
      <c r="S8" s="182">
        <v>270.62</v>
      </c>
      <c r="T8" s="157">
        <v>608.89499999999998</v>
      </c>
      <c r="U8" s="183">
        <v>4.7899999999999999E-4</v>
      </c>
      <c r="V8" s="183">
        <v>0.90899183781625204</v>
      </c>
      <c r="W8" s="183">
        <v>3.51204592710746E-2</v>
      </c>
    </row>
    <row r="9" spans="1:23" x14ac:dyDescent="0.2">
      <c r="A9" s="18">
        <v>161</v>
      </c>
      <c r="B9" s="18">
        <v>12468</v>
      </c>
      <c r="C9" s="18" t="s">
        <v>1397</v>
      </c>
      <c r="D9" s="18" t="s">
        <v>1398</v>
      </c>
      <c r="E9" s="18" t="s">
        <v>1368</v>
      </c>
      <c r="F9" s="18" t="s">
        <v>1418</v>
      </c>
      <c r="G9" s="18" t="s">
        <v>1419</v>
      </c>
      <c r="H9" s="18" t="s">
        <v>215</v>
      </c>
      <c r="I9" s="18" t="s">
        <v>970</v>
      </c>
      <c r="J9" s="18" t="s">
        <v>30</v>
      </c>
      <c r="K9" s="18" t="s">
        <v>30</v>
      </c>
      <c r="L9" s="4" t="s">
        <v>369</v>
      </c>
      <c r="M9" s="18" t="s">
        <v>58</v>
      </c>
      <c r="N9" s="20" t="s">
        <v>1401</v>
      </c>
      <c r="O9" s="20" t="s">
        <v>166</v>
      </c>
      <c r="P9" s="18" t="s">
        <v>34</v>
      </c>
      <c r="Q9" s="157">
        <v>25000</v>
      </c>
      <c r="R9" s="181">
        <v>1</v>
      </c>
      <c r="S9" s="182">
        <v>243.85</v>
      </c>
      <c r="T9" s="157">
        <v>60.962000000000003</v>
      </c>
      <c r="U9" s="183">
        <v>2.5099999999999998E-4</v>
      </c>
      <c r="V9" s="183">
        <v>9.1008162183748006E-2</v>
      </c>
      <c r="W9" s="183">
        <v>3.5162564946548801E-3</v>
      </c>
    </row>
    <row r="10" spans="1:23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M10" s="18"/>
      <c r="N10" s="20"/>
      <c r="O10" s="20"/>
      <c r="P10" s="18"/>
      <c r="Q10" s="18"/>
      <c r="R10" s="18"/>
      <c r="S10" s="18"/>
      <c r="T10" s="18"/>
      <c r="U10" s="18"/>
      <c r="V10" s="18"/>
      <c r="W10" s="18"/>
    </row>
    <row r="11" spans="1:23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M11" s="18"/>
      <c r="N11" s="20"/>
      <c r="O11" s="20"/>
      <c r="P11" s="18"/>
      <c r="Q11" s="18"/>
      <c r="R11" s="18"/>
      <c r="S11" s="18"/>
      <c r="T11" s="18"/>
      <c r="U11" s="18"/>
      <c r="V11" s="18"/>
      <c r="W11" s="18"/>
    </row>
    <row r="12" spans="1:23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M12" s="18"/>
      <c r="N12" s="20"/>
      <c r="O12" s="20"/>
      <c r="P12" s="18"/>
      <c r="Q12" s="18"/>
      <c r="R12" s="18"/>
      <c r="S12" s="18"/>
      <c r="T12" s="18"/>
      <c r="U12" s="18"/>
      <c r="V12" s="18"/>
      <c r="W12" s="18"/>
    </row>
    <row r="13" spans="1:23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M13" s="18"/>
      <c r="N13" s="20"/>
      <c r="O13" s="20"/>
      <c r="P13" s="18"/>
      <c r="Q13" s="18"/>
      <c r="R13" s="18"/>
      <c r="S13" s="18"/>
      <c r="T13" s="18"/>
      <c r="U13" s="18"/>
      <c r="V13" s="18"/>
      <c r="W13" s="18"/>
    </row>
    <row r="14" spans="1:23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M14" s="18"/>
      <c r="N14" s="20"/>
      <c r="O14" s="20"/>
      <c r="P14" s="18"/>
      <c r="Q14" s="18"/>
      <c r="R14" s="18"/>
      <c r="S14" s="18"/>
      <c r="T14" s="18"/>
      <c r="U14" s="18"/>
      <c r="V14" s="18"/>
      <c r="W14" s="18"/>
    </row>
    <row r="15" spans="1:23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M15" s="18"/>
      <c r="N15" s="20"/>
      <c r="O15" s="20"/>
      <c r="P15" s="18"/>
      <c r="Q15" s="18"/>
      <c r="R15" s="18"/>
      <c r="S15" s="18"/>
      <c r="T15" s="18"/>
      <c r="U15" s="18"/>
      <c r="V15" s="18"/>
      <c r="W15" s="18"/>
    </row>
    <row r="16" spans="1:23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M16" s="18"/>
      <c r="N16" s="20"/>
      <c r="O16" s="20"/>
      <c r="P16" s="18"/>
      <c r="Q16" s="18"/>
      <c r="R16" s="18"/>
      <c r="S16" s="18"/>
      <c r="T16" s="18"/>
      <c r="U16" s="18"/>
      <c r="V16" s="18"/>
      <c r="W16" s="18"/>
    </row>
    <row r="17" spans="1:23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M17" s="18"/>
      <c r="N17" s="20"/>
      <c r="O17" s="20"/>
      <c r="P17" s="18"/>
      <c r="Q17" s="18"/>
      <c r="R17" s="18"/>
      <c r="S17" s="18"/>
      <c r="T17" s="18"/>
      <c r="U17" s="18"/>
      <c r="V17" s="18"/>
      <c r="W17" s="18"/>
    </row>
    <row r="18" spans="1:23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M18" s="18"/>
      <c r="N18" s="20"/>
      <c r="O18" s="20"/>
      <c r="P18" s="18"/>
      <c r="Q18" s="18"/>
      <c r="R18" s="18"/>
      <c r="S18" s="18"/>
      <c r="T18" s="18"/>
      <c r="U18" s="18"/>
      <c r="V18" s="18"/>
      <c r="W18" s="18"/>
    </row>
    <row r="19" spans="1:23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M19" s="18"/>
      <c r="N19" s="20"/>
      <c r="O19" s="20"/>
      <c r="P19" s="18"/>
      <c r="Q19" s="18"/>
      <c r="R19" s="18"/>
      <c r="S19" s="18"/>
      <c r="T19" s="18"/>
      <c r="U19" s="18"/>
      <c r="V19" s="18"/>
      <c r="W19" s="18"/>
    </row>
    <row r="20" spans="1:23" x14ac:dyDescent="0.2">
      <c r="E20" s="18"/>
      <c r="H20" s="18"/>
      <c r="I20" s="18"/>
      <c r="J20" s="18"/>
      <c r="K20" s="18"/>
      <c r="M20" s="18"/>
      <c r="N20" s="20"/>
      <c r="O20" s="20"/>
    </row>
    <row r="21" spans="1:23" x14ac:dyDescent="0.2">
      <c r="M21" s="4"/>
    </row>
    <row r="22" spans="1:23" x14ac:dyDescent="0.2">
      <c r="H22" s="2"/>
      <c r="M22" s="4"/>
    </row>
    <row r="23" spans="1:23" x14ac:dyDescent="0.2">
      <c r="H23" s="2"/>
    </row>
    <row r="24" spans="1:23" x14ac:dyDescent="0.2">
      <c r="H24" s="2"/>
    </row>
    <row r="25" spans="1:23" x14ac:dyDescent="0.2">
      <c r="H25" s="2"/>
    </row>
    <row r="26" spans="1:23" x14ac:dyDescent="0.2">
      <c r="H26" s="2"/>
    </row>
    <row r="27" spans="1:23" x14ac:dyDescent="0.2">
      <c r="H27" s="2"/>
    </row>
    <row r="28" spans="1:23" x14ac:dyDescent="0.2">
      <c r="H28" s="2"/>
    </row>
    <row r="1048574" spans="14:14" x14ac:dyDescent="0.2">
      <c r="N1048574" s="5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2025-05-28T09:31:26Z</dcterms:modified>
</cp:coreProperties>
</file>